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1"/>
  </bookViews>
  <sheets>
    <sheet name="общий" sheetId="1" r:id="rId1"/>
    <sheet name="рэнкинг" sheetId="2" r:id="rId2"/>
  </sheets>
  <definedNames>
    <definedName name="_xlnm.Print_Titles" localSheetId="0">'общий'!$B:$B,'общий'!$3:$7</definedName>
  </definedNames>
  <calcPr fullCalcOnLoad="1"/>
</workbook>
</file>

<file path=xl/sharedStrings.xml><?xml version="1.0" encoding="utf-8"?>
<sst xmlns="http://schemas.openxmlformats.org/spreadsheetml/2006/main" count="1122" uniqueCount="154">
  <si>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</si>
  <si>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</si>
  <si>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</si>
  <si>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</si>
  <si>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</si>
  <si>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</si>
  <si>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</si>
  <si>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</si>
  <si>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</si>
  <si>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</si>
  <si>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</si>
  <si>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</si>
  <si>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</si>
  <si>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</si>
  <si>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</si>
  <si>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</si>
  <si>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</si>
  <si>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</si>
  <si>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</si>
  <si>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</si>
  <si>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</si>
  <si>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</si>
  <si>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</si>
  <si>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</si>
  <si>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</si>
  <si>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</si>
  <si>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</si>
  <si>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</si>
  <si>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</si>
  <si>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</si>
  <si>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</si>
  <si>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</si>
  <si>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</si>
  <si>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</si>
  <si>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</si>
  <si>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</si>
  <si>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</si>
  <si>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</si>
  <si>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</si>
  <si>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</si>
  <si>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</si>
  <si>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</si>
  <si>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</si>
  <si>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</si>
  <si>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</si>
  <si>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</si>
  <si>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</si>
  <si>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</si>
  <si>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</si>
  <si>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</si>
  <si>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</si>
  <si>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r>
      <t>1)</t>
    </r>
    <r>
      <rPr>
        <sz val="9"/>
        <rFont val="Times New Roman Cyr"/>
        <family val="1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</si>
  <si>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t>уровень безработицы</t>
  </si>
  <si>
    <r>
      <t xml:space="preserve">КУРОРТНО-ТУРИСТСКИЙ КОМПЛЕКС </t>
    </r>
    <r>
      <rPr>
        <b/>
        <vertAlign val="superscript"/>
        <sz val="8"/>
        <rFont val="Times New Roman Cyr"/>
        <family val="0"/>
      </rPr>
      <t>2)</t>
    </r>
  </si>
  <si>
    <r>
      <t>ТРАНСПОРТИРОВКА И ХРАНЕНИЕ</t>
    </r>
    <r>
      <rPr>
        <b/>
        <vertAlign val="superscript"/>
        <sz val="8"/>
        <rFont val="Times New Roman Cyr"/>
        <family val="0"/>
      </rPr>
      <t xml:space="preserve"> 1)</t>
    </r>
  </si>
  <si>
    <r>
      <t>численность                                   безработных</t>
    </r>
    <r>
      <rPr>
        <sz val="8.5"/>
        <rFont val="Times New Roman CYR"/>
        <family val="0"/>
      </rPr>
      <t>, чел.</t>
    </r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</si>
  <si>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</si>
  <si>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</si>
  <si>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</si>
  <si>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</si>
  <si>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 xml:space="preserve">прибыль прибыльных предприятий </t>
  </si>
  <si>
    <t xml:space="preserve">убытки убыточных предприятий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</si>
  <si>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</si>
  <si>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</si>
  <si>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</si>
  <si>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</si>
  <si>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r>
      <t xml:space="preserve">сальдо </t>
    </r>
    <r>
      <rPr>
        <sz val="8.5"/>
        <rFont val="Times New Roman Cyr"/>
        <family val="1"/>
      </rPr>
      <t>(прибыль минус убыток)</t>
    </r>
  </si>
  <si>
    <t xml:space="preserve">число территорий, </t>
  </si>
  <si>
    <t>ухудшивших показатели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</si>
  <si>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</si>
  <si>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</si>
  <si>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</si>
  <si>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</si>
  <si>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</si>
  <si>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</si>
  <si>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</si>
  <si>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</si>
  <si>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в 2,2 р.</t>
  </si>
  <si>
    <t>в 2,3 р.</t>
  </si>
  <si>
    <t>в 2,5 р.</t>
  </si>
  <si>
    <t>в 2,4 р.</t>
  </si>
  <si>
    <t>ТРАНСПОРТИРОВКА И ХРАНЕНИЕ</t>
  </si>
  <si>
    <t xml:space="preserve">Прибыль прибыльных предприятий </t>
  </si>
  <si>
    <t>х</t>
  </si>
  <si>
    <t>в 2,6 р.</t>
  </si>
  <si>
    <t>в 3,3 р.</t>
  </si>
  <si>
    <r>
      <t>2)</t>
    </r>
    <r>
      <rPr>
        <sz val="9"/>
        <rFont val="Times New Roman Cyr"/>
        <family val="1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</si>
  <si>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2,1 р.</t>
  </si>
  <si>
    <t>в 3,4 р.</t>
  </si>
  <si>
    <t xml:space="preserve">Убытки убыточных предприятий </t>
  </si>
  <si>
    <t>в 2,0 р.</t>
  </si>
  <si>
    <t>в 2,8 р.</t>
  </si>
  <si>
    <t>в 5,2 р.</t>
  </si>
  <si>
    <t>в 3,7 р.</t>
  </si>
  <si>
    <t>в 3,2 р.</t>
  </si>
  <si>
    <t>число территорий, ухудшивших показатели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</si>
  <si>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family val="0"/>
      </rPr>
      <t xml:space="preserve"> январе-апреле 2020г. *</t>
    </r>
  </si>
  <si>
    <t>в % к  январю-апрелю                                        2019 г.                                 (в дейст. ценах)</t>
  </si>
  <si>
    <t>в % к  январю-апрелю                       2019 г.                        (в сопост. ценах)</t>
  </si>
  <si>
    <t xml:space="preserve">в % к  январю-апрелю                                        2019 г.                        </t>
  </si>
  <si>
    <t>за январь-март                               2020 г.                                   млн. руб.</t>
  </si>
  <si>
    <t xml:space="preserve"> к январю-марту 2019 г.</t>
  </si>
  <si>
    <t>за январь-март        2020 г.                           млн. руб.</t>
  </si>
  <si>
    <t>в % к январю-марту                        2019 г.</t>
  </si>
  <si>
    <t>в январе-марте                                                       2020 г.</t>
  </si>
  <si>
    <t>в январе-марте                                                    2019 г.</t>
  </si>
  <si>
    <r>
      <t>в январе-марте                                        2020 г.                        руб.</t>
    </r>
    <r>
      <rPr>
        <vertAlign val="superscript"/>
        <sz val="8.5"/>
        <rFont val="Times New Roman CYR"/>
        <family val="0"/>
      </rPr>
      <t xml:space="preserve">  </t>
    </r>
  </si>
  <si>
    <t>в % к январю-марту                           2019 г.</t>
  </si>
  <si>
    <t>в январе-марте                                                  2020 г.</t>
  </si>
  <si>
    <t>в январе-марте                                                     2019 г.</t>
  </si>
  <si>
    <r>
      <t>в январе-марте                                      2020 г.                       тыс.чел.</t>
    </r>
    <r>
      <rPr>
        <vertAlign val="superscript"/>
        <sz val="8.5"/>
        <rFont val="Times New Roman CYR"/>
        <family val="0"/>
      </rPr>
      <t xml:space="preserve"> </t>
    </r>
  </si>
  <si>
    <t>в % к январю-марту                              2019 г.</t>
  </si>
  <si>
    <t>БЕЗРАБОТИЦА                                                                                                                            по состоянию  на 1 мая 2020 года</t>
  </si>
  <si>
    <t>в % к                                                  1 мая                                                            2019 г.</t>
  </si>
  <si>
    <t>на 1 мая                                                           2020 г.</t>
  </si>
  <si>
    <t>на 1 мая                                                         2019 г.</t>
  </si>
  <si>
    <t>в 43,0 р.</t>
  </si>
  <si>
    <t>в 6,7 р.</t>
  </si>
  <si>
    <t>в 5,0 р.</t>
  </si>
  <si>
    <t>в 4,1 р.</t>
  </si>
  <si>
    <t>в 7,7 р.</t>
  </si>
  <si>
    <t>в 14,8 р.</t>
  </si>
  <si>
    <t>в 9,4 р.</t>
  </si>
  <si>
    <t>в 8,6 р.</t>
  </si>
  <si>
    <t>в 10,9 р.</t>
  </si>
  <si>
    <t>в 103 р.</t>
  </si>
  <si>
    <t>в 4,6 р.</t>
  </si>
  <si>
    <t>в 4,8 р.</t>
  </si>
  <si>
    <t>в 42,7 р.</t>
  </si>
  <si>
    <t>в 4,0 р.</t>
  </si>
  <si>
    <t>в 55,2 р.</t>
  </si>
  <si>
    <t>в 4,3 р.</t>
  </si>
  <si>
    <t>в 7,8 р.</t>
  </si>
  <si>
    <t>в 14,6 р.</t>
  </si>
  <si>
    <t>в 27,2 р.</t>
  </si>
  <si>
    <t>в 6,9 р.</t>
  </si>
  <si>
    <t>в 18,3 р.</t>
  </si>
  <si>
    <t>в 2,9 р.</t>
  </si>
  <si>
    <t>в 538,5 р.</t>
  </si>
  <si>
    <t>в 5,5 р.</t>
  </si>
  <si>
    <t>в 17,3 р.</t>
  </si>
  <si>
    <t>в 83,5 р.</t>
  </si>
  <si>
    <t>в 9,6 р.</t>
  </si>
  <si>
    <t>в 9,9 р.</t>
  </si>
  <si>
    <t>в 5,3 р.</t>
  </si>
  <si>
    <t>в 72,0 р.</t>
  </si>
  <si>
    <t>в 19,2 р.</t>
  </si>
  <si>
    <t>в 4,5 р.</t>
  </si>
  <si>
    <t>в 4,4 р.</t>
  </si>
  <si>
    <t>в 2,7 р.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</si>
  <si>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family val="0"/>
      </rPr>
      <t xml:space="preserve"> январе-апреле 2020г. *</t>
    </r>
  </si>
  <si>
    <t xml:space="preserve">КУРОРТНО-ТУРИСТСКИЙ КОМПЛЕКС </t>
  </si>
  <si>
    <t>ФИНАНСОВЫЕ РЕЗУЛЬТАТЫ ДЕЯТЕЛЬНОСТИ (прибыль минус убыток)</t>
  </si>
  <si>
    <t>Справочно: доля убыточных предприятий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</si>
</sst>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00"/>
    <numFmt numFmtId="183" formatCode="#,##0.0000"/>
    <numFmt numFmtId="184" formatCode="#,##0.00000"/>
    <numFmt numFmtId="185" formatCode="#,##0.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b/>
      <vertAlign val="superscript"/>
      <sz val="8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6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2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69" fillId="0" borderId="0" xfId="0" applyFont="1" applyAlignment="1">
      <alignment/>
    </xf>
    <xf numFmtId="49" fontId="13" fillId="0" borderId="17" xfId="0" applyNumberFormat="1" applyFont="1" applyBorder="1" applyAlignment="1">
      <alignment horizontal="center" vertical="center" wrapText="1"/>
    </xf>
    <xf numFmtId="181" fontId="20" fillId="0" borderId="18" xfId="0" applyNumberFormat="1" applyFont="1" applyFill="1" applyBorder="1" applyAlignment="1">
      <alignment/>
    </xf>
    <xf numFmtId="181" fontId="22" fillId="0" borderId="19" xfId="0" applyNumberFormat="1" applyFont="1" applyBorder="1" applyAlignment="1">
      <alignment/>
    </xf>
    <xf numFmtId="181" fontId="22" fillId="0" borderId="20" xfId="0" applyNumberFormat="1" applyFont="1" applyBorder="1" applyAlignment="1">
      <alignment/>
    </xf>
    <xf numFmtId="0" fontId="19" fillId="0" borderId="21" xfId="0" applyFont="1" applyFill="1" applyBorder="1" applyAlignment="1">
      <alignment horizontal="left"/>
    </xf>
    <xf numFmtId="174" fontId="20" fillId="0" borderId="22" xfId="0" applyNumberFormat="1" applyFont="1" applyFill="1" applyBorder="1" applyAlignment="1">
      <alignment horizontal="right"/>
    </xf>
    <xf numFmtId="172" fontId="23" fillId="0" borderId="18" xfId="0" applyNumberFormat="1" applyFont="1" applyFill="1" applyBorder="1" applyAlignment="1">
      <alignment horizontal="right"/>
    </xf>
    <xf numFmtId="174" fontId="70" fillId="0" borderId="22" xfId="0" applyNumberFormat="1" applyFont="1" applyFill="1" applyBorder="1" applyAlignment="1">
      <alignment horizontal="right"/>
    </xf>
    <xf numFmtId="172" fontId="71" fillId="0" borderId="18" xfId="0" applyNumberFormat="1" applyFont="1" applyFill="1" applyBorder="1" applyAlignment="1">
      <alignment horizontal="right"/>
    </xf>
    <xf numFmtId="3" fontId="20" fillId="0" borderId="22" xfId="0" applyNumberFormat="1" applyFont="1" applyFill="1" applyBorder="1" applyAlignment="1">
      <alignment horizontal="right"/>
    </xf>
    <xf numFmtId="0" fontId="21" fillId="0" borderId="23" xfId="0" applyFont="1" applyFill="1" applyBorder="1" applyAlignment="1">
      <alignment/>
    </xf>
    <xf numFmtId="174" fontId="22" fillId="0" borderId="24" xfId="0" applyNumberFormat="1" applyFont="1" applyFill="1" applyBorder="1" applyAlignment="1">
      <alignment horizontal="right"/>
    </xf>
    <xf numFmtId="172" fontId="23" fillId="0" borderId="19" xfId="0" applyNumberFormat="1" applyFont="1" applyFill="1" applyBorder="1" applyAlignment="1">
      <alignment horizontal="right"/>
    </xf>
    <xf numFmtId="174" fontId="72" fillId="0" borderId="24" xfId="0" applyNumberFormat="1" applyFont="1" applyFill="1" applyBorder="1" applyAlignment="1">
      <alignment horizontal="right"/>
    </xf>
    <xf numFmtId="0" fontId="71" fillId="0" borderId="19" xfId="0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right"/>
    </xf>
    <xf numFmtId="172" fontId="71" fillId="0" borderId="19" xfId="0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/>
    </xf>
    <xf numFmtId="174" fontId="22" fillId="0" borderId="26" xfId="0" applyNumberFormat="1" applyFont="1" applyFill="1" applyBorder="1" applyAlignment="1">
      <alignment horizontal="right"/>
    </xf>
    <xf numFmtId="172" fontId="23" fillId="0" borderId="20" xfId="0" applyNumberFormat="1" applyFont="1" applyFill="1" applyBorder="1" applyAlignment="1">
      <alignment horizontal="right"/>
    </xf>
    <xf numFmtId="174" fontId="72" fillId="0" borderId="26" xfId="0" applyNumberFormat="1" applyFont="1" applyFill="1" applyBorder="1" applyAlignment="1">
      <alignment horizontal="right"/>
    </xf>
    <xf numFmtId="172" fontId="71" fillId="0" borderId="20" xfId="0" applyNumberFormat="1" applyFont="1" applyFill="1" applyBorder="1" applyAlignment="1">
      <alignment horizontal="right"/>
    </xf>
    <xf numFmtId="3" fontId="22" fillId="0" borderId="26" xfId="0" applyNumberFormat="1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174" fontId="19" fillId="0" borderId="22" xfId="0" applyNumberFormat="1" applyFont="1" applyFill="1" applyBorder="1" applyAlignment="1">
      <alignment/>
    </xf>
    <xf numFmtId="174" fontId="19" fillId="33" borderId="27" xfId="0" applyNumberFormat="1" applyFont="1" applyFill="1" applyBorder="1" applyAlignment="1">
      <alignment/>
    </xf>
    <xf numFmtId="174" fontId="19" fillId="0" borderId="27" xfId="0" applyNumberFormat="1" applyFont="1" applyFill="1" applyBorder="1" applyAlignment="1">
      <alignment/>
    </xf>
    <xf numFmtId="174" fontId="24" fillId="0" borderId="18" xfId="0" applyNumberFormat="1" applyFont="1" applyFill="1" applyBorder="1" applyAlignment="1">
      <alignment horizontal="right"/>
    </xf>
    <xf numFmtId="174" fontId="20" fillId="0" borderId="22" xfId="0" applyNumberFormat="1" applyFont="1" applyFill="1" applyBorder="1" applyAlignment="1">
      <alignment/>
    </xf>
    <xf numFmtId="174" fontId="24" fillId="0" borderId="27" xfId="0" applyNumberFormat="1" applyFont="1" applyFill="1" applyBorder="1" applyAlignment="1">
      <alignment horizontal="right"/>
    </xf>
    <xf numFmtId="181" fontId="20" fillId="0" borderId="28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174" fontId="23" fillId="0" borderId="29" xfId="0" applyNumberFormat="1" applyFont="1" applyFill="1" applyBorder="1" applyAlignment="1">
      <alignment horizontal="right"/>
    </xf>
    <xf numFmtId="9" fontId="20" fillId="0" borderId="30" xfId="0" applyNumberFormat="1" applyFont="1" applyFill="1" applyBorder="1" applyAlignment="1">
      <alignment/>
    </xf>
    <xf numFmtId="9" fontId="20" fillId="0" borderId="18" xfId="0" applyNumberFormat="1" applyFont="1" applyFill="1" applyBorder="1" applyAlignment="1">
      <alignment/>
    </xf>
    <xf numFmtId="174" fontId="23" fillId="0" borderId="18" xfId="0" applyNumberFormat="1" applyFont="1" applyFill="1" applyBorder="1" applyAlignment="1">
      <alignment horizontal="right"/>
    </xf>
    <xf numFmtId="3" fontId="70" fillId="0" borderId="22" xfId="0" applyNumberFormat="1" applyFont="1" applyFill="1" applyBorder="1" applyAlignment="1">
      <alignment horizontal="right"/>
    </xf>
    <xf numFmtId="172" fontId="71" fillId="0" borderId="29" xfId="0" applyNumberFormat="1" applyFont="1" applyFill="1" applyBorder="1" applyAlignment="1">
      <alignment horizontal="right"/>
    </xf>
    <xf numFmtId="174" fontId="22" fillId="0" borderId="24" xfId="0" applyNumberFormat="1" applyFont="1" applyBorder="1" applyAlignment="1">
      <alignment/>
    </xf>
    <xf numFmtId="174" fontId="22" fillId="33" borderId="31" xfId="0" applyNumberFormat="1" applyFont="1" applyFill="1" applyBorder="1" applyAlignment="1">
      <alignment/>
    </xf>
    <xf numFmtId="174" fontId="25" fillId="0" borderId="31" xfId="0" applyNumberFormat="1" applyFont="1" applyFill="1" applyBorder="1" applyAlignment="1">
      <alignment/>
    </xf>
    <xf numFmtId="174" fontId="24" fillId="0" borderId="19" xfId="0" applyNumberFormat="1" applyFont="1" applyFill="1" applyBorder="1" applyAlignment="1">
      <alignment horizontal="right"/>
    </xf>
    <xf numFmtId="174" fontId="22" fillId="0" borderId="24" xfId="0" applyNumberFormat="1" applyFont="1" applyBorder="1" applyAlignment="1">
      <alignment horizontal="right"/>
    </xf>
    <xf numFmtId="174" fontId="24" fillId="0" borderId="31" xfId="0" applyNumberFormat="1" applyFont="1" applyFill="1" applyBorder="1" applyAlignment="1">
      <alignment horizontal="right"/>
    </xf>
    <xf numFmtId="181" fontId="22" fillId="0" borderId="32" xfId="0" applyNumberFormat="1" applyFont="1" applyBorder="1" applyAlignment="1">
      <alignment/>
    </xf>
    <xf numFmtId="181" fontId="22" fillId="0" borderId="19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174" fontId="23" fillId="0" borderId="33" xfId="0" applyNumberFormat="1" applyFont="1" applyBorder="1" applyAlignment="1">
      <alignment horizontal="right"/>
    </xf>
    <xf numFmtId="181" fontId="22" fillId="0" borderId="34" xfId="0" applyNumberFormat="1" applyFont="1" applyBorder="1" applyAlignment="1">
      <alignment/>
    </xf>
    <xf numFmtId="174" fontId="23" fillId="0" borderId="19" xfId="0" applyNumberFormat="1" applyFont="1" applyBorder="1" applyAlignment="1">
      <alignment horizontal="right"/>
    </xf>
    <xf numFmtId="3" fontId="72" fillId="0" borderId="24" xfId="0" applyNumberFormat="1" applyFont="1" applyFill="1" applyBorder="1" applyAlignment="1">
      <alignment horizontal="right"/>
    </xf>
    <xf numFmtId="172" fontId="71" fillId="0" borderId="33" xfId="0" applyNumberFormat="1" applyFont="1" applyFill="1" applyBorder="1" applyAlignment="1">
      <alignment horizontal="right"/>
    </xf>
    <xf numFmtId="174" fontId="22" fillId="0" borderId="24" xfId="0" applyNumberFormat="1" applyFont="1" applyFill="1" applyBorder="1" applyAlignment="1">
      <alignment horizontal="right"/>
    </xf>
    <xf numFmtId="174" fontId="22" fillId="0" borderId="24" xfId="0" applyNumberFormat="1" applyFont="1" applyFill="1" applyBorder="1" applyAlignment="1">
      <alignment/>
    </xf>
    <xf numFmtId="181" fontId="73" fillId="0" borderId="34" xfId="0" applyNumberFormat="1" applyFont="1" applyBorder="1" applyAlignment="1">
      <alignment/>
    </xf>
    <xf numFmtId="181" fontId="73" fillId="0" borderId="19" xfId="0" applyNumberFormat="1" applyFont="1" applyBorder="1" applyAlignment="1">
      <alignment/>
    </xf>
    <xf numFmtId="174" fontId="22" fillId="0" borderId="26" xfId="0" applyNumberFormat="1" applyFont="1" applyBorder="1" applyAlignment="1">
      <alignment/>
    </xf>
    <xf numFmtId="174" fontId="22" fillId="33" borderId="35" xfId="0" applyNumberFormat="1" applyFont="1" applyFill="1" applyBorder="1" applyAlignment="1">
      <alignment/>
    </xf>
    <xf numFmtId="174" fontId="25" fillId="0" borderId="35" xfId="0" applyNumberFormat="1" applyFont="1" applyFill="1" applyBorder="1" applyAlignment="1">
      <alignment/>
    </xf>
    <xf numFmtId="174" fontId="24" fillId="0" borderId="20" xfId="0" applyNumberFormat="1" applyFont="1" applyFill="1" applyBorder="1" applyAlignment="1">
      <alignment horizontal="right"/>
    </xf>
    <xf numFmtId="174" fontId="24" fillId="0" borderId="35" xfId="0" applyNumberFormat="1" applyFont="1" applyFill="1" applyBorder="1" applyAlignment="1">
      <alignment horizontal="right"/>
    </xf>
    <xf numFmtId="181" fontId="22" fillId="0" borderId="36" xfId="0" applyNumberFormat="1" applyFont="1" applyBorder="1" applyAlignment="1">
      <alignment/>
    </xf>
    <xf numFmtId="181" fontId="22" fillId="0" borderId="20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181" fontId="22" fillId="0" borderId="37" xfId="0" applyNumberFormat="1" applyFont="1" applyBorder="1" applyAlignment="1">
      <alignment/>
    </xf>
    <xf numFmtId="174" fontId="23" fillId="0" borderId="20" xfId="0" applyNumberFormat="1" applyFont="1" applyBorder="1" applyAlignment="1">
      <alignment horizontal="right"/>
    </xf>
    <xf numFmtId="3" fontId="72" fillId="0" borderId="26" xfId="0" applyNumberFormat="1" applyFont="1" applyFill="1" applyBorder="1" applyAlignment="1">
      <alignment horizontal="right"/>
    </xf>
    <xf numFmtId="172" fontId="71" fillId="0" borderId="38" xfId="0" applyNumberFormat="1" applyFont="1" applyFill="1" applyBorder="1" applyAlignment="1">
      <alignment horizontal="right"/>
    </xf>
    <xf numFmtId="174" fontId="22" fillId="0" borderId="26" xfId="0" applyNumberFormat="1" applyFont="1" applyBorder="1" applyAlignment="1">
      <alignment horizontal="right"/>
    </xf>
    <xf numFmtId="174" fontId="73" fillId="0" borderId="24" xfId="0" applyNumberFormat="1" applyFont="1" applyBorder="1" applyAlignment="1">
      <alignment/>
    </xf>
    <xf numFmtId="174" fontId="73" fillId="33" borderId="31" xfId="0" applyNumberFormat="1" applyFont="1" applyFill="1" applyBorder="1" applyAlignment="1">
      <alignment/>
    </xf>
    <xf numFmtId="174" fontId="23" fillId="0" borderId="38" xfId="0" applyNumberFormat="1" applyFont="1" applyBorder="1" applyAlignment="1">
      <alignment horizontal="right"/>
    </xf>
    <xf numFmtId="49" fontId="18" fillId="0" borderId="39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74" fontId="74" fillId="0" borderId="24" xfId="0" applyNumberFormat="1" applyFont="1" applyBorder="1" applyAlignment="1">
      <alignment/>
    </xf>
    <xf numFmtId="0" fontId="23" fillId="0" borderId="19" xfId="0" applyFont="1" applyFill="1" applyBorder="1" applyAlignment="1">
      <alignment horizontal="right"/>
    </xf>
    <xf numFmtId="174" fontId="25" fillId="0" borderId="27" xfId="0" applyNumberFormat="1" applyFont="1" applyFill="1" applyBorder="1" applyAlignment="1">
      <alignment/>
    </xf>
    <xf numFmtId="181" fontId="22" fillId="0" borderId="28" xfId="0" applyNumberFormat="1" applyFont="1" applyBorder="1" applyAlignment="1">
      <alignment/>
    </xf>
    <xf numFmtId="181" fontId="22" fillId="0" borderId="18" xfId="0" applyNumberFormat="1" applyFont="1" applyBorder="1" applyAlignment="1">
      <alignment/>
    </xf>
    <xf numFmtId="174" fontId="23" fillId="0" borderId="29" xfId="0" applyNumberFormat="1" applyFont="1" applyBorder="1" applyAlignment="1">
      <alignment horizontal="right"/>
    </xf>
    <xf numFmtId="181" fontId="22" fillId="0" borderId="30" xfId="0" applyNumberFormat="1" applyFont="1" applyBorder="1" applyAlignment="1">
      <alignment/>
    </xf>
    <xf numFmtId="174" fontId="23" fillId="0" borderId="18" xfId="0" applyNumberFormat="1" applyFont="1" applyBorder="1" applyAlignment="1">
      <alignment horizontal="right"/>
    </xf>
    <xf numFmtId="181" fontId="22" fillId="0" borderId="18" xfId="0" applyNumberFormat="1" applyFont="1" applyBorder="1" applyAlignment="1">
      <alignment/>
    </xf>
    <xf numFmtId="181" fontId="73" fillId="0" borderId="19" xfId="0" applyNumberFormat="1" applyFont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24" xfId="0" applyFont="1" applyFill="1" applyBorder="1" applyAlignment="1">
      <alignment horizontal="right"/>
    </xf>
    <xf numFmtId="3" fontId="72" fillId="0" borderId="22" xfId="0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horizontal="right"/>
    </xf>
    <xf numFmtId="174" fontId="22" fillId="33" borderId="31" xfId="0" applyNumberFormat="1" applyFont="1" applyFill="1" applyBorder="1" applyAlignment="1">
      <alignment/>
    </xf>
    <xf numFmtId="174" fontId="22" fillId="0" borderId="30" xfId="0" applyNumberFormat="1" applyFont="1" applyFill="1" applyBorder="1" applyAlignment="1">
      <alignment horizontal="right"/>
    </xf>
    <xf numFmtId="174" fontId="22" fillId="0" borderId="34" xfId="0" applyNumberFormat="1" applyFont="1" applyFill="1" applyBorder="1" applyAlignment="1">
      <alignment horizontal="right"/>
    </xf>
    <xf numFmtId="174" fontId="22" fillId="0" borderId="37" xfId="0" applyNumberFormat="1" applyFont="1" applyFill="1" applyBorder="1" applyAlignment="1">
      <alignment horizontal="right"/>
    </xf>
    <xf numFmtId="0" fontId="21" fillId="0" borderId="40" xfId="0" applyFont="1" applyFill="1" applyBorder="1" applyAlignment="1">
      <alignment/>
    </xf>
    <xf numFmtId="0" fontId="21" fillId="0" borderId="41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174" fontId="22" fillId="33" borderId="27" xfId="0" applyNumberFormat="1" applyFont="1" applyFill="1" applyBorder="1" applyAlignment="1">
      <alignment/>
    </xf>
    <xf numFmtId="174" fontId="22" fillId="33" borderId="35" xfId="0" applyNumberFormat="1" applyFont="1" applyFill="1" applyBorder="1" applyAlignment="1">
      <alignment/>
    </xf>
    <xf numFmtId="0" fontId="21" fillId="0" borderId="43" xfId="0" applyFont="1" applyFill="1" applyBorder="1" applyAlignment="1">
      <alignment/>
    </xf>
    <xf numFmtId="174" fontId="72" fillId="0" borderId="30" xfId="0" applyNumberFormat="1" applyFont="1" applyFill="1" applyBorder="1" applyAlignment="1">
      <alignment horizontal="right"/>
    </xf>
    <xf numFmtId="174" fontId="72" fillId="0" borderId="34" xfId="0" applyNumberFormat="1" applyFont="1" applyFill="1" applyBorder="1" applyAlignment="1">
      <alignment horizontal="right"/>
    </xf>
    <xf numFmtId="174" fontId="72" fillId="0" borderId="37" xfId="0" applyNumberFormat="1" applyFont="1" applyFill="1" applyBorder="1" applyAlignment="1">
      <alignment horizontal="right"/>
    </xf>
    <xf numFmtId="3" fontId="22" fillId="0" borderId="30" xfId="0" applyNumberFormat="1" applyFont="1" applyFill="1" applyBorder="1" applyAlignment="1">
      <alignment horizontal="right"/>
    </xf>
    <xf numFmtId="3" fontId="22" fillId="0" borderId="34" xfId="0" applyNumberFormat="1" applyFont="1" applyFill="1" applyBorder="1" applyAlignment="1">
      <alignment horizontal="right"/>
    </xf>
    <xf numFmtId="3" fontId="22" fillId="0" borderId="37" xfId="0" applyNumberFormat="1" applyFont="1" applyFill="1" applyBorder="1" applyAlignment="1">
      <alignment horizontal="right"/>
    </xf>
    <xf numFmtId="174" fontId="22" fillId="0" borderId="30" xfId="0" applyNumberFormat="1" applyFont="1" applyBorder="1" applyAlignment="1">
      <alignment/>
    </xf>
    <xf numFmtId="174" fontId="22" fillId="0" borderId="34" xfId="0" applyNumberFormat="1" applyFont="1" applyBorder="1" applyAlignment="1">
      <alignment/>
    </xf>
    <xf numFmtId="174" fontId="74" fillId="0" borderId="34" xfId="0" applyNumberFormat="1" applyFont="1" applyBorder="1" applyAlignment="1">
      <alignment/>
    </xf>
    <xf numFmtId="174" fontId="73" fillId="0" borderId="34" xfId="0" applyNumberFormat="1" applyFont="1" applyBorder="1" applyAlignment="1">
      <alignment/>
    </xf>
    <xf numFmtId="174" fontId="73" fillId="0" borderId="37" xfId="0" applyNumberFormat="1" applyFont="1" applyBorder="1" applyAlignment="1">
      <alignment/>
    </xf>
    <xf numFmtId="174" fontId="22" fillId="0" borderId="34" xfId="0" applyNumberFormat="1" applyFont="1" applyBorder="1" applyAlignment="1">
      <alignment horizontal="right"/>
    </xf>
    <xf numFmtId="174" fontId="22" fillId="0" borderId="37" xfId="0" applyNumberFormat="1" applyFont="1" applyBorder="1" applyAlignment="1">
      <alignment/>
    </xf>
    <xf numFmtId="174" fontId="22" fillId="0" borderId="30" xfId="0" applyNumberFormat="1" applyFont="1" applyFill="1" applyBorder="1" applyAlignment="1">
      <alignment horizontal="right"/>
    </xf>
    <xf numFmtId="174" fontId="22" fillId="0" borderId="34" xfId="0" applyNumberFormat="1" applyFont="1" applyFill="1" applyBorder="1" applyAlignment="1">
      <alignment horizontal="right"/>
    </xf>
    <xf numFmtId="174" fontId="22" fillId="0" borderId="34" xfId="0" applyNumberFormat="1" applyFont="1" applyFill="1" applyBorder="1" applyAlignment="1">
      <alignment/>
    </xf>
    <xf numFmtId="0" fontId="21" fillId="0" borderId="37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181" fontId="6" fillId="0" borderId="28" xfId="0" applyNumberFormat="1" applyFont="1" applyFill="1" applyBorder="1" applyAlignment="1">
      <alignment/>
    </xf>
    <xf numFmtId="0" fontId="19" fillId="34" borderId="23" xfId="0" applyFont="1" applyFill="1" applyBorder="1" applyAlignment="1">
      <alignment horizontal="left"/>
    </xf>
    <xf numFmtId="172" fontId="23" fillId="34" borderId="19" xfId="0" applyNumberFormat="1" applyFont="1" applyFill="1" applyBorder="1" applyAlignment="1">
      <alignment horizontal="right"/>
    </xf>
    <xf numFmtId="172" fontId="71" fillId="34" borderId="19" xfId="0" applyNumberFormat="1" applyFont="1" applyFill="1" applyBorder="1" applyAlignment="1">
      <alignment horizontal="right"/>
    </xf>
    <xf numFmtId="174" fontId="20" fillId="34" borderId="34" xfId="0" applyNumberFormat="1" applyFont="1" applyFill="1" applyBorder="1" applyAlignment="1">
      <alignment horizontal="right"/>
    </xf>
    <xf numFmtId="0" fontId="19" fillId="34" borderId="41" xfId="0" applyFont="1" applyFill="1" applyBorder="1" applyAlignment="1">
      <alignment horizontal="left"/>
    </xf>
    <xf numFmtId="174" fontId="70" fillId="34" borderId="34" xfId="0" applyNumberFormat="1" applyFont="1" applyFill="1" applyBorder="1" applyAlignment="1">
      <alignment horizontal="right"/>
    </xf>
    <xf numFmtId="174" fontId="72" fillId="0" borderId="44" xfId="0" applyNumberFormat="1" applyFont="1" applyFill="1" applyBorder="1" applyAlignment="1">
      <alignment horizontal="right"/>
    </xf>
    <xf numFmtId="172" fontId="71" fillId="0" borderId="45" xfId="0" applyNumberFormat="1" applyFont="1" applyFill="1" applyBorder="1" applyAlignment="1">
      <alignment horizontal="right"/>
    </xf>
    <xf numFmtId="3" fontId="20" fillId="34" borderId="34" xfId="0" applyNumberFormat="1" applyFont="1" applyFill="1" applyBorder="1" applyAlignment="1">
      <alignment horizontal="right"/>
    </xf>
    <xf numFmtId="174" fontId="19" fillId="34" borderId="34" xfId="0" applyNumberFormat="1" applyFont="1" applyFill="1" applyBorder="1" applyAlignment="1">
      <alignment/>
    </xf>
    <xf numFmtId="174" fontId="19" fillId="34" borderId="31" xfId="0" applyNumberFormat="1" applyFont="1" applyFill="1" applyBorder="1" applyAlignment="1">
      <alignment/>
    </xf>
    <xf numFmtId="174" fontId="24" fillId="34" borderId="19" xfId="0" applyNumberFormat="1" applyFont="1" applyFill="1" applyBorder="1" applyAlignment="1">
      <alignment horizontal="right"/>
    </xf>
    <xf numFmtId="174" fontId="20" fillId="34" borderId="34" xfId="0" applyNumberFormat="1" applyFont="1" applyFill="1" applyBorder="1" applyAlignment="1">
      <alignment/>
    </xf>
    <xf numFmtId="174" fontId="24" fillId="34" borderId="31" xfId="0" applyNumberFormat="1" applyFont="1" applyFill="1" applyBorder="1" applyAlignment="1">
      <alignment horizontal="right"/>
    </xf>
    <xf numFmtId="181" fontId="20" fillId="34" borderId="32" xfId="0" applyNumberFormat="1" applyFont="1" applyFill="1" applyBorder="1" applyAlignment="1">
      <alignment/>
    </xf>
    <xf numFmtId="181" fontId="20" fillId="34" borderId="19" xfId="0" applyNumberFormat="1" applyFont="1" applyFill="1" applyBorder="1" applyAlignment="1">
      <alignment/>
    </xf>
    <xf numFmtId="174" fontId="23" fillId="34" borderId="33" xfId="0" applyNumberFormat="1" applyFont="1" applyFill="1" applyBorder="1" applyAlignment="1">
      <alignment horizontal="right"/>
    </xf>
    <xf numFmtId="9" fontId="20" fillId="34" borderId="34" xfId="0" applyNumberFormat="1" applyFont="1" applyFill="1" applyBorder="1" applyAlignment="1">
      <alignment/>
    </xf>
    <xf numFmtId="9" fontId="20" fillId="34" borderId="19" xfId="0" applyNumberFormat="1" applyFont="1" applyFill="1" applyBorder="1" applyAlignment="1">
      <alignment/>
    </xf>
    <xf numFmtId="174" fontId="23" fillId="34" borderId="19" xfId="0" applyNumberFormat="1" applyFont="1" applyFill="1" applyBorder="1" applyAlignment="1">
      <alignment horizontal="right"/>
    </xf>
    <xf numFmtId="3" fontId="22" fillId="0" borderId="30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3" fontId="20" fillId="34" borderId="34" xfId="0" applyNumberFormat="1" applyFont="1" applyFill="1" applyBorder="1" applyAlignment="1">
      <alignment/>
    </xf>
    <xf numFmtId="3" fontId="22" fillId="0" borderId="37" xfId="0" applyNumberFormat="1" applyFont="1" applyBorder="1" applyAlignment="1">
      <alignment/>
    </xf>
    <xf numFmtId="3" fontId="70" fillId="34" borderId="24" xfId="0" applyNumberFormat="1" applyFont="1" applyFill="1" applyBorder="1" applyAlignment="1">
      <alignment horizontal="right"/>
    </xf>
    <xf numFmtId="172" fontId="71" fillId="34" borderId="33" xfId="0" applyNumberFormat="1" applyFont="1" applyFill="1" applyBorder="1" applyAlignment="1">
      <alignment horizontal="right"/>
    </xf>
    <xf numFmtId="181" fontId="6" fillId="34" borderId="32" xfId="0" applyNumberFormat="1" applyFont="1" applyFill="1" applyBorder="1" applyAlignment="1">
      <alignment/>
    </xf>
    <xf numFmtId="181" fontId="2" fillId="0" borderId="32" xfId="0" applyNumberFormat="1" applyFont="1" applyFill="1" applyBorder="1" applyAlignment="1">
      <alignment/>
    </xf>
    <xf numFmtId="181" fontId="2" fillId="0" borderId="36" xfId="0" applyNumberFormat="1" applyFont="1" applyFill="1" applyBorder="1" applyAlignment="1">
      <alignment/>
    </xf>
    <xf numFmtId="174" fontId="22" fillId="0" borderId="44" xfId="0" applyNumberFormat="1" applyFont="1" applyBorder="1" applyAlignment="1">
      <alignment/>
    </xf>
    <xf numFmtId="174" fontId="24" fillId="0" borderId="45" xfId="0" applyNumberFormat="1" applyFont="1" applyFill="1" applyBorder="1" applyAlignment="1">
      <alignment horizontal="right"/>
    </xf>
    <xf numFmtId="174" fontId="24" fillId="0" borderId="46" xfId="0" applyNumberFormat="1" applyFont="1" applyFill="1" applyBorder="1" applyAlignment="1">
      <alignment horizontal="right"/>
    </xf>
    <xf numFmtId="181" fontId="22" fillId="0" borderId="47" xfId="0" applyNumberFormat="1" applyFont="1" applyBorder="1" applyAlignment="1">
      <alignment/>
    </xf>
    <xf numFmtId="181" fontId="22" fillId="0" borderId="45" xfId="0" applyNumberFormat="1" applyFont="1" applyBorder="1" applyAlignment="1">
      <alignment/>
    </xf>
    <xf numFmtId="0" fontId="21" fillId="0" borderId="48" xfId="0" applyFont="1" applyFill="1" applyBorder="1" applyAlignment="1">
      <alignment/>
    </xf>
    <xf numFmtId="174" fontId="22" fillId="0" borderId="49" xfId="0" applyNumberFormat="1" applyFont="1" applyBorder="1" applyAlignment="1">
      <alignment/>
    </xf>
    <xf numFmtId="174" fontId="24" fillId="0" borderId="50" xfId="0" applyNumberFormat="1" applyFont="1" applyFill="1" applyBorder="1" applyAlignment="1">
      <alignment horizontal="right"/>
    </xf>
    <xf numFmtId="181" fontId="22" fillId="0" borderId="51" xfId="0" applyNumberFormat="1" applyFont="1" applyBorder="1" applyAlignment="1">
      <alignment/>
    </xf>
    <xf numFmtId="181" fontId="22" fillId="0" borderId="52" xfId="0" applyNumberFormat="1" applyFont="1" applyBorder="1" applyAlignment="1">
      <alignment/>
    </xf>
    <xf numFmtId="181" fontId="2" fillId="0" borderId="28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1" fillId="33" borderId="23" xfId="0" applyFont="1" applyFill="1" applyBorder="1" applyAlignment="1">
      <alignment/>
    </xf>
    <xf numFmtId="174" fontId="22" fillId="33" borderId="24" xfId="0" applyNumberFormat="1" applyFont="1" applyFill="1" applyBorder="1" applyAlignment="1">
      <alignment horizontal="right"/>
    </xf>
    <xf numFmtId="172" fontId="23" fillId="33" borderId="19" xfId="0" applyNumberFormat="1" applyFont="1" applyFill="1" applyBorder="1" applyAlignment="1">
      <alignment horizontal="right"/>
    </xf>
    <xf numFmtId="174" fontId="72" fillId="33" borderId="24" xfId="0" applyNumberFormat="1" applyFont="1" applyFill="1" applyBorder="1" applyAlignment="1">
      <alignment horizontal="right"/>
    </xf>
    <xf numFmtId="172" fontId="71" fillId="33" borderId="19" xfId="0" applyNumberFormat="1" applyFont="1" applyFill="1" applyBorder="1" applyAlignment="1">
      <alignment horizontal="right"/>
    </xf>
    <xf numFmtId="3" fontId="22" fillId="33" borderId="24" xfId="0" applyNumberFormat="1" applyFont="1" applyFill="1" applyBorder="1" applyAlignment="1">
      <alignment horizontal="right"/>
    </xf>
    <xf numFmtId="174" fontId="22" fillId="33" borderId="24" xfId="0" applyNumberFormat="1" applyFont="1" applyFill="1" applyBorder="1" applyAlignment="1">
      <alignment/>
    </xf>
    <xf numFmtId="174" fontId="25" fillId="33" borderId="31" xfId="0" applyNumberFormat="1" applyFont="1" applyFill="1" applyBorder="1" applyAlignment="1">
      <alignment/>
    </xf>
    <xf numFmtId="174" fontId="24" fillId="33" borderId="19" xfId="0" applyNumberFormat="1" applyFont="1" applyFill="1" applyBorder="1" applyAlignment="1">
      <alignment horizontal="right"/>
    </xf>
    <xf numFmtId="174" fontId="24" fillId="33" borderId="31" xfId="0" applyNumberFormat="1" applyFont="1" applyFill="1" applyBorder="1" applyAlignment="1">
      <alignment horizontal="right"/>
    </xf>
    <xf numFmtId="181" fontId="22" fillId="33" borderId="32" xfId="0" applyNumberFormat="1" applyFont="1" applyFill="1" applyBorder="1" applyAlignment="1">
      <alignment/>
    </xf>
    <xf numFmtId="181" fontId="22" fillId="33" borderId="19" xfId="0" applyNumberFormat="1" applyFont="1" applyFill="1" applyBorder="1" applyAlignment="1">
      <alignment/>
    </xf>
    <xf numFmtId="3" fontId="22" fillId="33" borderId="24" xfId="0" applyNumberFormat="1" applyFont="1" applyFill="1" applyBorder="1" applyAlignment="1">
      <alignment/>
    </xf>
    <xf numFmtId="174" fontId="23" fillId="33" borderId="33" xfId="0" applyNumberFormat="1" applyFont="1" applyFill="1" applyBorder="1" applyAlignment="1">
      <alignment horizontal="right"/>
    </xf>
    <xf numFmtId="181" fontId="22" fillId="33" borderId="34" xfId="0" applyNumberFormat="1" applyFont="1" applyFill="1" applyBorder="1" applyAlignment="1">
      <alignment/>
    </xf>
    <xf numFmtId="174" fontId="23" fillId="33" borderId="19" xfId="0" applyNumberFormat="1" applyFont="1" applyFill="1" applyBorder="1" applyAlignment="1">
      <alignment horizontal="right"/>
    </xf>
    <xf numFmtId="3" fontId="72" fillId="33" borderId="24" xfId="0" applyNumberFormat="1" applyFont="1" applyFill="1" applyBorder="1" applyAlignment="1">
      <alignment horizontal="right"/>
    </xf>
    <xf numFmtId="172" fontId="71" fillId="33" borderId="33" xfId="0" applyNumberFormat="1" applyFont="1" applyFill="1" applyBorder="1" applyAlignment="1">
      <alignment horizontal="right"/>
    </xf>
    <xf numFmtId="181" fontId="2" fillId="33" borderId="32" xfId="0" applyNumberFormat="1" applyFont="1" applyFill="1" applyBorder="1" applyAlignment="1">
      <alignment/>
    </xf>
    <xf numFmtId="181" fontId="22" fillId="33" borderId="19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1" fillId="33" borderId="41" xfId="0" applyFont="1" applyFill="1" applyBorder="1" applyAlignment="1">
      <alignment/>
    </xf>
    <xf numFmtId="174" fontId="22" fillId="33" borderId="34" xfId="0" applyNumberFormat="1" applyFont="1" applyFill="1" applyBorder="1" applyAlignment="1">
      <alignment horizontal="right"/>
    </xf>
    <xf numFmtId="174" fontId="72" fillId="33" borderId="34" xfId="0" applyNumberFormat="1" applyFont="1" applyFill="1" applyBorder="1" applyAlignment="1">
      <alignment horizontal="right"/>
    </xf>
    <xf numFmtId="3" fontId="22" fillId="33" borderId="34" xfId="0" applyNumberFormat="1" applyFont="1" applyFill="1" applyBorder="1" applyAlignment="1">
      <alignment horizontal="right"/>
    </xf>
    <xf numFmtId="174" fontId="22" fillId="33" borderId="34" xfId="0" applyNumberFormat="1" applyFont="1" applyFill="1" applyBorder="1" applyAlignment="1">
      <alignment/>
    </xf>
    <xf numFmtId="3" fontId="22" fillId="33" borderId="34" xfId="0" applyNumberFormat="1" applyFont="1" applyFill="1" applyBorder="1" applyAlignment="1">
      <alignment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33" borderId="5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13" fillId="0" borderId="72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49" fontId="18" fillId="0" borderId="55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79" xfId="0" applyNumberFormat="1" applyFont="1" applyBorder="1" applyAlignment="1">
      <alignment horizontal="center" vertical="center" wrapText="1"/>
    </xf>
    <xf numFmtId="49" fontId="18" fillId="0" borderId="9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"/>
  <sheetViews>
    <sheetView zoomScalePageLayoutView="0" workbookViewId="0" topLeftCell="A1">
      <pane xSplit="2" ySplit="7" topLeftCell="C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G3" sqref="AG3:AJ52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1.7109375" style="3" customWidth="1"/>
    <col min="4" max="4" width="9.7109375" style="3" customWidth="1"/>
    <col min="5" max="5" width="11.7109375" style="3" customWidth="1"/>
    <col min="6" max="6" width="9.7109375" style="3" customWidth="1"/>
    <col min="7" max="7" width="11.7109375" style="1" customWidth="1"/>
    <col min="8" max="8" width="9.7109375" style="1" customWidth="1"/>
    <col min="9" max="9" width="11.421875" style="1" customWidth="1"/>
    <col min="10" max="10" width="9.7109375" style="1" customWidth="1"/>
    <col min="11" max="11" width="11.7109375" style="1" customWidth="1"/>
    <col min="12" max="12" width="9.28125" style="1" customWidth="1"/>
    <col min="13" max="13" width="11.7109375" style="1" customWidth="1"/>
    <col min="14" max="14" width="9.7109375" style="1" customWidth="1"/>
    <col min="15" max="15" width="11.28125" style="1" customWidth="1"/>
    <col min="16" max="16" width="9.421875" style="1" customWidth="1"/>
    <col min="17" max="17" width="9.7109375" style="1" customWidth="1"/>
    <col min="18" max="18" width="9.7109375" style="1" hidden="1" customWidth="1"/>
    <col min="19" max="19" width="9.7109375" style="1" customWidth="1"/>
    <col min="20" max="20" width="9.28125" style="1" customWidth="1"/>
    <col min="21" max="21" width="9.7109375" style="1" customWidth="1"/>
    <col min="22" max="22" width="8.7109375" style="1" customWidth="1"/>
    <col min="23" max="23" width="9.7109375" style="1" customWidth="1"/>
    <col min="24" max="24" width="9.140625" style="1" customWidth="1"/>
    <col min="25" max="26" width="8.7109375" style="1" customWidth="1"/>
    <col min="27" max="27" width="8.57421875" style="1" customWidth="1"/>
    <col min="28" max="30" width="9.00390625" style="1" customWidth="1"/>
    <col min="31" max="31" width="9.57421875" style="1" customWidth="1"/>
    <col min="32" max="32" width="9.421875" style="1" customWidth="1"/>
    <col min="33" max="33" width="9.28125" style="1" customWidth="1"/>
    <col min="34" max="34" width="8.421875" style="1" customWidth="1"/>
    <col min="35" max="35" width="7.7109375" style="1" customWidth="1"/>
    <col min="36" max="36" width="7.28125" style="1" customWidth="1"/>
    <col min="37" max="16384" width="9.140625" style="1" customWidth="1"/>
  </cols>
  <sheetData>
    <row r="1" spans="3:17" ht="15" customHeight="1">
      <c r="C1" s="2" t="s">
        <v>96</v>
      </c>
      <c r="Q1" s="2"/>
    </row>
    <row r="2" spans="3:30" ht="9" customHeight="1" thickBot="1">
      <c r="C2" s="2"/>
      <c r="AB2" s="38"/>
      <c r="AC2" s="38"/>
      <c r="AD2" s="38"/>
    </row>
    <row r="3" spans="2:36" s="4" customFormat="1" ht="14.25" customHeight="1">
      <c r="B3" s="282" t="s">
        <v>76</v>
      </c>
      <c r="C3" s="241" t="s">
        <v>0</v>
      </c>
      <c r="D3" s="243"/>
      <c r="E3" s="241" t="s">
        <v>47</v>
      </c>
      <c r="F3" s="243"/>
      <c r="G3" s="285" t="s">
        <v>1</v>
      </c>
      <c r="H3" s="286"/>
      <c r="I3" s="241" t="s">
        <v>2</v>
      </c>
      <c r="J3" s="243"/>
      <c r="K3" s="252" t="s">
        <v>54</v>
      </c>
      <c r="L3" s="253"/>
      <c r="M3" s="241" t="s">
        <v>3</v>
      </c>
      <c r="N3" s="243"/>
      <c r="O3" s="241" t="s">
        <v>53</v>
      </c>
      <c r="P3" s="243"/>
      <c r="Q3" s="247" t="s">
        <v>57</v>
      </c>
      <c r="R3" s="248"/>
      <c r="S3" s="248"/>
      <c r="T3" s="248"/>
      <c r="U3" s="248"/>
      <c r="V3" s="248"/>
      <c r="W3" s="248"/>
      <c r="X3" s="248"/>
      <c r="Y3" s="248"/>
      <c r="Z3" s="249"/>
      <c r="AA3" s="252" t="s">
        <v>58</v>
      </c>
      <c r="AB3" s="256"/>
      <c r="AC3" s="256"/>
      <c r="AD3" s="256"/>
      <c r="AE3" s="252" t="s">
        <v>59</v>
      </c>
      <c r="AF3" s="253"/>
      <c r="AG3" s="241" t="s">
        <v>112</v>
      </c>
      <c r="AH3" s="242"/>
      <c r="AI3" s="242"/>
      <c r="AJ3" s="243"/>
    </row>
    <row r="4" spans="2:36" s="4" customFormat="1" ht="14.25" customHeight="1">
      <c r="B4" s="283"/>
      <c r="C4" s="244"/>
      <c r="D4" s="246"/>
      <c r="E4" s="244"/>
      <c r="F4" s="246"/>
      <c r="G4" s="287"/>
      <c r="H4" s="288"/>
      <c r="I4" s="244"/>
      <c r="J4" s="246"/>
      <c r="K4" s="254"/>
      <c r="L4" s="255"/>
      <c r="M4" s="244"/>
      <c r="N4" s="246"/>
      <c r="O4" s="278"/>
      <c r="P4" s="279"/>
      <c r="Q4" s="258" t="s">
        <v>66</v>
      </c>
      <c r="R4" s="259"/>
      <c r="S4" s="259"/>
      <c r="T4" s="259"/>
      <c r="U4" s="260" t="s">
        <v>60</v>
      </c>
      <c r="V4" s="261"/>
      <c r="W4" s="260" t="s">
        <v>61</v>
      </c>
      <c r="X4" s="264"/>
      <c r="Y4" s="268" t="s">
        <v>70</v>
      </c>
      <c r="Z4" s="269"/>
      <c r="AA4" s="254"/>
      <c r="AB4" s="257"/>
      <c r="AC4" s="257"/>
      <c r="AD4" s="257"/>
      <c r="AE4" s="254"/>
      <c r="AF4" s="255"/>
      <c r="AG4" s="244"/>
      <c r="AH4" s="245"/>
      <c r="AI4" s="245"/>
      <c r="AJ4" s="246"/>
    </row>
    <row r="5" spans="2:36" s="4" customFormat="1" ht="20.25" customHeight="1">
      <c r="B5" s="283"/>
      <c r="C5" s="289" t="s">
        <v>65</v>
      </c>
      <c r="D5" s="272" t="s">
        <v>97</v>
      </c>
      <c r="E5" s="289" t="s">
        <v>65</v>
      </c>
      <c r="F5" s="272" t="s">
        <v>97</v>
      </c>
      <c r="G5" s="280" t="s">
        <v>50</v>
      </c>
      <c r="H5" s="250" t="s">
        <v>98</v>
      </c>
      <c r="I5" s="280" t="s">
        <v>46</v>
      </c>
      <c r="J5" s="250" t="s">
        <v>99</v>
      </c>
      <c r="K5" s="280" t="s">
        <v>71</v>
      </c>
      <c r="L5" s="272" t="s">
        <v>97</v>
      </c>
      <c r="M5" s="232" t="s">
        <v>48</v>
      </c>
      <c r="N5" s="250" t="s">
        <v>98</v>
      </c>
      <c r="O5" s="232" t="s">
        <v>49</v>
      </c>
      <c r="P5" s="272" t="s">
        <v>97</v>
      </c>
      <c r="Q5" s="232" t="s">
        <v>100</v>
      </c>
      <c r="R5" s="274" t="s">
        <v>62</v>
      </c>
      <c r="S5" s="276" t="s">
        <v>101</v>
      </c>
      <c r="T5" s="277"/>
      <c r="U5" s="262"/>
      <c r="V5" s="263"/>
      <c r="W5" s="262"/>
      <c r="X5" s="265"/>
      <c r="Y5" s="270"/>
      <c r="Z5" s="271"/>
      <c r="AA5" s="232" t="s">
        <v>106</v>
      </c>
      <c r="AB5" s="234" t="s">
        <v>107</v>
      </c>
      <c r="AC5" s="266" t="s">
        <v>69</v>
      </c>
      <c r="AD5" s="267"/>
      <c r="AE5" s="232" t="s">
        <v>110</v>
      </c>
      <c r="AF5" s="250" t="s">
        <v>111</v>
      </c>
      <c r="AG5" s="236" t="s">
        <v>55</v>
      </c>
      <c r="AH5" s="237" t="s">
        <v>113</v>
      </c>
      <c r="AI5" s="239" t="s">
        <v>52</v>
      </c>
      <c r="AJ5" s="240"/>
    </row>
    <row r="6" spans="2:36" s="4" customFormat="1" ht="45" customHeight="1" thickBot="1">
      <c r="B6" s="284"/>
      <c r="C6" s="290"/>
      <c r="D6" s="273"/>
      <c r="E6" s="290"/>
      <c r="F6" s="273"/>
      <c r="G6" s="281"/>
      <c r="H6" s="251"/>
      <c r="I6" s="281"/>
      <c r="J6" s="251"/>
      <c r="K6" s="281"/>
      <c r="L6" s="273"/>
      <c r="M6" s="233"/>
      <c r="N6" s="251"/>
      <c r="O6" s="233"/>
      <c r="P6" s="273"/>
      <c r="Q6" s="233"/>
      <c r="R6" s="275"/>
      <c r="S6" s="42" t="s">
        <v>63</v>
      </c>
      <c r="T6" s="43" t="s">
        <v>64</v>
      </c>
      <c r="U6" s="39" t="s">
        <v>102</v>
      </c>
      <c r="V6" s="40" t="s">
        <v>103</v>
      </c>
      <c r="W6" s="39" t="s">
        <v>102</v>
      </c>
      <c r="X6" s="119" t="s">
        <v>103</v>
      </c>
      <c r="Y6" s="118" t="s">
        <v>104</v>
      </c>
      <c r="Z6" s="41" t="s">
        <v>105</v>
      </c>
      <c r="AA6" s="233"/>
      <c r="AB6" s="235"/>
      <c r="AC6" s="118" t="s">
        <v>108</v>
      </c>
      <c r="AD6" s="41" t="s">
        <v>109</v>
      </c>
      <c r="AE6" s="233"/>
      <c r="AF6" s="251"/>
      <c r="AG6" s="233"/>
      <c r="AH6" s="238"/>
      <c r="AI6" s="44" t="s">
        <v>114</v>
      </c>
      <c r="AJ6" s="46" t="s">
        <v>115</v>
      </c>
    </row>
    <row r="7" spans="2:30" s="4" customFormat="1" ht="6.75" customHeight="1" thickBo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Q7" s="34"/>
      <c r="R7" s="35"/>
      <c r="S7" s="36"/>
      <c r="T7" s="34"/>
      <c r="U7" s="34"/>
      <c r="V7" s="34"/>
      <c r="W7" s="34"/>
      <c r="X7" s="34"/>
      <c r="Y7" s="36"/>
      <c r="Z7" s="36"/>
      <c r="AA7" s="34"/>
      <c r="AB7" s="6"/>
      <c r="AC7" s="36"/>
      <c r="AD7" s="36"/>
    </row>
    <row r="8" spans="1:37" s="27" customFormat="1" ht="13.5" customHeight="1">
      <c r="A8" s="28">
        <v>1</v>
      </c>
      <c r="B8" s="50" t="s">
        <v>4</v>
      </c>
      <c r="C8" s="51">
        <v>286968.6907</v>
      </c>
      <c r="D8" s="52">
        <v>96.7</v>
      </c>
      <c r="E8" s="51">
        <v>52897.7</v>
      </c>
      <c r="F8" s="52">
        <v>125.5</v>
      </c>
      <c r="G8" s="53">
        <v>26969.3</v>
      </c>
      <c r="H8" s="54">
        <v>94.3</v>
      </c>
      <c r="I8" s="55">
        <v>1150878</v>
      </c>
      <c r="J8" s="52">
        <v>96</v>
      </c>
      <c r="K8" s="53">
        <v>187096.5</v>
      </c>
      <c r="L8" s="54">
        <v>109.8</v>
      </c>
      <c r="M8" s="53">
        <v>193027.2</v>
      </c>
      <c r="N8" s="54">
        <v>106.2</v>
      </c>
      <c r="O8" s="53">
        <v>13831.467</v>
      </c>
      <c r="P8" s="54">
        <v>114.59822474113099</v>
      </c>
      <c r="Q8" s="70">
        <v>1610.74</v>
      </c>
      <c r="R8" s="71">
        <v>94653.278</v>
      </c>
      <c r="S8" s="72">
        <f aca="true" t="shared" si="0" ref="S8:S52">Q8-R8</f>
        <v>-93042.538</v>
      </c>
      <c r="T8" s="73">
        <f aca="true" t="shared" si="1" ref="T8:T48">Q8/R8*100</f>
        <v>1.7017265899655372</v>
      </c>
      <c r="U8" s="74">
        <v>86271.6</v>
      </c>
      <c r="V8" s="73">
        <v>80.6</v>
      </c>
      <c r="W8" s="74">
        <v>84660.8</v>
      </c>
      <c r="X8" s="75" t="s">
        <v>135</v>
      </c>
      <c r="Y8" s="76">
        <v>0.34600000000000003</v>
      </c>
      <c r="Z8" s="47">
        <v>0.33399999999999996</v>
      </c>
      <c r="AA8" s="77">
        <v>40540</v>
      </c>
      <c r="AB8" s="78">
        <v>108.5</v>
      </c>
      <c r="AC8" s="79">
        <v>1</v>
      </c>
      <c r="AD8" s="80">
        <v>1</v>
      </c>
      <c r="AE8" s="74">
        <v>1024.1</v>
      </c>
      <c r="AF8" s="81">
        <v>102.7</v>
      </c>
      <c r="AG8" s="82">
        <v>44438</v>
      </c>
      <c r="AH8" s="83" t="s">
        <v>80</v>
      </c>
      <c r="AI8" s="162">
        <v>0.016</v>
      </c>
      <c r="AJ8" s="47">
        <v>0.006999999999999999</v>
      </c>
      <c r="AK8" s="7"/>
    </row>
    <row r="9" spans="1:36" s="7" customFormat="1" ht="13.5" customHeight="1">
      <c r="A9" s="8">
        <v>2</v>
      </c>
      <c r="B9" s="56" t="s">
        <v>5</v>
      </c>
      <c r="C9" s="57">
        <v>616.8256</v>
      </c>
      <c r="D9" s="58">
        <v>113.7</v>
      </c>
      <c r="E9" s="57">
        <v>0.2</v>
      </c>
      <c r="F9" s="58" t="s">
        <v>7</v>
      </c>
      <c r="G9" s="59">
        <v>102.7</v>
      </c>
      <c r="H9" s="60">
        <v>4.6</v>
      </c>
      <c r="I9" s="61">
        <v>142403</v>
      </c>
      <c r="J9" s="58">
        <v>92</v>
      </c>
      <c r="K9" s="59">
        <v>934</v>
      </c>
      <c r="L9" s="62">
        <v>113.3</v>
      </c>
      <c r="M9" s="59">
        <v>6675.6</v>
      </c>
      <c r="N9" s="62">
        <v>109.6</v>
      </c>
      <c r="O9" s="59">
        <v>544.4847</v>
      </c>
      <c r="P9" s="62">
        <v>58.31860956816238</v>
      </c>
      <c r="Q9" s="115">
        <v>-443.754</v>
      </c>
      <c r="R9" s="116">
        <v>-157.492</v>
      </c>
      <c r="S9" s="86">
        <f t="shared" si="0"/>
        <v>-286.26200000000006</v>
      </c>
      <c r="T9" s="87" t="s">
        <v>7</v>
      </c>
      <c r="U9" s="88">
        <v>118.7</v>
      </c>
      <c r="V9" s="87">
        <v>38</v>
      </c>
      <c r="W9" s="84">
        <v>562.5</v>
      </c>
      <c r="X9" s="89">
        <v>119.8</v>
      </c>
      <c r="Y9" s="90">
        <v>0.529</v>
      </c>
      <c r="Z9" s="91">
        <v>0.489</v>
      </c>
      <c r="AA9" s="92">
        <v>33493</v>
      </c>
      <c r="AB9" s="93">
        <v>106.5</v>
      </c>
      <c r="AC9" s="94">
        <f>AA9/$AA$8</f>
        <v>0.8261716822890972</v>
      </c>
      <c r="AD9" s="91">
        <v>0.8458939917960268</v>
      </c>
      <c r="AE9" s="84">
        <v>26</v>
      </c>
      <c r="AF9" s="95">
        <v>108.3</v>
      </c>
      <c r="AG9" s="96">
        <v>2099</v>
      </c>
      <c r="AH9" s="97" t="s">
        <v>147</v>
      </c>
      <c r="AI9" s="190">
        <v>0.021</v>
      </c>
      <c r="AJ9" s="48">
        <v>0.005</v>
      </c>
    </row>
    <row r="10" spans="1:36" s="7" customFormat="1" ht="13.5" customHeight="1">
      <c r="A10" s="8">
        <v>3</v>
      </c>
      <c r="B10" s="56" t="s">
        <v>6</v>
      </c>
      <c r="C10" s="57">
        <v>7158.5903</v>
      </c>
      <c r="D10" s="58">
        <v>142.1</v>
      </c>
      <c r="E10" s="57">
        <v>366.7</v>
      </c>
      <c r="F10" s="58" t="s">
        <v>117</v>
      </c>
      <c r="G10" s="59">
        <v>919.3</v>
      </c>
      <c r="H10" s="62">
        <v>69.3</v>
      </c>
      <c r="I10" s="61">
        <v>15124</v>
      </c>
      <c r="J10" s="58">
        <v>55.3</v>
      </c>
      <c r="K10" s="59">
        <v>118.1</v>
      </c>
      <c r="L10" s="62">
        <v>73.1</v>
      </c>
      <c r="M10" s="59">
        <v>4585.2</v>
      </c>
      <c r="N10" s="62">
        <v>112.5</v>
      </c>
      <c r="O10" s="59" t="s">
        <v>7</v>
      </c>
      <c r="P10" s="62" t="s">
        <v>7</v>
      </c>
      <c r="Q10" s="84">
        <v>441.304</v>
      </c>
      <c r="R10" s="85">
        <v>56.634</v>
      </c>
      <c r="S10" s="86">
        <f t="shared" si="0"/>
        <v>384.66999999999996</v>
      </c>
      <c r="T10" s="87" t="s">
        <v>132</v>
      </c>
      <c r="U10" s="88">
        <v>505.7</v>
      </c>
      <c r="V10" s="87" t="s">
        <v>87</v>
      </c>
      <c r="W10" s="84">
        <v>64.3</v>
      </c>
      <c r="X10" s="89">
        <v>35.3</v>
      </c>
      <c r="Y10" s="90">
        <v>0.175</v>
      </c>
      <c r="Z10" s="91">
        <v>0.267</v>
      </c>
      <c r="AA10" s="92">
        <v>31444</v>
      </c>
      <c r="AB10" s="93">
        <v>110.9</v>
      </c>
      <c r="AC10" s="94">
        <f aca="true" t="shared" si="2" ref="AC10:AC52">AA10/$AA$8</f>
        <v>0.7756290083867785</v>
      </c>
      <c r="AD10" s="91">
        <v>0.7617094292072174</v>
      </c>
      <c r="AE10" s="84">
        <v>31.7</v>
      </c>
      <c r="AF10" s="95">
        <v>100.3</v>
      </c>
      <c r="AG10" s="96">
        <v>1377</v>
      </c>
      <c r="AH10" s="97" t="s">
        <v>78</v>
      </c>
      <c r="AI10" s="190">
        <v>0.012</v>
      </c>
      <c r="AJ10" s="48">
        <v>0.005</v>
      </c>
    </row>
    <row r="11" spans="1:36" s="7" customFormat="1" ht="13.5" customHeight="1">
      <c r="A11" s="8">
        <v>4</v>
      </c>
      <c r="B11" s="56" t="s">
        <v>8</v>
      </c>
      <c r="C11" s="57">
        <v>498.0515</v>
      </c>
      <c r="D11" s="58">
        <v>61.9</v>
      </c>
      <c r="E11" s="57">
        <v>21</v>
      </c>
      <c r="F11" s="58">
        <v>143.4</v>
      </c>
      <c r="G11" s="59">
        <v>84.5</v>
      </c>
      <c r="H11" s="62" t="s">
        <v>87</v>
      </c>
      <c r="I11" s="61">
        <v>17563</v>
      </c>
      <c r="J11" s="58" t="s">
        <v>91</v>
      </c>
      <c r="K11" s="59">
        <v>160.2</v>
      </c>
      <c r="L11" s="62" t="s">
        <v>80</v>
      </c>
      <c r="M11" s="59">
        <v>4026.9</v>
      </c>
      <c r="N11" s="62">
        <v>110.2</v>
      </c>
      <c r="O11" s="59">
        <v>604.5862</v>
      </c>
      <c r="P11" s="62">
        <v>78.82788114267832</v>
      </c>
      <c r="Q11" s="115">
        <v>-1414.826</v>
      </c>
      <c r="R11" s="116">
        <v>-378.782</v>
      </c>
      <c r="S11" s="86">
        <f t="shared" si="0"/>
        <v>-1036.044</v>
      </c>
      <c r="T11" s="87" t="s">
        <v>7</v>
      </c>
      <c r="U11" s="88">
        <v>116.3</v>
      </c>
      <c r="V11" s="87">
        <v>35.3</v>
      </c>
      <c r="W11" s="84">
        <v>1531.1</v>
      </c>
      <c r="X11" s="89" t="s">
        <v>77</v>
      </c>
      <c r="Y11" s="90">
        <v>0.696</v>
      </c>
      <c r="Z11" s="91">
        <v>0.6509999999999999</v>
      </c>
      <c r="AA11" s="92">
        <v>36912</v>
      </c>
      <c r="AB11" s="93">
        <v>107.9</v>
      </c>
      <c r="AC11" s="94">
        <f t="shared" si="2"/>
        <v>0.9105081401085348</v>
      </c>
      <c r="AD11" s="91">
        <v>0.9072629293010537</v>
      </c>
      <c r="AE11" s="84">
        <v>16.9</v>
      </c>
      <c r="AF11" s="95">
        <v>102.6</v>
      </c>
      <c r="AG11" s="96">
        <v>957</v>
      </c>
      <c r="AH11" s="97" t="s">
        <v>147</v>
      </c>
      <c r="AI11" s="190">
        <v>0.016</v>
      </c>
      <c r="AJ11" s="48">
        <v>0.003</v>
      </c>
    </row>
    <row r="12" spans="1:36" s="7" customFormat="1" ht="13.5" customHeight="1">
      <c r="A12" s="8">
        <v>5</v>
      </c>
      <c r="B12" s="56" t="s">
        <v>9</v>
      </c>
      <c r="C12" s="57">
        <v>767.0215</v>
      </c>
      <c r="D12" s="58">
        <v>92.9</v>
      </c>
      <c r="E12" s="57">
        <v>0.6</v>
      </c>
      <c r="F12" s="58">
        <v>3.2</v>
      </c>
      <c r="G12" s="59">
        <v>1.5</v>
      </c>
      <c r="H12" s="62">
        <v>26.4</v>
      </c>
      <c r="I12" s="61">
        <v>20624</v>
      </c>
      <c r="J12" s="58">
        <v>78.3</v>
      </c>
      <c r="K12" s="59">
        <v>36.2</v>
      </c>
      <c r="L12" s="62">
        <v>182.7</v>
      </c>
      <c r="M12" s="59">
        <v>15410.8</v>
      </c>
      <c r="N12" s="62">
        <v>107.9</v>
      </c>
      <c r="O12" s="59">
        <v>92.4674</v>
      </c>
      <c r="P12" s="62">
        <v>72.11283203094536</v>
      </c>
      <c r="Q12" s="84">
        <v>805.127</v>
      </c>
      <c r="R12" s="85">
        <v>1011.272</v>
      </c>
      <c r="S12" s="86">
        <f t="shared" si="0"/>
        <v>-206.1450000000001</v>
      </c>
      <c r="T12" s="87">
        <f t="shared" si="1"/>
        <v>79.61527660214067</v>
      </c>
      <c r="U12" s="88">
        <v>904.2</v>
      </c>
      <c r="V12" s="87">
        <v>81.1</v>
      </c>
      <c r="W12" s="84">
        <v>99</v>
      </c>
      <c r="X12" s="89">
        <v>96</v>
      </c>
      <c r="Y12" s="90">
        <v>0.27</v>
      </c>
      <c r="Z12" s="91">
        <v>0.39399999999999996</v>
      </c>
      <c r="AA12" s="92">
        <v>44609</v>
      </c>
      <c r="AB12" s="93">
        <v>121.7</v>
      </c>
      <c r="AC12" s="94">
        <f t="shared" si="2"/>
        <v>1.100370004933399</v>
      </c>
      <c r="AD12" s="91">
        <v>0.9547709053862034</v>
      </c>
      <c r="AE12" s="84">
        <v>9</v>
      </c>
      <c r="AF12" s="95">
        <v>104.4</v>
      </c>
      <c r="AG12" s="96">
        <v>802</v>
      </c>
      <c r="AH12" s="97" t="s">
        <v>79</v>
      </c>
      <c r="AI12" s="190">
        <v>0.023</v>
      </c>
      <c r="AJ12" s="48">
        <v>0.01</v>
      </c>
    </row>
    <row r="13" spans="1:36" s="7" customFormat="1" ht="13.5" customHeight="1">
      <c r="A13" s="8">
        <v>7</v>
      </c>
      <c r="B13" s="56" t="s">
        <v>10</v>
      </c>
      <c r="C13" s="57">
        <v>61044.1643</v>
      </c>
      <c r="D13" s="58">
        <v>66</v>
      </c>
      <c r="E13" s="57">
        <v>1615.5</v>
      </c>
      <c r="F13" s="58">
        <v>85.9</v>
      </c>
      <c r="G13" s="59">
        <v>8812.3</v>
      </c>
      <c r="H13" s="62">
        <v>119.6</v>
      </c>
      <c r="I13" s="61">
        <v>446890</v>
      </c>
      <c r="J13" s="58">
        <v>101.7</v>
      </c>
      <c r="K13" s="59">
        <v>15234.1</v>
      </c>
      <c r="L13" s="62">
        <v>107.3</v>
      </c>
      <c r="M13" s="59">
        <v>70548.1</v>
      </c>
      <c r="N13" s="62">
        <v>104.5</v>
      </c>
      <c r="O13" s="59">
        <v>175.3834</v>
      </c>
      <c r="P13" s="62">
        <v>144.93238190074416</v>
      </c>
      <c r="Q13" s="84">
        <v>23131.157</v>
      </c>
      <c r="R13" s="85">
        <v>20933.049</v>
      </c>
      <c r="S13" s="86">
        <f t="shared" si="0"/>
        <v>2198.108</v>
      </c>
      <c r="T13" s="87">
        <f t="shared" si="1"/>
        <v>110.5006585519386</v>
      </c>
      <c r="U13" s="84">
        <v>30092</v>
      </c>
      <c r="V13" s="87">
        <v>121.7</v>
      </c>
      <c r="W13" s="84">
        <v>6960.9</v>
      </c>
      <c r="X13" s="89">
        <v>183.9</v>
      </c>
      <c r="Y13" s="90">
        <v>0.305</v>
      </c>
      <c r="Z13" s="91">
        <v>0.284</v>
      </c>
      <c r="AA13" s="92">
        <v>49273</v>
      </c>
      <c r="AB13" s="93">
        <v>108.3</v>
      </c>
      <c r="AC13" s="94">
        <f t="shared" si="2"/>
        <v>1.215416872224963</v>
      </c>
      <c r="AD13" s="91">
        <v>1.218719000509397</v>
      </c>
      <c r="AE13" s="84">
        <v>295.9</v>
      </c>
      <c r="AF13" s="95">
        <v>103.6</v>
      </c>
      <c r="AG13" s="96">
        <v>7235</v>
      </c>
      <c r="AH13" s="97" t="s">
        <v>93</v>
      </c>
      <c r="AI13" s="190">
        <v>0.013000000000000001</v>
      </c>
      <c r="AJ13" s="48">
        <v>0.004</v>
      </c>
    </row>
    <row r="14" spans="1:36" s="7" customFormat="1" ht="13.5" customHeight="1">
      <c r="A14" s="8">
        <v>9</v>
      </c>
      <c r="B14" s="56" t="s">
        <v>11</v>
      </c>
      <c r="C14" s="57">
        <v>12778.318</v>
      </c>
      <c r="D14" s="58">
        <v>79.6</v>
      </c>
      <c r="E14" s="57">
        <v>0.1</v>
      </c>
      <c r="F14" s="58">
        <v>0</v>
      </c>
      <c r="G14" s="59">
        <v>4509.8</v>
      </c>
      <c r="H14" s="62">
        <v>115.2</v>
      </c>
      <c r="I14" s="61">
        <v>69564</v>
      </c>
      <c r="J14" s="58">
        <v>190.6</v>
      </c>
      <c r="K14" s="59">
        <v>91698.9</v>
      </c>
      <c r="L14" s="62">
        <v>108.1</v>
      </c>
      <c r="M14" s="59">
        <v>13656.2</v>
      </c>
      <c r="N14" s="62">
        <v>105.6</v>
      </c>
      <c r="O14" s="59">
        <v>6.6705</v>
      </c>
      <c r="P14" s="62">
        <v>161.09205950540957</v>
      </c>
      <c r="Q14" s="84">
        <v>16137.094</v>
      </c>
      <c r="R14" s="85">
        <v>49476.069</v>
      </c>
      <c r="S14" s="86">
        <f t="shared" si="0"/>
        <v>-33338.975000000006</v>
      </c>
      <c r="T14" s="87">
        <f t="shared" si="1"/>
        <v>32.615958232251636</v>
      </c>
      <c r="U14" s="84">
        <v>28147.8</v>
      </c>
      <c r="V14" s="87">
        <v>56.1</v>
      </c>
      <c r="W14" s="84">
        <v>12010.7</v>
      </c>
      <c r="X14" s="89" t="s">
        <v>136</v>
      </c>
      <c r="Y14" s="90">
        <v>0.382</v>
      </c>
      <c r="Z14" s="91">
        <v>0.272</v>
      </c>
      <c r="AA14" s="92">
        <v>49796</v>
      </c>
      <c r="AB14" s="93">
        <v>109.8</v>
      </c>
      <c r="AC14" s="94">
        <f t="shared" si="2"/>
        <v>1.228317710902812</v>
      </c>
      <c r="AD14" s="91">
        <v>1.21303520201614</v>
      </c>
      <c r="AE14" s="84">
        <v>70.7</v>
      </c>
      <c r="AF14" s="95">
        <v>99.8</v>
      </c>
      <c r="AG14" s="96">
        <v>2119</v>
      </c>
      <c r="AH14" s="97" t="s">
        <v>148</v>
      </c>
      <c r="AI14" s="190">
        <v>0.011000000000000001</v>
      </c>
      <c r="AJ14" s="48">
        <v>0.002</v>
      </c>
    </row>
    <row r="15" spans="1:36" s="7" customFormat="1" ht="13.5" customHeight="1">
      <c r="A15" s="8">
        <v>10</v>
      </c>
      <c r="B15" s="56" t="s">
        <v>12</v>
      </c>
      <c r="C15" s="57">
        <v>7351.8312000000005</v>
      </c>
      <c r="D15" s="58">
        <v>98</v>
      </c>
      <c r="E15" s="57">
        <v>220</v>
      </c>
      <c r="F15" s="58" t="s">
        <v>83</v>
      </c>
      <c r="G15" s="59">
        <v>1198</v>
      </c>
      <c r="H15" s="62">
        <v>151.9</v>
      </c>
      <c r="I15" s="61">
        <v>113513</v>
      </c>
      <c r="J15" s="58">
        <v>71.1</v>
      </c>
      <c r="K15" s="59">
        <v>3590.5</v>
      </c>
      <c r="L15" s="62">
        <v>128</v>
      </c>
      <c r="M15" s="59">
        <v>22588.9</v>
      </c>
      <c r="N15" s="62">
        <v>96.1</v>
      </c>
      <c r="O15" s="59">
        <v>12053.902199999999</v>
      </c>
      <c r="P15" s="62">
        <v>125.54579979494433</v>
      </c>
      <c r="Q15" s="115">
        <v>-6368.437</v>
      </c>
      <c r="R15" s="85">
        <v>1418.962</v>
      </c>
      <c r="S15" s="86">
        <f t="shared" si="0"/>
        <v>-7787.398999999999</v>
      </c>
      <c r="T15" s="87" t="s">
        <v>7</v>
      </c>
      <c r="U15" s="84">
        <v>1805.2</v>
      </c>
      <c r="V15" s="87">
        <v>42.4</v>
      </c>
      <c r="W15" s="84">
        <v>8173.6</v>
      </c>
      <c r="X15" s="89" t="s">
        <v>137</v>
      </c>
      <c r="Y15" s="90">
        <v>0.539</v>
      </c>
      <c r="Z15" s="91">
        <v>0.5589999999999999</v>
      </c>
      <c r="AA15" s="92">
        <v>45400</v>
      </c>
      <c r="AB15" s="93">
        <v>107.1</v>
      </c>
      <c r="AC15" s="94">
        <f t="shared" si="2"/>
        <v>1.1198815984213122</v>
      </c>
      <c r="AD15" s="91">
        <v>1.1303252097911471</v>
      </c>
      <c r="AE15" s="84">
        <v>100.9</v>
      </c>
      <c r="AF15" s="95">
        <v>106.8</v>
      </c>
      <c r="AG15" s="96">
        <v>4215</v>
      </c>
      <c r="AH15" s="97" t="s">
        <v>118</v>
      </c>
      <c r="AI15" s="190">
        <v>0.015</v>
      </c>
      <c r="AJ15" s="48">
        <v>0.003</v>
      </c>
    </row>
    <row r="16" spans="1:36" s="7" customFormat="1" ht="13.5" customHeight="1">
      <c r="A16" s="8">
        <v>13</v>
      </c>
      <c r="B16" s="56" t="s">
        <v>21</v>
      </c>
      <c r="C16" s="57">
        <v>19914.808699999998</v>
      </c>
      <c r="D16" s="58">
        <v>152.9</v>
      </c>
      <c r="E16" s="57">
        <v>711.1</v>
      </c>
      <c r="F16" s="58">
        <v>144.4</v>
      </c>
      <c r="G16" s="59">
        <v>33.1</v>
      </c>
      <c r="H16" s="62">
        <v>64.3</v>
      </c>
      <c r="I16" s="61">
        <v>11608</v>
      </c>
      <c r="J16" s="58">
        <v>81.4</v>
      </c>
      <c r="K16" s="59">
        <v>259.6</v>
      </c>
      <c r="L16" s="62">
        <v>66.6</v>
      </c>
      <c r="M16" s="59">
        <v>1615</v>
      </c>
      <c r="N16" s="62">
        <v>111.7</v>
      </c>
      <c r="O16" s="59" t="s">
        <v>7</v>
      </c>
      <c r="P16" s="62" t="s">
        <v>7</v>
      </c>
      <c r="Q16" s="84">
        <v>1958.662</v>
      </c>
      <c r="R16" s="85">
        <v>1260.331</v>
      </c>
      <c r="S16" s="86">
        <f t="shared" si="0"/>
        <v>698.3310000000001</v>
      </c>
      <c r="T16" s="87">
        <f t="shared" si="1"/>
        <v>155.40853950271796</v>
      </c>
      <c r="U16" s="84">
        <v>2046.6</v>
      </c>
      <c r="V16" s="87">
        <v>156.8</v>
      </c>
      <c r="W16" s="84">
        <v>88</v>
      </c>
      <c r="X16" s="89">
        <v>194.4</v>
      </c>
      <c r="Y16" s="90">
        <v>0.423</v>
      </c>
      <c r="Z16" s="91">
        <v>0.44</v>
      </c>
      <c r="AA16" s="92">
        <v>35443</v>
      </c>
      <c r="AB16" s="93">
        <v>109.6</v>
      </c>
      <c r="AC16" s="94">
        <f t="shared" si="2"/>
        <v>0.8742723236309817</v>
      </c>
      <c r="AD16" s="91">
        <v>0.8584680554438456</v>
      </c>
      <c r="AE16" s="84">
        <v>15.5</v>
      </c>
      <c r="AF16" s="95">
        <v>105.2</v>
      </c>
      <c r="AG16" s="96">
        <v>790</v>
      </c>
      <c r="AH16" s="97">
        <v>192.2</v>
      </c>
      <c r="AI16" s="190">
        <v>0.017</v>
      </c>
      <c r="AJ16" s="48">
        <v>0.009000000000000001</v>
      </c>
    </row>
    <row r="17" spans="1:36" s="7" customFormat="1" ht="13.5" customHeight="1">
      <c r="A17" s="8">
        <v>14</v>
      </c>
      <c r="B17" s="56" t="s">
        <v>22</v>
      </c>
      <c r="C17" s="57">
        <v>697.152</v>
      </c>
      <c r="D17" s="58">
        <v>141.8</v>
      </c>
      <c r="E17" s="57" t="s">
        <v>7</v>
      </c>
      <c r="F17" s="58" t="s">
        <v>7</v>
      </c>
      <c r="G17" s="59">
        <v>27.3</v>
      </c>
      <c r="H17" s="62" t="s">
        <v>120</v>
      </c>
      <c r="I17" s="61">
        <v>13552</v>
      </c>
      <c r="J17" s="58">
        <v>69.5</v>
      </c>
      <c r="K17" s="59">
        <v>8.5</v>
      </c>
      <c r="L17" s="62">
        <v>63.1</v>
      </c>
      <c r="M17" s="59">
        <v>1163</v>
      </c>
      <c r="N17" s="62">
        <v>112.9</v>
      </c>
      <c r="O17" s="59">
        <v>18.7141</v>
      </c>
      <c r="P17" s="62">
        <v>78.67000727254383</v>
      </c>
      <c r="Q17" s="115">
        <v>-2426.462</v>
      </c>
      <c r="R17" s="85">
        <v>392.172</v>
      </c>
      <c r="S17" s="86">
        <f t="shared" si="0"/>
        <v>-2818.634</v>
      </c>
      <c r="T17" s="87" t="s">
        <v>7</v>
      </c>
      <c r="U17" s="84">
        <v>24</v>
      </c>
      <c r="V17" s="87">
        <v>6.1</v>
      </c>
      <c r="W17" s="84">
        <v>2450.5</v>
      </c>
      <c r="X17" s="89" t="s">
        <v>138</v>
      </c>
      <c r="Y17" s="90">
        <v>0.308</v>
      </c>
      <c r="Z17" s="91">
        <v>0.267</v>
      </c>
      <c r="AA17" s="92">
        <v>30009</v>
      </c>
      <c r="AB17" s="93">
        <v>110.6</v>
      </c>
      <c r="AC17" s="94">
        <f t="shared" si="2"/>
        <v>0.7402318697582635</v>
      </c>
      <c r="AD17" s="91">
        <v>0.7273117241749109</v>
      </c>
      <c r="AE17" s="84">
        <v>8.8</v>
      </c>
      <c r="AF17" s="95">
        <v>102.3</v>
      </c>
      <c r="AG17" s="96">
        <v>1008</v>
      </c>
      <c r="AH17" s="97">
        <v>196.5</v>
      </c>
      <c r="AI17" s="190">
        <v>0.02</v>
      </c>
      <c r="AJ17" s="48">
        <v>0.01</v>
      </c>
    </row>
    <row r="18" spans="1:36" s="7" customFormat="1" ht="13.5" customHeight="1">
      <c r="A18" s="8">
        <v>15</v>
      </c>
      <c r="B18" s="56" t="s">
        <v>27</v>
      </c>
      <c r="C18" s="57">
        <v>1378.4881</v>
      </c>
      <c r="D18" s="58">
        <v>77.3</v>
      </c>
      <c r="E18" s="57">
        <v>1268.6</v>
      </c>
      <c r="F18" s="58">
        <v>159.6</v>
      </c>
      <c r="G18" s="59">
        <v>0</v>
      </c>
      <c r="H18" s="62">
        <v>14.8</v>
      </c>
      <c r="I18" s="61">
        <v>3654</v>
      </c>
      <c r="J18" s="58">
        <v>82.6</v>
      </c>
      <c r="K18" s="59">
        <v>25.2</v>
      </c>
      <c r="L18" s="62" t="s">
        <v>128</v>
      </c>
      <c r="M18" s="59">
        <v>393.5</v>
      </c>
      <c r="N18" s="62">
        <v>107.5</v>
      </c>
      <c r="O18" s="59" t="s">
        <v>7</v>
      </c>
      <c r="P18" s="62" t="s">
        <v>7</v>
      </c>
      <c r="Q18" s="84">
        <v>78.185</v>
      </c>
      <c r="R18" s="85">
        <v>86.776</v>
      </c>
      <c r="S18" s="86">
        <f t="shared" si="0"/>
        <v>-8.590999999999994</v>
      </c>
      <c r="T18" s="87">
        <f t="shared" si="1"/>
        <v>90.0997971789435</v>
      </c>
      <c r="U18" s="84">
        <v>109.1</v>
      </c>
      <c r="V18" s="87">
        <v>115.4</v>
      </c>
      <c r="W18" s="84">
        <v>30.9</v>
      </c>
      <c r="X18" s="89" t="s">
        <v>129</v>
      </c>
      <c r="Y18" s="90">
        <v>0.14300000000000002</v>
      </c>
      <c r="Z18" s="91">
        <v>0.14300000000000002</v>
      </c>
      <c r="AA18" s="92">
        <v>30305</v>
      </c>
      <c r="AB18" s="93">
        <v>113</v>
      </c>
      <c r="AC18" s="94">
        <f t="shared" si="2"/>
        <v>0.7475333004440059</v>
      </c>
      <c r="AD18" s="91">
        <v>0.7183838708812569</v>
      </c>
      <c r="AE18" s="84">
        <v>4.6</v>
      </c>
      <c r="AF18" s="95">
        <v>101</v>
      </c>
      <c r="AG18" s="96">
        <v>238</v>
      </c>
      <c r="AH18" s="97">
        <v>136</v>
      </c>
      <c r="AI18" s="190">
        <v>0.016</v>
      </c>
      <c r="AJ18" s="48">
        <v>0.012</v>
      </c>
    </row>
    <row r="19" spans="1:36" s="7" customFormat="1" ht="13.5" customHeight="1">
      <c r="A19" s="8">
        <v>16</v>
      </c>
      <c r="B19" s="56" t="s">
        <v>23</v>
      </c>
      <c r="C19" s="57">
        <v>7969.4265</v>
      </c>
      <c r="D19" s="58">
        <v>86.7</v>
      </c>
      <c r="E19" s="57">
        <v>584.4</v>
      </c>
      <c r="F19" s="58">
        <v>138.2</v>
      </c>
      <c r="G19" s="59">
        <v>56.9</v>
      </c>
      <c r="H19" s="62">
        <v>61.5</v>
      </c>
      <c r="I19" s="61">
        <v>28103</v>
      </c>
      <c r="J19" s="58">
        <v>120.4</v>
      </c>
      <c r="K19" s="59">
        <v>25.8</v>
      </c>
      <c r="L19" s="62">
        <v>19.8</v>
      </c>
      <c r="M19" s="59">
        <v>1907.6</v>
      </c>
      <c r="N19" s="62">
        <v>102.8</v>
      </c>
      <c r="O19" s="59" t="s">
        <v>7</v>
      </c>
      <c r="P19" s="62" t="s">
        <v>7</v>
      </c>
      <c r="Q19" s="115">
        <v>-396.351</v>
      </c>
      <c r="R19" s="85">
        <v>466.694</v>
      </c>
      <c r="S19" s="86">
        <f t="shared" si="0"/>
        <v>-863.0450000000001</v>
      </c>
      <c r="T19" s="87" t="s">
        <v>7</v>
      </c>
      <c r="U19" s="84">
        <v>135.2</v>
      </c>
      <c r="V19" s="87">
        <v>24</v>
      </c>
      <c r="W19" s="84">
        <v>531.5</v>
      </c>
      <c r="X19" s="89" t="s">
        <v>139</v>
      </c>
      <c r="Y19" s="90">
        <v>0.406</v>
      </c>
      <c r="Z19" s="91">
        <v>0.258</v>
      </c>
      <c r="AA19" s="92">
        <v>33727</v>
      </c>
      <c r="AB19" s="93">
        <v>110.1</v>
      </c>
      <c r="AC19" s="94">
        <f t="shared" si="2"/>
        <v>0.8319437592501233</v>
      </c>
      <c r="AD19" s="91">
        <v>0.8195930185795866</v>
      </c>
      <c r="AE19" s="84">
        <v>14.7</v>
      </c>
      <c r="AF19" s="95">
        <v>99.4</v>
      </c>
      <c r="AG19" s="96">
        <v>1236</v>
      </c>
      <c r="AH19" s="97" t="s">
        <v>84</v>
      </c>
      <c r="AI19" s="190">
        <v>0.023</v>
      </c>
      <c r="AJ19" s="48">
        <v>0.009000000000000001</v>
      </c>
    </row>
    <row r="20" spans="1:36" s="7" customFormat="1" ht="13.5" customHeight="1">
      <c r="A20" s="8">
        <v>17</v>
      </c>
      <c r="B20" s="56" t="s">
        <v>28</v>
      </c>
      <c r="C20" s="57">
        <v>802.0477</v>
      </c>
      <c r="D20" s="58">
        <v>69.7</v>
      </c>
      <c r="E20" s="57">
        <v>1303.7</v>
      </c>
      <c r="F20" s="58">
        <v>149.7</v>
      </c>
      <c r="G20" s="59">
        <v>1.1</v>
      </c>
      <c r="H20" s="62" t="s">
        <v>7</v>
      </c>
      <c r="I20" s="61">
        <v>2745</v>
      </c>
      <c r="J20" s="58">
        <v>64.1</v>
      </c>
      <c r="K20" s="59">
        <v>34.2</v>
      </c>
      <c r="L20" s="62">
        <v>84.4</v>
      </c>
      <c r="M20" s="59">
        <v>856.5</v>
      </c>
      <c r="N20" s="62">
        <v>105.8</v>
      </c>
      <c r="O20" s="59" t="s">
        <v>7</v>
      </c>
      <c r="P20" s="62" t="s">
        <v>7</v>
      </c>
      <c r="Q20" s="84">
        <v>194.976</v>
      </c>
      <c r="R20" s="85">
        <v>170.372</v>
      </c>
      <c r="S20" s="86">
        <f t="shared" si="0"/>
        <v>24.603999999999985</v>
      </c>
      <c r="T20" s="87">
        <f t="shared" si="1"/>
        <v>114.44134012631181</v>
      </c>
      <c r="U20" s="84">
        <v>195.4</v>
      </c>
      <c r="V20" s="87">
        <v>113.9</v>
      </c>
      <c r="W20" s="98">
        <v>0.5</v>
      </c>
      <c r="X20" s="89">
        <v>36.2</v>
      </c>
      <c r="Y20" s="90">
        <v>0.125</v>
      </c>
      <c r="Z20" s="91">
        <v>0.154</v>
      </c>
      <c r="AA20" s="92">
        <v>30350</v>
      </c>
      <c r="AB20" s="93">
        <v>108.2</v>
      </c>
      <c r="AC20" s="94">
        <f t="shared" si="2"/>
        <v>0.7486433152442032</v>
      </c>
      <c r="AD20" s="91">
        <v>0.758277701815062</v>
      </c>
      <c r="AE20" s="84">
        <v>7</v>
      </c>
      <c r="AF20" s="95">
        <v>95.8</v>
      </c>
      <c r="AG20" s="96">
        <v>378</v>
      </c>
      <c r="AH20" s="97">
        <v>192.9</v>
      </c>
      <c r="AI20" s="190">
        <v>0.015</v>
      </c>
      <c r="AJ20" s="48">
        <v>0.008</v>
      </c>
    </row>
    <row r="21" spans="1:36" s="7" customFormat="1" ht="13.5" customHeight="1">
      <c r="A21" s="8">
        <v>18</v>
      </c>
      <c r="B21" s="56" t="s">
        <v>29</v>
      </c>
      <c r="C21" s="57">
        <v>12698.260900000001</v>
      </c>
      <c r="D21" s="58">
        <v>171.2</v>
      </c>
      <c r="E21" s="57">
        <v>2505.9</v>
      </c>
      <c r="F21" s="58">
        <v>112</v>
      </c>
      <c r="G21" s="59">
        <v>85.6</v>
      </c>
      <c r="H21" s="62">
        <v>197.2</v>
      </c>
      <c r="I21" s="61">
        <v>4603</v>
      </c>
      <c r="J21" s="58">
        <v>68.7</v>
      </c>
      <c r="K21" s="59">
        <v>433.1</v>
      </c>
      <c r="L21" s="62">
        <v>120.6</v>
      </c>
      <c r="M21" s="59">
        <v>4063.4</v>
      </c>
      <c r="N21" s="62" t="s">
        <v>131</v>
      </c>
      <c r="O21" s="59" t="s">
        <v>7</v>
      </c>
      <c r="P21" s="62" t="s">
        <v>7</v>
      </c>
      <c r="Q21" s="115">
        <v>-406.212</v>
      </c>
      <c r="R21" s="116">
        <v>-640.147</v>
      </c>
      <c r="S21" s="86">
        <f t="shared" si="0"/>
        <v>233.93500000000006</v>
      </c>
      <c r="T21" s="87" t="s">
        <v>7</v>
      </c>
      <c r="U21" s="84">
        <v>196.4</v>
      </c>
      <c r="V21" s="87" t="s">
        <v>133</v>
      </c>
      <c r="W21" s="84">
        <v>602.6</v>
      </c>
      <c r="X21" s="89">
        <v>92.2</v>
      </c>
      <c r="Y21" s="90">
        <v>0.5329999999999999</v>
      </c>
      <c r="Z21" s="91">
        <v>0.214</v>
      </c>
      <c r="AA21" s="92">
        <v>36191</v>
      </c>
      <c r="AB21" s="93">
        <v>109.4</v>
      </c>
      <c r="AC21" s="94">
        <f t="shared" si="2"/>
        <v>0.8927232363098174</v>
      </c>
      <c r="AD21" s="91">
        <v>0.8848494597710395</v>
      </c>
      <c r="AE21" s="84">
        <v>17.2</v>
      </c>
      <c r="AF21" s="95">
        <v>96</v>
      </c>
      <c r="AG21" s="96">
        <v>348</v>
      </c>
      <c r="AH21" s="97">
        <v>124.3</v>
      </c>
      <c r="AI21" s="190">
        <v>0.012</v>
      </c>
      <c r="AJ21" s="48">
        <v>0.009000000000000001</v>
      </c>
    </row>
    <row r="22" spans="1:36" s="7" customFormat="1" ht="13.5" customHeight="1">
      <c r="A22" s="8">
        <v>19</v>
      </c>
      <c r="B22" s="56" t="s">
        <v>14</v>
      </c>
      <c r="C22" s="57">
        <v>3309.9985</v>
      </c>
      <c r="D22" s="58">
        <v>139.6</v>
      </c>
      <c r="E22" s="57">
        <v>1719</v>
      </c>
      <c r="F22" s="58">
        <v>156.6</v>
      </c>
      <c r="G22" s="59">
        <v>1052.8</v>
      </c>
      <c r="H22" s="62">
        <v>97.1</v>
      </c>
      <c r="I22" s="61">
        <v>3758</v>
      </c>
      <c r="J22" s="58">
        <v>128.9</v>
      </c>
      <c r="K22" s="59">
        <v>99.3</v>
      </c>
      <c r="L22" s="62">
        <v>93.5</v>
      </c>
      <c r="M22" s="59">
        <v>1077.3</v>
      </c>
      <c r="N22" s="62">
        <v>120.7</v>
      </c>
      <c r="O22" s="59" t="s">
        <v>7</v>
      </c>
      <c r="P22" s="62" t="s">
        <v>7</v>
      </c>
      <c r="Q22" s="84">
        <v>105.615</v>
      </c>
      <c r="R22" s="85">
        <v>259.986</v>
      </c>
      <c r="S22" s="86">
        <f t="shared" si="0"/>
        <v>-154.37099999999998</v>
      </c>
      <c r="T22" s="87">
        <f t="shared" si="1"/>
        <v>40.6233412568369</v>
      </c>
      <c r="U22" s="84">
        <v>303.6</v>
      </c>
      <c r="V22" s="87">
        <v>98.2</v>
      </c>
      <c r="W22" s="84">
        <v>198</v>
      </c>
      <c r="X22" s="89" t="s">
        <v>129</v>
      </c>
      <c r="Y22" s="90">
        <v>0.3</v>
      </c>
      <c r="Z22" s="91">
        <v>0.345</v>
      </c>
      <c r="AA22" s="92">
        <v>30495</v>
      </c>
      <c r="AB22" s="93">
        <v>109.1</v>
      </c>
      <c r="AC22" s="94">
        <f t="shared" si="2"/>
        <v>0.7522200296003947</v>
      </c>
      <c r="AD22" s="91">
        <v>0.7501005388884421</v>
      </c>
      <c r="AE22" s="84">
        <v>13.7</v>
      </c>
      <c r="AF22" s="95">
        <v>100.3</v>
      </c>
      <c r="AG22" s="96">
        <v>944</v>
      </c>
      <c r="AH22" s="97">
        <v>139.2</v>
      </c>
      <c r="AI22" s="190">
        <v>0.019</v>
      </c>
      <c r="AJ22" s="48">
        <v>0.013000000000000001</v>
      </c>
    </row>
    <row r="23" spans="1:36" s="7" customFormat="1" ht="13.5" customHeight="1">
      <c r="A23" s="8">
        <v>20</v>
      </c>
      <c r="B23" s="56" t="s">
        <v>15</v>
      </c>
      <c r="C23" s="57">
        <v>9227.3356</v>
      </c>
      <c r="D23" s="58">
        <v>177.3</v>
      </c>
      <c r="E23" s="57">
        <v>2366.3</v>
      </c>
      <c r="F23" s="58">
        <v>77.1</v>
      </c>
      <c r="G23" s="59">
        <v>16.4</v>
      </c>
      <c r="H23" s="62">
        <v>4.7</v>
      </c>
      <c r="I23" s="61">
        <v>33382</v>
      </c>
      <c r="J23" s="58" t="s">
        <v>127</v>
      </c>
      <c r="K23" s="59">
        <v>112.8</v>
      </c>
      <c r="L23" s="62" t="s">
        <v>129</v>
      </c>
      <c r="M23" s="59">
        <v>2490.2</v>
      </c>
      <c r="N23" s="62">
        <v>112.5</v>
      </c>
      <c r="O23" s="59" t="s">
        <v>7</v>
      </c>
      <c r="P23" s="62" t="s">
        <v>7</v>
      </c>
      <c r="Q23" s="84">
        <v>270.538</v>
      </c>
      <c r="R23" s="85">
        <v>322.342</v>
      </c>
      <c r="S23" s="86">
        <f t="shared" si="0"/>
        <v>-51.803999999999974</v>
      </c>
      <c r="T23" s="87">
        <f t="shared" si="1"/>
        <v>83.92887057845395</v>
      </c>
      <c r="U23" s="84">
        <v>357.3</v>
      </c>
      <c r="V23" s="87">
        <v>109.2</v>
      </c>
      <c r="W23" s="84">
        <v>86.8</v>
      </c>
      <c r="X23" s="89" t="s">
        <v>140</v>
      </c>
      <c r="Y23" s="90">
        <v>0.24100000000000002</v>
      </c>
      <c r="Z23" s="91">
        <v>0.212</v>
      </c>
      <c r="AA23" s="92">
        <v>33434</v>
      </c>
      <c r="AB23" s="93">
        <v>109.5</v>
      </c>
      <c r="AC23" s="94">
        <f t="shared" si="2"/>
        <v>0.8247163295510607</v>
      </c>
      <c r="AD23" s="91">
        <v>0.8163489637791898</v>
      </c>
      <c r="AE23" s="84">
        <v>16.7</v>
      </c>
      <c r="AF23" s="95">
        <v>103</v>
      </c>
      <c r="AG23" s="96">
        <v>1260</v>
      </c>
      <c r="AH23" s="97" t="s">
        <v>80</v>
      </c>
      <c r="AI23" s="190">
        <v>0.016</v>
      </c>
      <c r="AJ23" s="48">
        <v>0.006999999999999999</v>
      </c>
    </row>
    <row r="24" spans="1:36" s="7" customFormat="1" ht="13.5" customHeight="1">
      <c r="A24" s="8">
        <v>21</v>
      </c>
      <c r="B24" s="56" t="s">
        <v>16</v>
      </c>
      <c r="C24" s="57">
        <v>594.8441</v>
      </c>
      <c r="D24" s="58">
        <v>89.1</v>
      </c>
      <c r="E24" s="57">
        <v>1698.8</v>
      </c>
      <c r="F24" s="58">
        <v>132.5</v>
      </c>
      <c r="G24" s="59">
        <v>41.1</v>
      </c>
      <c r="H24" s="62" t="s">
        <v>121</v>
      </c>
      <c r="I24" s="61">
        <v>17646</v>
      </c>
      <c r="J24" s="58">
        <v>101.3</v>
      </c>
      <c r="K24" s="59">
        <v>911</v>
      </c>
      <c r="L24" s="62">
        <v>111.5</v>
      </c>
      <c r="M24" s="59">
        <v>2359.7</v>
      </c>
      <c r="N24" s="62">
        <v>102.7</v>
      </c>
      <c r="O24" s="59">
        <v>18.568</v>
      </c>
      <c r="P24" s="62">
        <v>102.64915306709123</v>
      </c>
      <c r="Q24" s="84">
        <v>386.86</v>
      </c>
      <c r="R24" s="85">
        <v>257.942</v>
      </c>
      <c r="S24" s="86">
        <f t="shared" si="0"/>
        <v>128.918</v>
      </c>
      <c r="T24" s="87">
        <f t="shared" si="1"/>
        <v>149.97945274519077</v>
      </c>
      <c r="U24" s="84">
        <v>477.5</v>
      </c>
      <c r="V24" s="87">
        <v>122.8</v>
      </c>
      <c r="W24" s="84">
        <v>90.6</v>
      </c>
      <c r="X24" s="89">
        <v>69.2</v>
      </c>
      <c r="Y24" s="90">
        <v>0.381</v>
      </c>
      <c r="Z24" s="91">
        <v>0.488</v>
      </c>
      <c r="AA24" s="92">
        <v>29360</v>
      </c>
      <c r="AB24" s="93">
        <v>107.2</v>
      </c>
      <c r="AC24" s="94">
        <f t="shared" si="2"/>
        <v>0.7242229896398619</v>
      </c>
      <c r="AD24" s="91">
        <v>0.7342824204402263</v>
      </c>
      <c r="AE24" s="84">
        <v>19.4</v>
      </c>
      <c r="AF24" s="95">
        <v>102.4</v>
      </c>
      <c r="AG24" s="96">
        <v>1478</v>
      </c>
      <c r="AH24" s="97">
        <v>187.6</v>
      </c>
      <c r="AI24" s="190">
        <v>0.021</v>
      </c>
      <c r="AJ24" s="48">
        <v>0.011000000000000001</v>
      </c>
    </row>
    <row r="25" spans="1:36" s="7" customFormat="1" ht="13.5" customHeight="1">
      <c r="A25" s="8">
        <v>22</v>
      </c>
      <c r="B25" s="56" t="s">
        <v>17</v>
      </c>
      <c r="C25" s="57">
        <v>2222.3736</v>
      </c>
      <c r="D25" s="58">
        <v>134.3</v>
      </c>
      <c r="E25" s="57">
        <v>582.9</v>
      </c>
      <c r="F25" s="58" t="s">
        <v>87</v>
      </c>
      <c r="G25" s="59">
        <v>7.1</v>
      </c>
      <c r="H25" s="62">
        <v>30.5</v>
      </c>
      <c r="I25" s="61">
        <v>5870</v>
      </c>
      <c r="J25" s="58">
        <v>45.3</v>
      </c>
      <c r="K25" s="59">
        <v>839.2</v>
      </c>
      <c r="L25" s="62">
        <v>86.1</v>
      </c>
      <c r="M25" s="59">
        <v>2122.2</v>
      </c>
      <c r="N25" s="62">
        <v>107.9</v>
      </c>
      <c r="O25" s="59" t="s">
        <v>7</v>
      </c>
      <c r="P25" s="62" t="s">
        <v>7</v>
      </c>
      <c r="Q25" s="115">
        <v>-825.49</v>
      </c>
      <c r="R25" s="85">
        <v>52.86</v>
      </c>
      <c r="S25" s="86">
        <f t="shared" si="0"/>
        <v>-878.35</v>
      </c>
      <c r="T25" s="87" t="s">
        <v>7</v>
      </c>
      <c r="U25" s="84">
        <v>268.4</v>
      </c>
      <c r="V25" s="87" t="s">
        <v>119</v>
      </c>
      <c r="W25" s="84">
        <v>1093.9</v>
      </c>
      <c r="X25" s="89" t="s">
        <v>141</v>
      </c>
      <c r="Y25" s="90">
        <v>0.375</v>
      </c>
      <c r="Z25" s="91">
        <v>0.192</v>
      </c>
      <c r="AA25" s="92">
        <v>32494</v>
      </c>
      <c r="AB25" s="93">
        <v>105.4</v>
      </c>
      <c r="AC25" s="94">
        <f t="shared" si="2"/>
        <v>0.8015293537247163</v>
      </c>
      <c r="AD25" s="91">
        <v>0.8221400037534519</v>
      </c>
      <c r="AE25" s="84">
        <v>17.1</v>
      </c>
      <c r="AF25" s="95">
        <v>101.3</v>
      </c>
      <c r="AG25" s="96">
        <v>818</v>
      </c>
      <c r="AH25" s="97">
        <v>160.1</v>
      </c>
      <c r="AI25" s="190">
        <v>0.013000000000000001</v>
      </c>
      <c r="AJ25" s="48">
        <v>0.008</v>
      </c>
    </row>
    <row r="26" spans="1:36" s="7" customFormat="1" ht="13.5" customHeight="1">
      <c r="A26" s="8">
        <v>23</v>
      </c>
      <c r="B26" s="56" t="s">
        <v>30</v>
      </c>
      <c r="C26" s="57">
        <v>707.9579</v>
      </c>
      <c r="D26" s="58" t="s">
        <v>116</v>
      </c>
      <c r="E26" s="57">
        <v>1923.4</v>
      </c>
      <c r="F26" s="58">
        <v>171.9</v>
      </c>
      <c r="G26" s="59" t="s">
        <v>7</v>
      </c>
      <c r="H26" s="62" t="s">
        <v>7</v>
      </c>
      <c r="I26" s="61">
        <v>4052</v>
      </c>
      <c r="J26" s="58">
        <v>90.6</v>
      </c>
      <c r="K26" s="59" t="s">
        <v>7</v>
      </c>
      <c r="L26" s="62" t="s">
        <v>7</v>
      </c>
      <c r="M26" s="59">
        <v>515.1</v>
      </c>
      <c r="N26" s="62">
        <v>104.1</v>
      </c>
      <c r="O26" s="59" t="s">
        <v>7</v>
      </c>
      <c r="P26" s="62" t="s">
        <v>7</v>
      </c>
      <c r="Q26" s="84">
        <v>128.424</v>
      </c>
      <c r="R26" s="85">
        <v>56.132</v>
      </c>
      <c r="S26" s="86">
        <f t="shared" si="0"/>
        <v>72.292</v>
      </c>
      <c r="T26" s="87" t="s">
        <v>78</v>
      </c>
      <c r="U26" s="84">
        <v>168.1</v>
      </c>
      <c r="V26" s="87">
        <v>171.2</v>
      </c>
      <c r="W26" s="98">
        <v>39.7</v>
      </c>
      <c r="X26" s="89">
        <v>94.3</v>
      </c>
      <c r="Y26" s="90">
        <v>0.16699999999999998</v>
      </c>
      <c r="Z26" s="91">
        <v>0.16699999999999998</v>
      </c>
      <c r="AA26" s="92">
        <v>29300</v>
      </c>
      <c r="AB26" s="93">
        <v>112.8</v>
      </c>
      <c r="AC26" s="94">
        <f t="shared" si="2"/>
        <v>0.7227429699062654</v>
      </c>
      <c r="AD26" s="129">
        <v>0.694254537655165</v>
      </c>
      <c r="AE26" s="84">
        <v>4.5</v>
      </c>
      <c r="AF26" s="95">
        <v>96.3</v>
      </c>
      <c r="AG26" s="96">
        <v>345</v>
      </c>
      <c r="AH26" s="97">
        <v>126.4</v>
      </c>
      <c r="AI26" s="190">
        <v>0.013000000000000001</v>
      </c>
      <c r="AJ26" s="48">
        <v>0.01</v>
      </c>
    </row>
    <row r="27" spans="1:36" s="7" customFormat="1" ht="13.5" customHeight="1">
      <c r="A27" s="8">
        <v>24</v>
      </c>
      <c r="B27" s="56" t="s">
        <v>18</v>
      </c>
      <c r="C27" s="57">
        <v>4239.3511</v>
      </c>
      <c r="D27" s="58">
        <v>120.6</v>
      </c>
      <c r="E27" s="57">
        <v>3469.7</v>
      </c>
      <c r="F27" s="58">
        <v>147.1</v>
      </c>
      <c r="G27" s="59">
        <v>21.5</v>
      </c>
      <c r="H27" s="62" t="s">
        <v>7</v>
      </c>
      <c r="I27" s="61">
        <v>8409</v>
      </c>
      <c r="J27" s="58">
        <v>92.3</v>
      </c>
      <c r="K27" s="59">
        <v>124</v>
      </c>
      <c r="L27" s="62">
        <v>155.2</v>
      </c>
      <c r="M27" s="59">
        <v>1577.5</v>
      </c>
      <c r="N27" s="62">
        <v>109</v>
      </c>
      <c r="O27" s="59" t="s">
        <v>7</v>
      </c>
      <c r="P27" s="62" t="s">
        <v>7</v>
      </c>
      <c r="Q27" s="84">
        <v>761.045</v>
      </c>
      <c r="R27" s="85">
        <v>511.104</v>
      </c>
      <c r="S27" s="86">
        <f t="shared" si="0"/>
        <v>249.94099999999997</v>
      </c>
      <c r="T27" s="87">
        <f t="shared" si="1"/>
        <v>148.90218037816177</v>
      </c>
      <c r="U27" s="84">
        <v>821</v>
      </c>
      <c r="V27" s="87">
        <v>141</v>
      </c>
      <c r="W27" s="99">
        <v>59.9</v>
      </c>
      <c r="X27" s="89">
        <v>84.3</v>
      </c>
      <c r="Y27" s="90">
        <v>0.225</v>
      </c>
      <c r="Z27" s="91">
        <v>0.231</v>
      </c>
      <c r="AA27" s="92">
        <v>30725</v>
      </c>
      <c r="AB27" s="93">
        <v>109.5</v>
      </c>
      <c r="AC27" s="94">
        <f t="shared" si="2"/>
        <v>0.757893438579181</v>
      </c>
      <c r="AD27" s="91">
        <v>0.7511729536984906</v>
      </c>
      <c r="AE27" s="84">
        <v>16.4</v>
      </c>
      <c r="AF27" s="95">
        <v>95.3</v>
      </c>
      <c r="AG27" s="96">
        <v>621</v>
      </c>
      <c r="AH27" s="97">
        <v>154.5</v>
      </c>
      <c r="AI27" s="190">
        <v>0.012</v>
      </c>
      <c r="AJ27" s="48">
        <v>0.006999999999999999</v>
      </c>
    </row>
    <row r="28" spans="1:36" s="7" customFormat="1" ht="13.5" customHeight="1">
      <c r="A28" s="8">
        <v>25</v>
      </c>
      <c r="B28" s="56" t="s">
        <v>31</v>
      </c>
      <c r="C28" s="57">
        <v>6539.918299999999</v>
      </c>
      <c r="D28" s="58">
        <v>96</v>
      </c>
      <c r="E28" s="57">
        <v>2597.5</v>
      </c>
      <c r="F28" s="58">
        <v>169.5</v>
      </c>
      <c r="G28" s="59">
        <v>163.9</v>
      </c>
      <c r="H28" s="62">
        <v>57.7</v>
      </c>
      <c r="I28" s="61">
        <v>7090</v>
      </c>
      <c r="J28" s="58">
        <v>67.7</v>
      </c>
      <c r="K28" s="59">
        <v>27.4</v>
      </c>
      <c r="L28" s="62">
        <v>79.6</v>
      </c>
      <c r="M28" s="59">
        <v>2000.6</v>
      </c>
      <c r="N28" s="62">
        <v>98.9</v>
      </c>
      <c r="O28" s="59" t="s">
        <v>7</v>
      </c>
      <c r="P28" s="62" t="s">
        <v>7</v>
      </c>
      <c r="Q28" s="84">
        <v>360.871</v>
      </c>
      <c r="R28" s="85">
        <v>241.538</v>
      </c>
      <c r="S28" s="86">
        <f t="shared" si="0"/>
        <v>119.33299999999997</v>
      </c>
      <c r="T28" s="87">
        <f t="shared" si="1"/>
        <v>149.40547657097432</v>
      </c>
      <c r="U28" s="84">
        <v>447.1</v>
      </c>
      <c r="V28" s="87">
        <v>156.1</v>
      </c>
      <c r="W28" s="99">
        <v>86.2</v>
      </c>
      <c r="X28" s="89">
        <v>192.4</v>
      </c>
      <c r="Y28" s="90">
        <v>0.25</v>
      </c>
      <c r="Z28" s="91">
        <v>0.263</v>
      </c>
      <c r="AA28" s="92">
        <v>32474</v>
      </c>
      <c r="AB28" s="93">
        <v>106.9</v>
      </c>
      <c r="AC28" s="94">
        <f t="shared" si="2"/>
        <v>0.8010360138135175</v>
      </c>
      <c r="AD28" s="91">
        <v>0.8127563741655273</v>
      </c>
      <c r="AE28" s="84">
        <v>13.9</v>
      </c>
      <c r="AF28" s="95">
        <v>104.6</v>
      </c>
      <c r="AG28" s="96">
        <v>586</v>
      </c>
      <c r="AH28" s="97" t="s">
        <v>149</v>
      </c>
      <c r="AI28" s="190">
        <v>0.013000000000000001</v>
      </c>
      <c r="AJ28" s="48">
        <v>0.005</v>
      </c>
    </row>
    <row r="29" spans="1:36" s="7" customFormat="1" ht="13.5" customHeight="1">
      <c r="A29" s="8">
        <v>26</v>
      </c>
      <c r="B29" s="56" t="s">
        <v>72</v>
      </c>
      <c r="C29" s="57">
        <v>1971.3297</v>
      </c>
      <c r="D29" s="58">
        <v>114.4</v>
      </c>
      <c r="E29" s="57">
        <v>4105.5</v>
      </c>
      <c r="F29" s="58">
        <v>189</v>
      </c>
      <c r="G29" s="59">
        <v>712.9</v>
      </c>
      <c r="H29" s="62" t="s">
        <v>90</v>
      </c>
      <c r="I29" s="61">
        <v>12770</v>
      </c>
      <c r="J29" s="58">
        <v>94.8</v>
      </c>
      <c r="K29" s="59">
        <v>1.1</v>
      </c>
      <c r="L29" s="62">
        <v>35.5</v>
      </c>
      <c r="M29" s="59">
        <v>2064.1</v>
      </c>
      <c r="N29" s="62">
        <v>103.9</v>
      </c>
      <c r="O29" s="59" t="s">
        <v>7</v>
      </c>
      <c r="P29" s="62" t="s">
        <v>7</v>
      </c>
      <c r="Q29" s="120">
        <v>566.442</v>
      </c>
      <c r="R29" s="85">
        <v>108.114</v>
      </c>
      <c r="S29" s="86">
        <f t="shared" si="0"/>
        <v>458.328</v>
      </c>
      <c r="T29" s="87" t="s">
        <v>92</v>
      </c>
      <c r="U29" s="84">
        <v>585.5</v>
      </c>
      <c r="V29" s="87" t="s">
        <v>94</v>
      </c>
      <c r="W29" s="84">
        <v>19</v>
      </c>
      <c r="X29" s="89">
        <v>26.3</v>
      </c>
      <c r="Y29" s="90">
        <v>0.182</v>
      </c>
      <c r="Z29" s="91">
        <v>0.24</v>
      </c>
      <c r="AA29" s="92">
        <v>29440</v>
      </c>
      <c r="AB29" s="93">
        <v>107.4</v>
      </c>
      <c r="AC29" s="94">
        <f t="shared" si="2"/>
        <v>0.7261963492846571</v>
      </c>
      <c r="AD29" s="48">
        <v>0.713745676827797</v>
      </c>
      <c r="AE29" s="84">
        <v>12.8</v>
      </c>
      <c r="AF29" s="95">
        <v>107</v>
      </c>
      <c r="AG29" s="96">
        <v>791</v>
      </c>
      <c r="AH29" s="97" t="s">
        <v>90</v>
      </c>
      <c r="AI29" s="190">
        <v>0.015</v>
      </c>
      <c r="AJ29" s="48">
        <v>0.006999999999999999</v>
      </c>
    </row>
    <row r="30" spans="1:36" s="7" customFormat="1" ht="13.5" customHeight="1">
      <c r="A30" s="8">
        <v>27</v>
      </c>
      <c r="B30" s="56" t="s">
        <v>32</v>
      </c>
      <c r="C30" s="57">
        <v>42.3363</v>
      </c>
      <c r="D30" s="58">
        <v>124.1</v>
      </c>
      <c r="E30" s="57">
        <v>414.4</v>
      </c>
      <c r="F30" s="58">
        <v>117.8</v>
      </c>
      <c r="G30" s="59">
        <v>1.9</v>
      </c>
      <c r="H30" s="62" t="s">
        <v>7</v>
      </c>
      <c r="I30" s="61">
        <v>1179</v>
      </c>
      <c r="J30" s="58">
        <v>37.7</v>
      </c>
      <c r="K30" s="59">
        <v>0.2</v>
      </c>
      <c r="L30" s="62">
        <v>2.1</v>
      </c>
      <c r="M30" s="59">
        <v>659.2</v>
      </c>
      <c r="N30" s="62">
        <v>92.8</v>
      </c>
      <c r="O30" s="59" t="s">
        <v>7</v>
      </c>
      <c r="P30" s="62" t="s">
        <v>7</v>
      </c>
      <c r="Q30" s="84">
        <v>110.101</v>
      </c>
      <c r="R30" s="85">
        <v>78.602</v>
      </c>
      <c r="S30" s="86">
        <f t="shared" si="0"/>
        <v>31.498999999999995</v>
      </c>
      <c r="T30" s="87">
        <f t="shared" si="1"/>
        <v>140.07404391745757</v>
      </c>
      <c r="U30" s="84">
        <v>111.1</v>
      </c>
      <c r="V30" s="87">
        <v>141.1</v>
      </c>
      <c r="W30" s="88">
        <v>1</v>
      </c>
      <c r="X30" s="89" t="s">
        <v>142</v>
      </c>
      <c r="Y30" s="90">
        <v>0.33299999999999996</v>
      </c>
      <c r="Z30" s="91">
        <v>0.25</v>
      </c>
      <c r="AA30" s="92">
        <v>28146</v>
      </c>
      <c r="AB30" s="93">
        <v>109.8</v>
      </c>
      <c r="AC30" s="100">
        <f t="shared" si="2"/>
        <v>0.6942772570300937</v>
      </c>
      <c r="AD30" s="129">
        <v>0.6924314324780825</v>
      </c>
      <c r="AE30" s="84">
        <v>3.1</v>
      </c>
      <c r="AF30" s="95">
        <v>102.4</v>
      </c>
      <c r="AG30" s="96">
        <v>306</v>
      </c>
      <c r="AH30" s="97">
        <v>105.5</v>
      </c>
      <c r="AI30" s="190">
        <v>0.017</v>
      </c>
      <c r="AJ30" s="48">
        <v>0.016</v>
      </c>
    </row>
    <row r="31" spans="1:36" s="7" customFormat="1" ht="13.5" customHeight="1">
      <c r="A31" s="8">
        <v>28</v>
      </c>
      <c r="B31" s="56" t="s">
        <v>24</v>
      </c>
      <c r="C31" s="57">
        <v>5460.968400000001</v>
      </c>
      <c r="D31" s="58">
        <v>148.4</v>
      </c>
      <c r="E31" s="57">
        <v>238.3</v>
      </c>
      <c r="F31" s="58">
        <v>138.6</v>
      </c>
      <c r="G31" s="59">
        <v>187.6</v>
      </c>
      <c r="H31" s="62" t="s">
        <v>122</v>
      </c>
      <c r="I31" s="61">
        <v>21586</v>
      </c>
      <c r="J31" s="58">
        <v>81.5</v>
      </c>
      <c r="K31" s="59">
        <v>133.4</v>
      </c>
      <c r="L31" s="62">
        <v>82.1</v>
      </c>
      <c r="M31" s="59">
        <v>2824.2</v>
      </c>
      <c r="N31" s="62">
        <v>113.1</v>
      </c>
      <c r="O31" s="59" t="s">
        <v>7</v>
      </c>
      <c r="P31" s="62" t="s">
        <v>7</v>
      </c>
      <c r="Q31" s="115">
        <v>-26.482</v>
      </c>
      <c r="R31" s="116">
        <v>-56.845</v>
      </c>
      <c r="S31" s="86">
        <f t="shared" si="0"/>
        <v>30.363</v>
      </c>
      <c r="T31" s="87" t="s">
        <v>7</v>
      </c>
      <c r="U31" s="84">
        <v>60.5</v>
      </c>
      <c r="V31" s="87">
        <v>76.1</v>
      </c>
      <c r="W31" s="84">
        <v>87</v>
      </c>
      <c r="X31" s="89">
        <v>63.8</v>
      </c>
      <c r="Y31" s="90">
        <v>0.529</v>
      </c>
      <c r="Z31" s="91">
        <v>0.389</v>
      </c>
      <c r="AA31" s="92">
        <v>34250</v>
      </c>
      <c r="AB31" s="93">
        <v>107.7</v>
      </c>
      <c r="AC31" s="94">
        <f t="shared" si="2"/>
        <v>0.8448445979279724</v>
      </c>
      <c r="AD31" s="91">
        <v>0.8570471058205313</v>
      </c>
      <c r="AE31" s="84">
        <v>16.3</v>
      </c>
      <c r="AF31" s="95">
        <v>108.2</v>
      </c>
      <c r="AG31" s="96">
        <v>881</v>
      </c>
      <c r="AH31" s="97" t="s">
        <v>93</v>
      </c>
      <c r="AI31" s="190">
        <v>0.013000000000000001</v>
      </c>
      <c r="AJ31" s="48">
        <v>0.003</v>
      </c>
    </row>
    <row r="32" spans="1:36" s="7" customFormat="1" ht="13.5" customHeight="1">
      <c r="A32" s="8">
        <v>29</v>
      </c>
      <c r="B32" s="56" t="s">
        <v>33</v>
      </c>
      <c r="C32" s="57">
        <v>1751.2051000000001</v>
      </c>
      <c r="D32" s="58">
        <v>123.8</v>
      </c>
      <c r="E32" s="57">
        <v>917.3</v>
      </c>
      <c r="F32" s="58">
        <v>99.4</v>
      </c>
      <c r="G32" s="59">
        <v>329.6</v>
      </c>
      <c r="H32" s="58" t="s">
        <v>123</v>
      </c>
      <c r="I32" s="61">
        <v>5407</v>
      </c>
      <c r="J32" s="58">
        <v>94.8</v>
      </c>
      <c r="K32" s="59">
        <v>24.9</v>
      </c>
      <c r="L32" s="62">
        <v>26.4</v>
      </c>
      <c r="M32" s="59">
        <v>1363.4</v>
      </c>
      <c r="N32" s="62">
        <v>101.5</v>
      </c>
      <c r="O32" s="59" t="s">
        <v>7</v>
      </c>
      <c r="P32" s="62" t="s">
        <v>7</v>
      </c>
      <c r="Q32" s="84">
        <v>100.725</v>
      </c>
      <c r="R32" s="85">
        <v>67.255</v>
      </c>
      <c r="S32" s="86">
        <f t="shared" si="0"/>
        <v>33.47</v>
      </c>
      <c r="T32" s="87">
        <f t="shared" si="1"/>
        <v>149.76581666790574</v>
      </c>
      <c r="U32" s="84">
        <v>137.5</v>
      </c>
      <c r="V32" s="87">
        <v>165.4</v>
      </c>
      <c r="W32" s="84">
        <v>36.8</v>
      </c>
      <c r="X32" s="89" t="s">
        <v>78</v>
      </c>
      <c r="Y32" s="90">
        <v>0.16</v>
      </c>
      <c r="Z32" s="91">
        <v>0.25</v>
      </c>
      <c r="AA32" s="92">
        <v>27572</v>
      </c>
      <c r="AB32" s="93">
        <v>109.6</v>
      </c>
      <c r="AC32" s="100">
        <f t="shared" si="2"/>
        <v>0.6801184015786877</v>
      </c>
      <c r="AD32" s="101">
        <v>0.6691064103595271</v>
      </c>
      <c r="AE32" s="84">
        <v>11.1</v>
      </c>
      <c r="AF32" s="95">
        <v>99.7</v>
      </c>
      <c r="AG32" s="96">
        <v>729</v>
      </c>
      <c r="AH32" s="97" t="s">
        <v>87</v>
      </c>
      <c r="AI32" s="190">
        <v>0.013999999999999999</v>
      </c>
      <c r="AJ32" s="48">
        <v>0.006999999999999999</v>
      </c>
    </row>
    <row r="33" spans="1:36" s="7" customFormat="1" ht="13.5" customHeight="1">
      <c r="A33" s="8">
        <v>30</v>
      </c>
      <c r="B33" s="56" t="s">
        <v>34</v>
      </c>
      <c r="C33" s="57">
        <v>1686.1547</v>
      </c>
      <c r="D33" s="58">
        <v>125.2</v>
      </c>
      <c r="E33" s="57">
        <v>1257.9</v>
      </c>
      <c r="F33" s="58">
        <v>33.4</v>
      </c>
      <c r="G33" s="59">
        <v>10.8</v>
      </c>
      <c r="H33" s="62" t="s">
        <v>7</v>
      </c>
      <c r="I33" s="61">
        <v>5634</v>
      </c>
      <c r="J33" s="58">
        <v>64.4</v>
      </c>
      <c r="K33" s="59">
        <v>932.7</v>
      </c>
      <c r="L33" s="62">
        <v>113.8</v>
      </c>
      <c r="M33" s="59">
        <v>1438.2</v>
      </c>
      <c r="N33" s="62">
        <v>98.4</v>
      </c>
      <c r="O33" s="59" t="s">
        <v>7</v>
      </c>
      <c r="P33" s="62" t="s">
        <v>7</v>
      </c>
      <c r="Q33" s="84">
        <v>375.256</v>
      </c>
      <c r="R33" s="85">
        <v>1814.53</v>
      </c>
      <c r="S33" s="86">
        <f t="shared" si="0"/>
        <v>-1439.274</v>
      </c>
      <c r="T33" s="87">
        <f t="shared" si="1"/>
        <v>20.68061701928323</v>
      </c>
      <c r="U33" s="84">
        <v>484.9</v>
      </c>
      <c r="V33" s="87">
        <v>25.2</v>
      </c>
      <c r="W33" s="84">
        <v>109.7</v>
      </c>
      <c r="X33" s="89">
        <v>97.1</v>
      </c>
      <c r="Y33" s="90">
        <v>0.2</v>
      </c>
      <c r="Z33" s="91">
        <v>0.33299999999999996</v>
      </c>
      <c r="AA33" s="92">
        <v>31261</v>
      </c>
      <c r="AB33" s="93">
        <v>109.6</v>
      </c>
      <c r="AC33" s="94">
        <f t="shared" si="2"/>
        <v>0.7711149481993094</v>
      </c>
      <c r="AD33" s="91">
        <v>0.7717633180514223</v>
      </c>
      <c r="AE33" s="84">
        <v>10.9</v>
      </c>
      <c r="AF33" s="95">
        <v>102.2</v>
      </c>
      <c r="AG33" s="96">
        <v>391</v>
      </c>
      <c r="AH33" s="97">
        <v>119.2</v>
      </c>
      <c r="AI33" s="190">
        <v>0.012</v>
      </c>
      <c r="AJ33" s="48">
        <v>0.01</v>
      </c>
    </row>
    <row r="34" spans="1:36" s="7" customFormat="1" ht="13.5" customHeight="1">
      <c r="A34" s="8">
        <v>31</v>
      </c>
      <c r="B34" s="56" t="s">
        <v>35</v>
      </c>
      <c r="C34" s="57">
        <v>3000.1342999999997</v>
      </c>
      <c r="D34" s="58">
        <v>84</v>
      </c>
      <c r="E34" s="57">
        <v>458.7</v>
      </c>
      <c r="F34" s="58">
        <v>76.3</v>
      </c>
      <c r="G34" s="59">
        <v>13.9</v>
      </c>
      <c r="H34" s="62" t="s">
        <v>91</v>
      </c>
      <c r="I34" s="61">
        <v>10451</v>
      </c>
      <c r="J34" s="58">
        <v>124.7</v>
      </c>
      <c r="K34" s="59">
        <v>269</v>
      </c>
      <c r="L34" s="62">
        <v>117.9</v>
      </c>
      <c r="M34" s="59">
        <v>1288.3</v>
      </c>
      <c r="N34" s="62">
        <v>110.6</v>
      </c>
      <c r="O34" s="59">
        <v>37.7958</v>
      </c>
      <c r="P34" s="62">
        <v>79.58987706419701</v>
      </c>
      <c r="Q34" s="115">
        <v>-37.428</v>
      </c>
      <c r="R34" s="85">
        <v>70.975</v>
      </c>
      <c r="S34" s="86">
        <f t="shared" si="0"/>
        <v>-108.40299999999999</v>
      </c>
      <c r="T34" s="87" t="s">
        <v>7</v>
      </c>
      <c r="U34" s="84">
        <v>55.1</v>
      </c>
      <c r="V34" s="87">
        <v>68.6</v>
      </c>
      <c r="W34" s="84">
        <v>92.5</v>
      </c>
      <c r="X34" s="89" t="s">
        <v>143</v>
      </c>
      <c r="Y34" s="90">
        <v>0.25</v>
      </c>
      <c r="Z34" s="91">
        <v>0.192</v>
      </c>
      <c r="AA34" s="92">
        <v>29289</v>
      </c>
      <c r="AB34" s="93">
        <v>110.4</v>
      </c>
      <c r="AC34" s="94">
        <f t="shared" si="2"/>
        <v>0.7224716329551061</v>
      </c>
      <c r="AD34" s="91">
        <v>0.713236279793024</v>
      </c>
      <c r="AE34" s="84">
        <v>13.5</v>
      </c>
      <c r="AF34" s="95">
        <v>100.7</v>
      </c>
      <c r="AG34" s="96">
        <v>1014</v>
      </c>
      <c r="AH34" s="97">
        <v>159.4</v>
      </c>
      <c r="AI34" s="190">
        <v>0.021</v>
      </c>
      <c r="AJ34" s="48">
        <v>0.013000000000000001</v>
      </c>
    </row>
    <row r="35" spans="1:36" s="7" customFormat="1" ht="12.75" customHeight="1">
      <c r="A35" s="8">
        <v>32</v>
      </c>
      <c r="B35" s="56" t="s">
        <v>36</v>
      </c>
      <c r="C35" s="57">
        <v>2208.1066</v>
      </c>
      <c r="D35" s="58">
        <v>91.6</v>
      </c>
      <c r="E35" s="57">
        <v>1592.5</v>
      </c>
      <c r="F35" s="58">
        <v>163.9</v>
      </c>
      <c r="G35" s="59">
        <v>88.8</v>
      </c>
      <c r="H35" s="62" t="s">
        <v>7</v>
      </c>
      <c r="I35" s="61">
        <v>5368</v>
      </c>
      <c r="J35" s="58">
        <v>127.5</v>
      </c>
      <c r="K35" s="59">
        <v>77.4</v>
      </c>
      <c r="L35" s="62">
        <v>167.4</v>
      </c>
      <c r="M35" s="59">
        <v>927.7</v>
      </c>
      <c r="N35" s="62">
        <v>82.3</v>
      </c>
      <c r="O35" s="59" t="s">
        <v>7</v>
      </c>
      <c r="P35" s="62" t="s">
        <v>7</v>
      </c>
      <c r="Q35" s="84">
        <v>519.008</v>
      </c>
      <c r="R35" s="85">
        <v>326.966</v>
      </c>
      <c r="S35" s="86">
        <f t="shared" si="0"/>
        <v>192.04200000000003</v>
      </c>
      <c r="T35" s="87">
        <f t="shared" si="1"/>
        <v>158.73454732296327</v>
      </c>
      <c r="U35" s="84">
        <v>614.5</v>
      </c>
      <c r="V35" s="87">
        <v>149.3</v>
      </c>
      <c r="W35" s="84">
        <v>95.5</v>
      </c>
      <c r="X35" s="89">
        <v>112.9</v>
      </c>
      <c r="Y35" s="90">
        <v>0.4</v>
      </c>
      <c r="Z35" s="91">
        <v>0.35</v>
      </c>
      <c r="AA35" s="92">
        <v>32572</v>
      </c>
      <c r="AB35" s="93">
        <v>113</v>
      </c>
      <c r="AC35" s="94">
        <f t="shared" si="2"/>
        <v>0.8034533793783917</v>
      </c>
      <c r="AD35" s="91">
        <v>0.773854526931017</v>
      </c>
      <c r="AE35" s="84">
        <v>9.3</v>
      </c>
      <c r="AF35" s="95">
        <v>99.4</v>
      </c>
      <c r="AG35" s="96">
        <v>476</v>
      </c>
      <c r="AH35" s="97">
        <v>113.6</v>
      </c>
      <c r="AI35" s="190">
        <v>0.015</v>
      </c>
      <c r="AJ35" s="48">
        <v>0.013000000000000001</v>
      </c>
    </row>
    <row r="36" spans="1:36" s="7" customFormat="1" ht="13.5" customHeight="1">
      <c r="A36" s="8">
        <v>33</v>
      </c>
      <c r="B36" s="56" t="s">
        <v>25</v>
      </c>
      <c r="C36" s="57">
        <v>1602.0846999999999</v>
      </c>
      <c r="D36" s="58">
        <v>94.9</v>
      </c>
      <c r="E36" s="57">
        <v>498.5</v>
      </c>
      <c r="F36" s="58">
        <v>176</v>
      </c>
      <c r="G36" s="59">
        <v>0.1</v>
      </c>
      <c r="H36" s="60">
        <v>26.2</v>
      </c>
      <c r="I36" s="61">
        <v>3319</v>
      </c>
      <c r="J36" s="58">
        <v>94</v>
      </c>
      <c r="K36" s="59">
        <v>81.7</v>
      </c>
      <c r="L36" s="62">
        <v>137</v>
      </c>
      <c r="M36" s="59">
        <v>622.8</v>
      </c>
      <c r="N36" s="62">
        <v>104.9</v>
      </c>
      <c r="O36" s="59" t="s">
        <v>7</v>
      </c>
      <c r="P36" s="62" t="s">
        <v>7</v>
      </c>
      <c r="Q36" s="84">
        <v>388.711</v>
      </c>
      <c r="R36" s="85">
        <v>307.039</v>
      </c>
      <c r="S36" s="86">
        <f t="shared" si="0"/>
        <v>81.67200000000003</v>
      </c>
      <c r="T36" s="87">
        <f t="shared" si="1"/>
        <v>126.59987819136984</v>
      </c>
      <c r="U36" s="84">
        <v>415.5</v>
      </c>
      <c r="V36" s="87">
        <v>132.6</v>
      </c>
      <c r="W36" s="84">
        <v>26.8</v>
      </c>
      <c r="X36" s="89" t="s">
        <v>131</v>
      </c>
      <c r="Y36" s="90">
        <v>0.267</v>
      </c>
      <c r="Z36" s="91">
        <v>0.267</v>
      </c>
      <c r="AA36" s="92">
        <v>31821</v>
      </c>
      <c r="AB36" s="93">
        <v>110.6</v>
      </c>
      <c r="AC36" s="94">
        <f t="shared" si="2"/>
        <v>0.7849284657128762</v>
      </c>
      <c r="AD36" s="91">
        <v>0.7727016810102147</v>
      </c>
      <c r="AE36" s="84">
        <v>6.6</v>
      </c>
      <c r="AF36" s="95">
        <v>97.4</v>
      </c>
      <c r="AG36" s="96">
        <v>757</v>
      </c>
      <c r="AH36" s="97">
        <v>143.6</v>
      </c>
      <c r="AI36" s="190">
        <v>0.022000000000000002</v>
      </c>
      <c r="AJ36" s="48">
        <v>0.015</v>
      </c>
    </row>
    <row r="37" spans="1:36" s="7" customFormat="1" ht="13.5" customHeight="1">
      <c r="A37" s="8">
        <v>34</v>
      </c>
      <c r="B37" s="56" t="s">
        <v>37</v>
      </c>
      <c r="C37" s="57">
        <v>836.6248</v>
      </c>
      <c r="D37" s="58">
        <v>91.9</v>
      </c>
      <c r="E37" s="57">
        <v>3529.2</v>
      </c>
      <c r="F37" s="58">
        <v>191.4</v>
      </c>
      <c r="G37" s="59">
        <v>18.6</v>
      </c>
      <c r="H37" s="62" t="s">
        <v>87</v>
      </c>
      <c r="I37" s="61">
        <v>6546</v>
      </c>
      <c r="J37" s="58">
        <v>56.9</v>
      </c>
      <c r="K37" s="59" t="s">
        <v>7</v>
      </c>
      <c r="L37" s="62" t="s">
        <v>7</v>
      </c>
      <c r="M37" s="59">
        <v>792.1</v>
      </c>
      <c r="N37" s="62">
        <v>100.4</v>
      </c>
      <c r="O37" s="59" t="s">
        <v>7</v>
      </c>
      <c r="P37" s="62" t="s">
        <v>7</v>
      </c>
      <c r="Q37" s="84">
        <v>722.666</v>
      </c>
      <c r="R37" s="85">
        <v>621.973</v>
      </c>
      <c r="S37" s="86">
        <f t="shared" si="0"/>
        <v>100.6930000000001</v>
      </c>
      <c r="T37" s="87">
        <f t="shared" si="1"/>
        <v>116.18928795944521</v>
      </c>
      <c r="U37" s="84">
        <v>748.2</v>
      </c>
      <c r="V37" s="87">
        <v>114.9</v>
      </c>
      <c r="W37" s="84">
        <v>25.6</v>
      </c>
      <c r="X37" s="89">
        <v>88</v>
      </c>
      <c r="Y37" s="90">
        <v>0.3</v>
      </c>
      <c r="Z37" s="91">
        <v>0.292</v>
      </c>
      <c r="AA37" s="92">
        <v>28833</v>
      </c>
      <c r="AB37" s="93">
        <v>109.2</v>
      </c>
      <c r="AC37" s="94">
        <f t="shared" si="2"/>
        <v>0.7112234829797731</v>
      </c>
      <c r="AD37" s="48">
        <v>0.708088688704791</v>
      </c>
      <c r="AE37" s="84">
        <v>12</v>
      </c>
      <c r="AF37" s="95">
        <v>101.7</v>
      </c>
      <c r="AG37" s="96">
        <v>684</v>
      </c>
      <c r="AH37" s="97">
        <v>171</v>
      </c>
      <c r="AI37" s="190">
        <v>0.016</v>
      </c>
      <c r="AJ37" s="48">
        <v>0.009000000000000001</v>
      </c>
    </row>
    <row r="38" spans="1:36" s="7" customFormat="1" ht="13.5" customHeight="1">
      <c r="A38" s="8">
        <v>35</v>
      </c>
      <c r="B38" s="56" t="s">
        <v>73</v>
      </c>
      <c r="C38" s="57">
        <v>541.5538</v>
      </c>
      <c r="D38" s="58">
        <v>62.9</v>
      </c>
      <c r="E38" s="57">
        <v>245.7</v>
      </c>
      <c r="F38" s="58" t="s">
        <v>118</v>
      </c>
      <c r="G38" s="59">
        <v>12.2</v>
      </c>
      <c r="H38" s="62" t="s">
        <v>80</v>
      </c>
      <c r="I38" s="61">
        <v>1673</v>
      </c>
      <c r="J38" s="58">
        <v>35.8</v>
      </c>
      <c r="K38" s="59">
        <v>177.9</v>
      </c>
      <c r="L38" s="62" t="s">
        <v>88</v>
      </c>
      <c r="M38" s="59">
        <v>502.7</v>
      </c>
      <c r="N38" s="62">
        <v>98.2</v>
      </c>
      <c r="O38" s="59" t="s">
        <v>7</v>
      </c>
      <c r="P38" s="62" t="s">
        <v>7</v>
      </c>
      <c r="Q38" s="84">
        <v>293.918</v>
      </c>
      <c r="R38" s="116">
        <v>-11.8</v>
      </c>
      <c r="S38" s="86">
        <f t="shared" si="0"/>
        <v>305.718</v>
      </c>
      <c r="T38" s="87" t="s">
        <v>7</v>
      </c>
      <c r="U38" s="84">
        <v>307.1</v>
      </c>
      <c r="V38" s="87" t="s">
        <v>134</v>
      </c>
      <c r="W38" s="84">
        <v>13.2</v>
      </c>
      <c r="X38" s="89">
        <v>57.3</v>
      </c>
      <c r="Y38" s="90">
        <v>0.3</v>
      </c>
      <c r="Z38" s="91">
        <v>0.636</v>
      </c>
      <c r="AA38" s="92">
        <v>27367</v>
      </c>
      <c r="AB38" s="93">
        <v>109.8</v>
      </c>
      <c r="AC38" s="100">
        <f t="shared" si="2"/>
        <v>0.6750616674888998</v>
      </c>
      <c r="AD38" s="101">
        <v>0.669481755543044</v>
      </c>
      <c r="AE38" s="84">
        <v>5.1</v>
      </c>
      <c r="AF38" s="95">
        <v>97</v>
      </c>
      <c r="AG38" s="96">
        <v>560</v>
      </c>
      <c r="AH38" s="97">
        <v>159.1</v>
      </c>
      <c r="AI38" s="190">
        <v>0.026000000000000002</v>
      </c>
      <c r="AJ38" s="48">
        <v>0.016</v>
      </c>
    </row>
    <row r="39" spans="1:36" s="7" customFormat="1" ht="13.5" customHeight="1">
      <c r="A39" s="8">
        <v>36</v>
      </c>
      <c r="B39" s="56" t="s">
        <v>38</v>
      </c>
      <c r="C39" s="57">
        <v>26.4265</v>
      </c>
      <c r="D39" s="58">
        <v>133.6</v>
      </c>
      <c r="E39" s="57">
        <v>803.3</v>
      </c>
      <c r="F39" s="58">
        <v>97</v>
      </c>
      <c r="G39" s="59">
        <v>9.5</v>
      </c>
      <c r="H39" s="62">
        <v>21.4</v>
      </c>
      <c r="I39" s="61">
        <v>2030</v>
      </c>
      <c r="J39" s="58">
        <v>87.5</v>
      </c>
      <c r="K39" s="59">
        <v>86.2</v>
      </c>
      <c r="L39" s="62">
        <v>136.2</v>
      </c>
      <c r="M39" s="59">
        <v>301.4</v>
      </c>
      <c r="N39" s="62">
        <v>131.9</v>
      </c>
      <c r="O39" s="59" t="s">
        <v>7</v>
      </c>
      <c r="P39" s="62" t="s">
        <v>7</v>
      </c>
      <c r="Q39" s="84">
        <v>160.527</v>
      </c>
      <c r="R39" s="85">
        <v>234.001</v>
      </c>
      <c r="S39" s="86">
        <f t="shared" si="0"/>
        <v>-73.47400000000002</v>
      </c>
      <c r="T39" s="87">
        <f t="shared" si="1"/>
        <v>68.60098888466288</v>
      </c>
      <c r="U39" s="84">
        <v>160.5</v>
      </c>
      <c r="V39" s="87">
        <v>68.6</v>
      </c>
      <c r="W39" s="98" t="s">
        <v>7</v>
      </c>
      <c r="X39" s="89" t="s">
        <v>7</v>
      </c>
      <c r="Y39" s="90">
        <v>0</v>
      </c>
      <c r="Z39" s="91">
        <v>0</v>
      </c>
      <c r="AA39" s="92">
        <v>29999</v>
      </c>
      <c r="AB39" s="93">
        <v>108.5</v>
      </c>
      <c r="AC39" s="94">
        <f t="shared" si="2"/>
        <v>0.7399851998026641</v>
      </c>
      <c r="AD39" s="91">
        <v>0.7480361403790986</v>
      </c>
      <c r="AE39" s="84">
        <v>6.6</v>
      </c>
      <c r="AF39" s="95">
        <v>103.1</v>
      </c>
      <c r="AG39" s="96">
        <v>560</v>
      </c>
      <c r="AH39" s="97" t="s">
        <v>87</v>
      </c>
      <c r="AI39" s="190">
        <v>0.017</v>
      </c>
      <c r="AJ39" s="48">
        <v>0.008</v>
      </c>
    </row>
    <row r="40" spans="1:36" s="7" customFormat="1" ht="13.5" customHeight="1">
      <c r="A40" s="8">
        <v>37</v>
      </c>
      <c r="B40" s="56" t="s">
        <v>39</v>
      </c>
      <c r="C40" s="57">
        <v>1984.6831000000002</v>
      </c>
      <c r="D40" s="58">
        <v>140.1</v>
      </c>
      <c r="E40" s="57">
        <v>2174.6</v>
      </c>
      <c r="F40" s="58">
        <v>118.4</v>
      </c>
      <c r="G40" s="59">
        <v>4.4</v>
      </c>
      <c r="H40" s="62">
        <v>75.5</v>
      </c>
      <c r="I40" s="61">
        <v>3924</v>
      </c>
      <c r="J40" s="58">
        <v>86.7</v>
      </c>
      <c r="K40" s="59">
        <v>146.5</v>
      </c>
      <c r="L40" s="62">
        <v>154.2</v>
      </c>
      <c r="M40" s="59">
        <v>1164.2</v>
      </c>
      <c r="N40" s="62">
        <v>100.5</v>
      </c>
      <c r="O40" s="59" t="s">
        <v>7</v>
      </c>
      <c r="P40" s="62" t="s">
        <v>7</v>
      </c>
      <c r="Q40" s="84">
        <v>187.829</v>
      </c>
      <c r="R40" s="85">
        <v>196.495</v>
      </c>
      <c r="S40" s="86">
        <f t="shared" si="0"/>
        <v>-8.665999999999997</v>
      </c>
      <c r="T40" s="87">
        <f t="shared" si="1"/>
        <v>95.58970966182346</v>
      </c>
      <c r="U40" s="84">
        <v>430.1</v>
      </c>
      <c r="V40" s="87">
        <v>177.8</v>
      </c>
      <c r="W40" s="84">
        <v>242.2</v>
      </c>
      <c r="X40" s="89" t="s">
        <v>144</v>
      </c>
      <c r="Y40" s="90">
        <v>0.292</v>
      </c>
      <c r="Z40" s="91">
        <v>0.182</v>
      </c>
      <c r="AA40" s="92">
        <v>29282</v>
      </c>
      <c r="AB40" s="93">
        <v>110.4</v>
      </c>
      <c r="AC40" s="94">
        <f t="shared" si="2"/>
        <v>0.7222989639861865</v>
      </c>
      <c r="AD40" s="91">
        <v>0.7147912812675943</v>
      </c>
      <c r="AE40" s="84">
        <v>10</v>
      </c>
      <c r="AF40" s="95">
        <v>99.7</v>
      </c>
      <c r="AG40" s="96">
        <v>375</v>
      </c>
      <c r="AH40" s="97">
        <v>133</v>
      </c>
      <c r="AI40" s="190">
        <v>0.011000000000000001</v>
      </c>
      <c r="AJ40" s="48">
        <v>0.008</v>
      </c>
    </row>
    <row r="41" spans="1:36" s="7" customFormat="1" ht="13.5" customHeight="1">
      <c r="A41" s="8">
        <v>38</v>
      </c>
      <c r="B41" s="56" t="s">
        <v>74</v>
      </c>
      <c r="C41" s="57">
        <v>198.7508</v>
      </c>
      <c r="D41" s="58">
        <v>71.8</v>
      </c>
      <c r="E41" s="57">
        <v>51.5</v>
      </c>
      <c r="F41" s="58">
        <v>78.6</v>
      </c>
      <c r="G41" s="59">
        <v>31.7</v>
      </c>
      <c r="H41" s="62" t="s">
        <v>124</v>
      </c>
      <c r="I41" s="61">
        <v>3172</v>
      </c>
      <c r="J41" s="58">
        <v>77.8</v>
      </c>
      <c r="K41" s="59">
        <v>8.1</v>
      </c>
      <c r="L41" s="62">
        <v>56.6</v>
      </c>
      <c r="M41" s="59">
        <v>761.8</v>
      </c>
      <c r="N41" s="62">
        <v>110.7</v>
      </c>
      <c r="O41" s="59" t="s">
        <v>7</v>
      </c>
      <c r="P41" s="62" t="s">
        <v>7</v>
      </c>
      <c r="Q41" s="115">
        <v>-8.647</v>
      </c>
      <c r="R41" s="85">
        <v>5.736</v>
      </c>
      <c r="S41" s="86">
        <f t="shared" si="0"/>
        <v>-14.383</v>
      </c>
      <c r="T41" s="87" t="s">
        <v>7</v>
      </c>
      <c r="U41" s="84">
        <v>10.3</v>
      </c>
      <c r="V41" s="87">
        <v>34.1</v>
      </c>
      <c r="W41" s="84">
        <v>18.9</v>
      </c>
      <c r="X41" s="89">
        <v>77.7</v>
      </c>
      <c r="Y41" s="90">
        <v>0.385</v>
      </c>
      <c r="Z41" s="91">
        <v>0.353</v>
      </c>
      <c r="AA41" s="92">
        <v>27742</v>
      </c>
      <c r="AB41" s="93">
        <v>106</v>
      </c>
      <c r="AC41" s="100">
        <f t="shared" si="2"/>
        <v>0.6843117908238776</v>
      </c>
      <c r="AD41" s="101">
        <v>0.698142041341591</v>
      </c>
      <c r="AE41" s="84">
        <v>6.1</v>
      </c>
      <c r="AF41" s="95">
        <v>99.7</v>
      </c>
      <c r="AG41" s="96">
        <v>504</v>
      </c>
      <c r="AH41" s="97">
        <v>116.9</v>
      </c>
      <c r="AI41" s="190">
        <v>0.017</v>
      </c>
      <c r="AJ41" s="48">
        <v>0.015</v>
      </c>
    </row>
    <row r="42" spans="1:36" s="7" customFormat="1" ht="13.5" customHeight="1">
      <c r="A42" s="8">
        <v>39</v>
      </c>
      <c r="B42" s="56" t="s">
        <v>26</v>
      </c>
      <c r="C42" s="57">
        <v>27444.116100000003</v>
      </c>
      <c r="D42" s="58">
        <v>112.9</v>
      </c>
      <c r="E42" s="57">
        <v>304.8</v>
      </c>
      <c r="F42" s="58">
        <v>96.3</v>
      </c>
      <c r="G42" s="59">
        <v>14</v>
      </c>
      <c r="H42" s="62">
        <v>31</v>
      </c>
      <c r="I42" s="61">
        <v>14369</v>
      </c>
      <c r="J42" s="58">
        <v>52.9</v>
      </c>
      <c r="K42" s="59">
        <v>1919.4</v>
      </c>
      <c r="L42" s="62">
        <v>93.3</v>
      </c>
      <c r="M42" s="59">
        <v>1940.7</v>
      </c>
      <c r="N42" s="62">
        <v>111.4</v>
      </c>
      <c r="O42" s="59" t="s">
        <v>7</v>
      </c>
      <c r="P42" s="62" t="s">
        <v>7</v>
      </c>
      <c r="Q42" s="115">
        <v>-32714.456</v>
      </c>
      <c r="R42" s="134">
        <v>2514.069</v>
      </c>
      <c r="S42" s="86">
        <f t="shared" si="0"/>
        <v>-35228.525</v>
      </c>
      <c r="T42" s="87" t="s">
        <v>7</v>
      </c>
      <c r="U42" s="84">
        <v>992.9</v>
      </c>
      <c r="V42" s="87">
        <v>33.3</v>
      </c>
      <c r="W42" s="84">
        <v>33707.4</v>
      </c>
      <c r="X42" s="89" t="s">
        <v>145</v>
      </c>
      <c r="Y42" s="90">
        <v>0.5</v>
      </c>
      <c r="Z42" s="91">
        <v>0.375</v>
      </c>
      <c r="AA42" s="92">
        <v>42629</v>
      </c>
      <c r="AB42" s="93">
        <v>103.4</v>
      </c>
      <c r="AC42" s="94">
        <f t="shared" si="2"/>
        <v>1.0515293537247163</v>
      </c>
      <c r="AD42" s="91">
        <v>1.0998954395560203</v>
      </c>
      <c r="AE42" s="84">
        <v>14.8</v>
      </c>
      <c r="AF42" s="95">
        <v>95.2</v>
      </c>
      <c r="AG42" s="96">
        <v>1019</v>
      </c>
      <c r="AH42" s="97" t="s">
        <v>87</v>
      </c>
      <c r="AI42" s="190">
        <v>0.016</v>
      </c>
      <c r="AJ42" s="48">
        <v>0.008</v>
      </c>
    </row>
    <row r="43" spans="1:36" s="7" customFormat="1" ht="13.5" customHeight="1">
      <c r="A43" s="8">
        <v>40</v>
      </c>
      <c r="B43" s="56" t="s">
        <v>19</v>
      </c>
      <c r="C43" s="57">
        <v>30958.5054</v>
      </c>
      <c r="D43" s="58">
        <v>86.4</v>
      </c>
      <c r="E43" s="57">
        <v>4258.8</v>
      </c>
      <c r="F43" s="58">
        <v>143.4</v>
      </c>
      <c r="G43" s="59">
        <v>685.2</v>
      </c>
      <c r="H43" s="62" t="s">
        <v>125</v>
      </c>
      <c r="I43" s="61">
        <v>9941</v>
      </c>
      <c r="J43" s="58">
        <v>63.7</v>
      </c>
      <c r="K43" s="59">
        <v>1669</v>
      </c>
      <c r="L43" s="62" t="s">
        <v>87</v>
      </c>
      <c r="M43" s="59">
        <v>2343.2</v>
      </c>
      <c r="N43" s="62">
        <v>108.3</v>
      </c>
      <c r="O43" s="59" t="s">
        <v>7</v>
      </c>
      <c r="P43" s="62" t="s">
        <v>7</v>
      </c>
      <c r="Q43" s="84">
        <v>1593.159</v>
      </c>
      <c r="R43" s="85">
        <v>1093.301</v>
      </c>
      <c r="S43" s="86">
        <f t="shared" si="0"/>
        <v>499.8580000000002</v>
      </c>
      <c r="T43" s="87">
        <f t="shared" si="1"/>
        <v>145.72007159967842</v>
      </c>
      <c r="U43" s="84">
        <v>1633.3</v>
      </c>
      <c r="V43" s="87">
        <v>138.6</v>
      </c>
      <c r="W43" s="84">
        <v>40.1</v>
      </c>
      <c r="X43" s="89">
        <v>47.2</v>
      </c>
      <c r="Y43" s="90">
        <v>0.18600000000000003</v>
      </c>
      <c r="Z43" s="91">
        <v>0.237</v>
      </c>
      <c r="AA43" s="92">
        <v>34206</v>
      </c>
      <c r="AB43" s="93">
        <v>108.5</v>
      </c>
      <c r="AC43" s="94">
        <f t="shared" si="2"/>
        <v>0.843759250123335</v>
      </c>
      <c r="AD43" s="91">
        <v>0.8366444140593582</v>
      </c>
      <c r="AE43" s="84">
        <v>21.7</v>
      </c>
      <c r="AF43" s="95">
        <v>105.2</v>
      </c>
      <c r="AG43" s="96">
        <v>861</v>
      </c>
      <c r="AH43" s="97" t="s">
        <v>84</v>
      </c>
      <c r="AI43" s="190">
        <v>0.012</v>
      </c>
      <c r="AJ43" s="48">
        <v>0.005</v>
      </c>
    </row>
    <row r="44" spans="1:36" s="7" customFormat="1" ht="13.5" customHeight="1">
      <c r="A44" s="8">
        <v>41</v>
      </c>
      <c r="B44" s="56" t="s">
        <v>40</v>
      </c>
      <c r="C44" s="57">
        <v>2024.4502</v>
      </c>
      <c r="D44" s="58">
        <v>109.4</v>
      </c>
      <c r="E44" s="57">
        <v>1032.5</v>
      </c>
      <c r="F44" s="58">
        <v>142.1</v>
      </c>
      <c r="G44" s="59" t="s">
        <v>7</v>
      </c>
      <c r="H44" s="60" t="s">
        <v>7</v>
      </c>
      <c r="I44" s="61">
        <v>3141</v>
      </c>
      <c r="J44" s="58">
        <v>73.1</v>
      </c>
      <c r="K44" s="59">
        <v>2.2</v>
      </c>
      <c r="L44" s="62">
        <v>78.8</v>
      </c>
      <c r="M44" s="59">
        <v>860.6</v>
      </c>
      <c r="N44" s="62">
        <v>119.8</v>
      </c>
      <c r="O44" s="59" t="s">
        <v>7</v>
      </c>
      <c r="P44" s="62" t="s">
        <v>7</v>
      </c>
      <c r="Q44" s="84">
        <v>211.888</v>
      </c>
      <c r="R44" s="85">
        <v>267.872</v>
      </c>
      <c r="S44" s="86">
        <f t="shared" si="0"/>
        <v>-55.98400000000001</v>
      </c>
      <c r="T44" s="87">
        <f t="shared" si="1"/>
        <v>79.1004658941584</v>
      </c>
      <c r="U44" s="84">
        <v>217.3</v>
      </c>
      <c r="V44" s="87">
        <v>80.1</v>
      </c>
      <c r="W44" s="84">
        <v>5.4</v>
      </c>
      <c r="X44" s="89">
        <v>165.1</v>
      </c>
      <c r="Y44" s="90">
        <v>0.33299999999999996</v>
      </c>
      <c r="Z44" s="91">
        <v>0.429</v>
      </c>
      <c r="AA44" s="92">
        <v>29235</v>
      </c>
      <c r="AB44" s="93">
        <v>111</v>
      </c>
      <c r="AC44" s="94">
        <f t="shared" si="2"/>
        <v>0.7211396151948692</v>
      </c>
      <c r="AD44" s="91">
        <v>0.7177136116249765</v>
      </c>
      <c r="AE44" s="84">
        <v>6.5</v>
      </c>
      <c r="AF44" s="95">
        <v>99.4</v>
      </c>
      <c r="AG44" s="96">
        <v>345</v>
      </c>
      <c r="AH44" s="97">
        <v>151.3</v>
      </c>
      <c r="AI44" s="190">
        <v>0.017</v>
      </c>
      <c r="AJ44" s="48">
        <v>0.011000000000000001</v>
      </c>
    </row>
    <row r="45" spans="1:36" s="7" customFormat="1" ht="13.5" customHeight="1">
      <c r="A45" s="8">
        <v>42</v>
      </c>
      <c r="B45" s="56" t="s">
        <v>41</v>
      </c>
      <c r="C45" s="57">
        <v>1545.9806999999998</v>
      </c>
      <c r="D45" s="58">
        <v>101.6</v>
      </c>
      <c r="E45" s="57">
        <v>1120</v>
      </c>
      <c r="F45" s="58">
        <v>110.1</v>
      </c>
      <c r="G45" s="59" t="s">
        <v>7</v>
      </c>
      <c r="H45" s="62" t="s">
        <v>7</v>
      </c>
      <c r="I45" s="61">
        <v>7144</v>
      </c>
      <c r="J45" s="58">
        <v>125.8</v>
      </c>
      <c r="K45" s="59">
        <v>19.7</v>
      </c>
      <c r="L45" s="62">
        <v>60.6</v>
      </c>
      <c r="M45" s="59">
        <v>504.7</v>
      </c>
      <c r="N45" s="62">
        <v>100.1</v>
      </c>
      <c r="O45" s="59" t="s">
        <v>7</v>
      </c>
      <c r="P45" s="62" t="s">
        <v>7</v>
      </c>
      <c r="Q45" s="115">
        <v>-12.325</v>
      </c>
      <c r="R45" s="85">
        <v>4.961</v>
      </c>
      <c r="S45" s="86">
        <f t="shared" si="0"/>
        <v>-17.286</v>
      </c>
      <c r="T45" s="87" t="s">
        <v>7</v>
      </c>
      <c r="U45" s="84">
        <v>26.8</v>
      </c>
      <c r="V45" s="87">
        <v>63.4</v>
      </c>
      <c r="W45" s="99">
        <v>39.1</v>
      </c>
      <c r="X45" s="89">
        <v>105</v>
      </c>
      <c r="Y45" s="90">
        <v>0.41200000000000003</v>
      </c>
      <c r="Z45" s="91">
        <v>0.47100000000000003</v>
      </c>
      <c r="AA45" s="92">
        <v>32350</v>
      </c>
      <c r="AB45" s="93">
        <v>112.9</v>
      </c>
      <c r="AC45" s="94">
        <f t="shared" si="2"/>
        <v>0.7979773063640848</v>
      </c>
      <c r="AD45" s="91">
        <v>0.7675540899219818</v>
      </c>
      <c r="AE45" s="84">
        <v>6</v>
      </c>
      <c r="AF45" s="95">
        <v>94.9</v>
      </c>
      <c r="AG45" s="96">
        <v>419</v>
      </c>
      <c r="AH45" s="97">
        <v>154.6</v>
      </c>
      <c r="AI45" s="190">
        <v>0.017</v>
      </c>
      <c r="AJ45" s="48">
        <v>0.011000000000000001</v>
      </c>
    </row>
    <row r="46" spans="1:36" s="7" customFormat="1" ht="13.5" customHeight="1">
      <c r="A46" s="8">
        <v>43</v>
      </c>
      <c r="B46" s="56" t="s">
        <v>42</v>
      </c>
      <c r="C46" s="57">
        <v>11664.7357</v>
      </c>
      <c r="D46" s="58">
        <v>113.7</v>
      </c>
      <c r="E46" s="57">
        <v>111.3</v>
      </c>
      <c r="F46" s="58" t="s">
        <v>80</v>
      </c>
      <c r="G46" s="59">
        <v>6878.3</v>
      </c>
      <c r="H46" s="62">
        <v>71</v>
      </c>
      <c r="I46" s="61">
        <v>9919</v>
      </c>
      <c r="J46" s="58">
        <v>182.5</v>
      </c>
      <c r="K46" s="59">
        <v>18976.7</v>
      </c>
      <c r="L46" s="62">
        <v>156</v>
      </c>
      <c r="M46" s="59">
        <v>2707.4</v>
      </c>
      <c r="N46" s="62">
        <v>101.1</v>
      </c>
      <c r="O46" s="59">
        <v>2.9745</v>
      </c>
      <c r="P46" s="62">
        <v>100.95370621775726</v>
      </c>
      <c r="Q46" s="115">
        <v>-13010.667</v>
      </c>
      <c r="R46" s="85">
        <v>4219.75</v>
      </c>
      <c r="S46" s="86">
        <f t="shared" si="0"/>
        <v>-17230.417</v>
      </c>
      <c r="T46" s="87" t="s">
        <v>7</v>
      </c>
      <c r="U46" s="84">
        <v>1632.6</v>
      </c>
      <c r="V46" s="87">
        <v>32.8</v>
      </c>
      <c r="W46" s="84">
        <v>14643.3</v>
      </c>
      <c r="X46" s="89" t="s">
        <v>146</v>
      </c>
      <c r="Y46" s="90">
        <v>0.39299999999999996</v>
      </c>
      <c r="Z46" s="91">
        <v>0.381</v>
      </c>
      <c r="AA46" s="92">
        <v>47258</v>
      </c>
      <c r="AB46" s="93">
        <v>102.5</v>
      </c>
      <c r="AC46" s="94">
        <f t="shared" si="2"/>
        <v>1.1657128761716824</v>
      </c>
      <c r="AD46" s="91">
        <v>1.2378884152390144</v>
      </c>
      <c r="AE46" s="84">
        <v>35</v>
      </c>
      <c r="AF46" s="95">
        <v>108.8</v>
      </c>
      <c r="AG46" s="96">
        <v>628</v>
      </c>
      <c r="AH46" s="97" t="s">
        <v>85</v>
      </c>
      <c r="AI46" s="190">
        <v>0.01</v>
      </c>
      <c r="AJ46" s="48">
        <v>0.003</v>
      </c>
    </row>
    <row r="47" spans="1:37" s="225" customFormat="1" ht="13.5" customHeight="1">
      <c r="A47" s="203">
        <v>44</v>
      </c>
      <c r="B47" s="204" t="s">
        <v>43</v>
      </c>
      <c r="C47" s="205">
        <v>15482.33</v>
      </c>
      <c r="D47" s="206">
        <v>111.9</v>
      </c>
      <c r="E47" s="205">
        <v>1146</v>
      </c>
      <c r="F47" s="206">
        <v>95.3</v>
      </c>
      <c r="G47" s="207">
        <v>115.5</v>
      </c>
      <c r="H47" s="208" t="s">
        <v>126</v>
      </c>
      <c r="I47" s="209">
        <v>11733</v>
      </c>
      <c r="J47" s="206" t="s">
        <v>91</v>
      </c>
      <c r="K47" s="207">
        <v>122.5</v>
      </c>
      <c r="L47" s="208">
        <v>78.9</v>
      </c>
      <c r="M47" s="207">
        <v>2296.9</v>
      </c>
      <c r="N47" s="208">
        <v>103.8</v>
      </c>
      <c r="O47" s="207" t="s">
        <v>7</v>
      </c>
      <c r="P47" s="208" t="s">
        <v>7</v>
      </c>
      <c r="Q47" s="210">
        <v>1264.974</v>
      </c>
      <c r="R47" s="85">
        <v>1977.543</v>
      </c>
      <c r="S47" s="211">
        <f t="shared" si="0"/>
        <v>-712.569</v>
      </c>
      <c r="T47" s="212">
        <f t="shared" si="1"/>
        <v>63.96695293098558</v>
      </c>
      <c r="U47" s="210">
        <v>1443.1</v>
      </c>
      <c r="V47" s="212">
        <v>71.1</v>
      </c>
      <c r="W47" s="210">
        <v>178.1</v>
      </c>
      <c r="X47" s="213" t="s">
        <v>88</v>
      </c>
      <c r="Y47" s="214">
        <v>0.086</v>
      </c>
      <c r="Z47" s="215">
        <v>0.39399999999999996</v>
      </c>
      <c r="AA47" s="216">
        <v>38737</v>
      </c>
      <c r="AB47" s="217">
        <v>109.9</v>
      </c>
      <c r="AC47" s="218">
        <f t="shared" si="2"/>
        <v>0.9555254070054268</v>
      </c>
      <c r="AD47" s="215">
        <v>0.9391136491594949</v>
      </c>
      <c r="AE47" s="210">
        <v>19.5</v>
      </c>
      <c r="AF47" s="219">
        <v>101.6</v>
      </c>
      <c r="AG47" s="220">
        <v>742</v>
      </c>
      <c r="AH47" s="221" t="s">
        <v>84</v>
      </c>
      <c r="AI47" s="222">
        <v>0.013999999999999999</v>
      </c>
      <c r="AJ47" s="223">
        <v>0.005</v>
      </c>
      <c r="AK47" s="224"/>
    </row>
    <row r="48" spans="1:36" s="7" customFormat="1" ht="13.5" customHeight="1">
      <c r="A48" s="8">
        <v>45</v>
      </c>
      <c r="B48" s="56" t="s">
        <v>20</v>
      </c>
      <c r="C48" s="57">
        <v>5111.339400000001</v>
      </c>
      <c r="D48" s="58">
        <v>114.7</v>
      </c>
      <c r="E48" s="57">
        <v>1244.9</v>
      </c>
      <c r="F48" s="58" t="s">
        <v>119</v>
      </c>
      <c r="G48" s="59">
        <v>377.7</v>
      </c>
      <c r="H48" s="62">
        <v>116.5</v>
      </c>
      <c r="I48" s="61">
        <v>12743</v>
      </c>
      <c r="J48" s="58">
        <v>57.1</v>
      </c>
      <c r="K48" s="59">
        <v>1301.2</v>
      </c>
      <c r="L48" s="62">
        <v>69.7</v>
      </c>
      <c r="M48" s="59">
        <v>2193.9</v>
      </c>
      <c r="N48" s="62">
        <v>111.3</v>
      </c>
      <c r="O48" s="59" t="s">
        <v>7</v>
      </c>
      <c r="P48" s="62" t="s">
        <v>7</v>
      </c>
      <c r="Q48" s="84">
        <v>328.174</v>
      </c>
      <c r="R48" s="85">
        <v>273.947</v>
      </c>
      <c r="S48" s="86">
        <f t="shared" si="0"/>
        <v>54.226999999999975</v>
      </c>
      <c r="T48" s="87">
        <f t="shared" si="1"/>
        <v>119.79470481516496</v>
      </c>
      <c r="U48" s="84">
        <v>344.8</v>
      </c>
      <c r="V48" s="87">
        <v>118.1</v>
      </c>
      <c r="W48" s="84">
        <v>16.6</v>
      </c>
      <c r="X48" s="89">
        <v>92.5</v>
      </c>
      <c r="Y48" s="90">
        <v>0.188</v>
      </c>
      <c r="Z48" s="91">
        <v>0.265</v>
      </c>
      <c r="AA48" s="92">
        <v>32366</v>
      </c>
      <c r="AB48" s="93">
        <v>107.8</v>
      </c>
      <c r="AC48" s="94">
        <f t="shared" si="2"/>
        <v>0.798371978293044</v>
      </c>
      <c r="AD48" s="91">
        <v>0.8081718008525698</v>
      </c>
      <c r="AE48" s="84">
        <v>21.1</v>
      </c>
      <c r="AF48" s="95">
        <v>104</v>
      </c>
      <c r="AG48" s="96">
        <v>858</v>
      </c>
      <c r="AH48" s="97">
        <v>176.2</v>
      </c>
      <c r="AI48" s="190">
        <v>0.015</v>
      </c>
      <c r="AJ48" s="48">
        <v>0.008</v>
      </c>
    </row>
    <row r="49" spans="1:36" s="7" customFormat="1" ht="13.5" customHeight="1">
      <c r="A49" s="8">
        <v>46</v>
      </c>
      <c r="B49" s="56" t="s">
        <v>13</v>
      </c>
      <c r="C49" s="57">
        <v>6624.905</v>
      </c>
      <c r="D49" s="58">
        <v>163.5</v>
      </c>
      <c r="E49" s="57">
        <v>81.2</v>
      </c>
      <c r="F49" s="58">
        <v>107</v>
      </c>
      <c r="G49" s="59">
        <v>191.9</v>
      </c>
      <c r="H49" s="62">
        <v>58.5</v>
      </c>
      <c r="I49" s="61">
        <v>14306</v>
      </c>
      <c r="J49" s="58" t="s">
        <v>77</v>
      </c>
      <c r="K49" s="59">
        <v>10738.4</v>
      </c>
      <c r="L49" s="62">
        <v>104.9</v>
      </c>
      <c r="M49" s="59">
        <v>3353.4</v>
      </c>
      <c r="N49" s="62">
        <v>100.7</v>
      </c>
      <c r="O49" s="59">
        <v>275.48920000000004</v>
      </c>
      <c r="P49" s="62">
        <v>65.68929248785476</v>
      </c>
      <c r="Q49" s="84">
        <v>7621.76</v>
      </c>
      <c r="R49" s="85">
        <v>3743.879</v>
      </c>
      <c r="S49" s="86">
        <f t="shared" si="0"/>
        <v>3877.8810000000003</v>
      </c>
      <c r="T49" s="87" t="s">
        <v>90</v>
      </c>
      <c r="U49" s="84">
        <v>8007</v>
      </c>
      <c r="V49" s="87">
        <v>199.1</v>
      </c>
      <c r="W49" s="84">
        <v>385.3</v>
      </c>
      <c r="X49" s="89">
        <v>139</v>
      </c>
      <c r="Y49" s="90">
        <v>0.622</v>
      </c>
      <c r="Z49" s="91">
        <v>0.5479999999999999</v>
      </c>
      <c r="AA49" s="92">
        <v>37646</v>
      </c>
      <c r="AB49" s="93">
        <v>105.4</v>
      </c>
      <c r="AC49" s="94">
        <f t="shared" si="2"/>
        <v>0.9286137148495314</v>
      </c>
      <c r="AD49" s="91">
        <v>0.9542883187216815</v>
      </c>
      <c r="AE49" s="84">
        <v>28.1</v>
      </c>
      <c r="AF49" s="95">
        <v>101.3</v>
      </c>
      <c r="AG49" s="96">
        <v>1176</v>
      </c>
      <c r="AH49" s="97" t="s">
        <v>93</v>
      </c>
      <c r="AI49" s="190">
        <v>0.018000000000000002</v>
      </c>
      <c r="AJ49" s="48">
        <v>0.005</v>
      </c>
    </row>
    <row r="50" spans="1:36" s="7" customFormat="1" ht="13.5" customHeight="1">
      <c r="A50" s="8">
        <v>47</v>
      </c>
      <c r="B50" s="56" t="s">
        <v>44</v>
      </c>
      <c r="C50" s="57">
        <v>1478.1905</v>
      </c>
      <c r="D50" s="58">
        <v>80.1</v>
      </c>
      <c r="E50" s="57">
        <v>1402.2</v>
      </c>
      <c r="F50" s="58">
        <v>115.5</v>
      </c>
      <c r="G50" s="59">
        <v>2.4</v>
      </c>
      <c r="H50" s="62" t="s">
        <v>83</v>
      </c>
      <c r="I50" s="61">
        <v>4072</v>
      </c>
      <c r="J50" s="58">
        <v>104.7</v>
      </c>
      <c r="K50" s="131" t="s">
        <v>7</v>
      </c>
      <c r="L50" s="133" t="s">
        <v>7</v>
      </c>
      <c r="M50" s="59">
        <v>228.2</v>
      </c>
      <c r="N50" s="62">
        <v>116</v>
      </c>
      <c r="O50" s="59" t="s">
        <v>7</v>
      </c>
      <c r="P50" s="62" t="s">
        <v>7</v>
      </c>
      <c r="Q50" s="84">
        <v>152.083</v>
      </c>
      <c r="R50" s="85">
        <v>532.16</v>
      </c>
      <c r="S50" s="86">
        <f t="shared" si="0"/>
        <v>-380.077</v>
      </c>
      <c r="T50" s="87">
        <f>Q50/R50*100</f>
        <v>28.578435057125677</v>
      </c>
      <c r="U50" s="84">
        <v>163.5</v>
      </c>
      <c r="V50" s="87">
        <v>30.6</v>
      </c>
      <c r="W50" s="88">
        <v>11.4</v>
      </c>
      <c r="X50" s="89" t="s">
        <v>93</v>
      </c>
      <c r="Y50" s="90">
        <v>0.364</v>
      </c>
      <c r="Z50" s="91">
        <v>0.273</v>
      </c>
      <c r="AA50" s="92">
        <v>30669</v>
      </c>
      <c r="AB50" s="93">
        <v>106.3</v>
      </c>
      <c r="AC50" s="94">
        <f t="shared" si="2"/>
        <v>0.7565120868278243</v>
      </c>
      <c r="AD50" s="91">
        <v>0.7788144454274913</v>
      </c>
      <c r="AE50" s="84">
        <v>5.2</v>
      </c>
      <c r="AF50" s="95">
        <v>95.2</v>
      </c>
      <c r="AG50" s="96">
        <v>340</v>
      </c>
      <c r="AH50" s="97" t="s">
        <v>77</v>
      </c>
      <c r="AI50" s="190">
        <v>0.017</v>
      </c>
      <c r="AJ50" s="48">
        <v>0.006999999999999999</v>
      </c>
    </row>
    <row r="51" spans="1:36" s="7" customFormat="1" ht="13.5" customHeight="1">
      <c r="A51" s="8">
        <v>48</v>
      </c>
      <c r="B51" s="56" t="s">
        <v>75</v>
      </c>
      <c r="C51" s="57">
        <v>2701.6162000000004</v>
      </c>
      <c r="D51" s="58">
        <v>100.7</v>
      </c>
      <c r="E51" s="57">
        <v>1359.7</v>
      </c>
      <c r="F51" s="58">
        <v>99</v>
      </c>
      <c r="G51" s="59">
        <v>147.3</v>
      </c>
      <c r="H51" s="62">
        <v>195</v>
      </c>
      <c r="I51" s="61">
        <v>7081</v>
      </c>
      <c r="J51" s="58">
        <v>54.7</v>
      </c>
      <c r="K51" s="59">
        <v>19.9</v>
      </c>
      <c r="L51" s="62">
        <v>109.2</v>
      </c>
      <c r="M51" s="59">
        <v>1927.3</v>
      </c>
      <c r="N51" s="62">
        <v>107.5</v>
      </c>
      <c r="O51" s="59">
        <v>0.431</v>
      </c>
      <c r="P51" s="62" t="s">
        <v>7</v>
      </c>
      <c r="Q51" s="84">
        <v>120.785</v>
      </c>
      <c r="R51" s="85">
        <v>308.321</v>
      </c>
      <c r="S51" s="86">
        <f t="shared" si="0"/>
        <v>-187.53600000000003</v>
      </c>
      <c r="T51" s="87">
        <f>Q51/R51*100</f>
        <v>39.17508051673418</v>
      </c>
      <c r="U51" s="84">
        <v>225.3</v>
      </c>
      <c r="V51" s="87">
        <v>48.5</v>
      </c>
      <c r="W51" s="84">
        <v>104.5</v>
      </c>
      <c r="X51" s="89">
        <v>67</v>
      </c>
      <c r="Y51" s="90">
        <v>0.484</v>
      </c>
      <c r="Z51" s="91">
        <v>0.308</v>
      </c>
      <c r="AA51" s="92">
        <v>30921</v>
      </c>
      <c r="AB51" s="93">
        <v>107.9</v>
      </c>
      <c r="AC51" s="94">
        <f t="shared" si="2"/>
        <v>0.7627281697089294</v>
      </c>
      <c r="AD51" s="91">
        <v>0.7670446928872088</v>
      </c>
      <c r="AE51" s="84">
        <v>16.9</v>
      </c>
      <c r="AF51" s="95">
        <v>105.4</v>
      </c>
      <c r="AG51" s="96">
        <v>818</v>
      </c>
      <c r="AH51" s="97">
        <v>177.4</v>
      </c>
      <c r="AI51" s="190">
        <v>0.015</v>
      </c>
      <c r="AJ51" s="48">
        <v>0.008</v>
      </c>
    </row>
    <row r="52" spans="1:36" s="7" customFormat="1" ht="13.5" customHeight="1" thickBot="1">
      <c r="A52" s="8">
        <v>49</v>
      </c>
      <c r="B52" s="63" t="s">
        <v>45</v>
      </c>
      <c r="C52" s="64">
        <v>105.3973</v>
      </c>
      <c r="D52" s="65">
        <v>96</v>
      </c>
      <c r="E52" s="64">
        <v>1593.8</v>
      </c>
      <c r="F52" s="65">
        <v>115.1</v>
      </c>
      <c r="G52" s="66" t="s">
        <v>7</v>
      </c>
      <c r="H52" s="67" t="s">
        <v>7</v>
      </c>
      <c r="I52" s="68">
        <v>3217</v>
      </c>
      <c r="J52" s="69">
        <v>84.8</v>
      </c>
      <c r="K52" s="66">
        <v>16.2</v>
      </c>
      <c r="L52" s="67" t="s">
        <v>130</v>
      </c>
      <c r="M52" s="66">
        <v>327.5</v>
      </c>
      <c r="N52" s="67">
        <v>104.2</v>
      </c>
      <c r="O52" s="66" t="s">
        <v>7</v>
      </c>
      <c r="P52" s="67" t="s">
        <v>7</v>
      </c>
      <c r="Q52" s="102">
        <v>224.413</v>
      </c>
      <c r="R52" s="103">
        <v>156.62</v>
      </c>
      <c r="S52" s="104">
        <f t="shared" si="0"/>
        <v>67.793</v>
      </c>
      <c r="T52" s="105">
        <f>Q52/R52*100</f>
        <v>143.28502107010598</v>
      </c>
      <c r="U52" s="102">
        <v>224.9</v>
      </c>
      <c r="V52" s="105">
        <v>142.4</v>
      </c>
      <c r="W52" s="114">
        <v>0.5</v>
      </c>
      <c r="X52" s="106">
        <v>36.8</v>
      </c>
      <c r="Y52" s="107">
        <v>0.083</v>
      </c>
      <c r="Z52" s="108">
        <v>0.091</v>
      </c>
      <c r="AA52" s="109">
        <v>29842</v>
      </c>
      <c r="AB52" s="117">
        <v>109.1</v>
      </c>
      <c r="AC52" s="110">
        <f t="shared" si="2"/>
        <v>0.7361124814997533</v>
      </c>
      <c r="AD52" s="108">
        <v>0.7452210515027212</v>
      </c>
      <c r="AE52" s="102">
        <v>5.5</v>
      </c>
      <c r="AF52" s="111">
        <v>102.3</v>
      </c>
      <c r="AG52" s="112">
        <v>350</v>
      </c>
      <c r="AH52" s="113">
        <v>78.3</v>
      </c>
      <c r="AI52" s="191">
        <v>0.02</v>
      </c>
      <c r="AJ52" s="49">
        <v>0.025</v>
      </c>
    </row>
    <row r="53" spans="3:14" s="9" customFormat="1" ht="6" customHeight="1">
      <c r="C53" s="11"/>
      <c r="D53" s="12"/>
      <c r="E53" s="11"/>
      <c r="F53" s="12"/>
      <c r="G53" s="13"/>
      <c r="H53" s="10"/>
      <c r="I53" s="14"/>
      <c r="J53" s="14"/>
      <c r="K53" s="14"/>
      <c r="L53" s="14"/>
      <c r="M53" s="15"/>
      <c r="N53" s="10"/>
    </row>
    <row r="54" spans="2:35" s="16" customFormat="1" ht="13.5" customHeight="1">
      <c r="B54" s="17" t="s">
        <v>67</v>
      </c>
      <c r="C54" s="19"/>
      <c r="D54" s="20">
        <v>19</v>
      </c>
      <c r="E54" s="19"/>
      <c r="F54" s="18">
        <v>12</v>
      </c>
      <c r="H54" s="16">
        <v>16</v>
      </c>
      <c r="J54" s="16">
        <v>30</v>
      </c>
      <c r="L54" s="16">
        <v>18</v>
      </c>
      <c r="N54" s="21">
        <v>6</v>
      </c>
      <c r="P54" s="16">
        <v>6</v>
      </c>
      <c r="Q54" s="37">
        <v>13</v>
      </c>
      <c r="R54" s="37">
        <v>5</v>
      </c>
      <c r="S54" s="16">
        <v>23</v>
      </c>
      <c r="V54" s="16">
        <v>20</v>
      </c>
      <c r="X54" s="16">
        <v>26</v>
      </c>
      <c r="Y54" s="16">
        <v>21</v>
      </c>
      <c r="AB54" s="16">
        <v>0</v>
      </c>
      <c r="AC54" s="16">
        <v>18</v>
      </c>
      <c r="AE54" s="18"/>
      <c r="AF54" s="18">
        <v>16</v>
      </c>
      <c r="AH54" s="16">
        <v>43</v>
      </c>
      <c r="AI54" s="16">
        <v>43</v>
      </c>
    </row>
    <row r="55" spans="2:14" ht="10.5" customHeight="1">
      <c r="B55" s="17" t="s">
        <v>68</v>
      </c>
      <c r="C55" s="45" t="s">
        <v>56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</row>
    <row r="56" spans="3:17" s="24" customFormat="1" ht="12.75" customHeight="1">
      <c r="C56" s="30" t="s">
        <v>51</v>
      </c>
      <c r="N56" s="25"/>
      <c r="Q56" s="45"/>
    </row>
    <row r="57" spans="3:32" ht="12.75" customHeight="1">
      <c r="C57" s="29" t="s">
        <v>86</v>
      </c>
      <c r="D57" s="1"/>
      <c r="E57" s="1"/>
      <c r="F57" s="1"/>
      <c r="N57" s="26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4:32" ht="13.5">
      <c r="D58" s="1"/>
      <c r="E58" s="1"/>
      <c r="F58" s="1"/>
      <c r="N58" s="26"/>
      <c r="Q58" s="29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3:14" ht="12.75">
      <c r="C59" s="1"/>
      <c r="D59" s="1"/>
      <c r="E59" s="1"/>
      <c r="F59" s="1"/>
      <c r="N59" s="26"/>
    </row>
    <row r="60" spans="4:14" ht="12.75">
      <c r="D60" s="1"/>
      <c r="E60" s="1"/>
      <c r="F60" s="1"/>
      <c r="N60" s="26"/>
    </row>
    <row r="61" spans="3:14" ht="12.75">
      <c r="C61" s="1"/>
      <c r="D61" s="1"/>
      <c r="E61" s="1"/>
      <c r="F61" s="1"/>
      <c r="N61" s="26"/>
    </row>
    <row r="62" spans="3:14" ht="12.75">
      <c r="C62" s="1"/>
      <c r="D62" s="1"/>
      <c r="E62" s="1"/>
      <c r="F62" s="1"/>
      <c r="N62" s="26"/>
    </row>
    <row r="63" spans="3:14" ht="12.75">
      <c r="C63" s="1"/>
      <c r="D63" s="1"/>
      <c r="E63" s="1"/>
      <c r="F63" s="1"/>
      <c r="N63" s="26"/>
    </row>
    <row r="64" spans="3:14" ht="12.75">
      <c r="C64" s="1"/>
      <c r="D64" s="1"/>
      <c r="E64" s="1"/>
      <c r="F64" s="1"/>
      <c r="N64" s="26"/>
    </row>
    <row r="65" spans="3:14" ht="12.75">
      <c r="C65" s="1"/>
      <c r="D65" s="1"/>
      <c r="E65" s="1"/>
      <c r="F65" s="1"/>
      <c r="N65" s="26"/>
    </row>
    <row r="66" spans="3:14" ht="12.75">
      <c r="C66" s="1"/>
      <c r="D66" s="1"/>
      <c r="E66" s="1"/>
      <c r="F66" s="1"/>
      <c r="N66" s="26"/>
    </row>
    <row r="67" spans="3:14" ht="12.75">
      <c r="C67" s="1"/>
      <c r="D67" s="1"/>
      <c r="E67" s="1"/>
      <c r="F67" s="1"/>
      <c r="N67" s="26"/>
    </row>
    <row r="68" ht="12.75">
      <c r="N68" s="26"/>
    </row>
    <row r="69" ht="12.75">
      <c r="N69" s="26"/>
    </row>
    <row r="70" ht="12.75">
      <c r="N70" s="26"/>
    </row>
    <row r="71" ht="12.75">
      <c r="N71" s="26"/>
    </row>
    <row r="72" ht="12.75">
      <c r="N72" s="26"/>
    </row>
    <row r="73" ht="12.75">
      <c r="N73" s="26"/>
    </row>
    <row r="74" ht="12.75">
      <c r="N74" s="26"/>
    </row>
    <row r="75" ht="12.75">
      <c r="N75" s="26"/>
    </row>
    <row r="76" ht="12.75">
      <c r="N76" s="26"/>
    </row>
    <row r="77" ht="12.75">
      <c r="N77" s="26"/>
    </row>
    <row r="78" ht="12.75">
      <c r="N78" s="26"/>
    </row>
    <row r="79" ht="12.75">
      <c r="N79" s="26"/>
    </row>
    <row r="80" ht="12.75">
      <c r="N80" s="26"/>
    </row>
    <row r="81" ht="12.75">
      <c r="N81" s="26"/>
    </row>
    <row r="82" ht="12.75">
      <c r="N82" s="26"/>
    </row>
    <row r="83" ht="12.75">
      <c r="N83" s="26"/>
    </row>
    <row r="84" ht="12.75">
      <c r="N84" s="26"/>
    </row>
    <row r="85" ht="12.75">
      <c r="N85" s="26"/>
    </row>
    <row r="86" ht="12.75">
      <c r="N86" s="26"/>
    </row>
    <row r="87" ht="12.75">
      <c r="N87" s="26"/>
    </row>
    <row r="88" ht="12.75">
      <c r="N88" s="26"/>
    </row>
    <row r="89" ht="12.75">
      <c r="N89" s="26"/>
    </row>
    <row r="90" ht="12.75">
      <c r="N90" s="26"/>
    </row>
    <row r="91" ht="12.75">
      <c r="N91" s="26"/>
    </row>
    <row r="92" ht="12.75">
      <c r="N92" s="26"/>
    </row>
    <row r="93" ht="12.75">
      <c r="N93" s="26"/>
    </row>
    <row r="94" ht="12.75">
      <c r="N94" s="26"/>
    </row>
    <row r="95" ht="12.75">
      <c r="N95" s="26"/>
    </row>
    <row r="96" ht="12.75">
      <c r="N96" s="26"/>
    </row>
    <row r="97" ht="12.75">
      <c r="N97" s="26"/>
    </row>
    <row r="98" ht="12.75">
      <c r="N98" s="26"/>
    </row>
    <row r="99" ht="12.75">
      <c r="N99" s="26"/>
    </row>
    <row r="100" ht="12.75">
      <c r="N100" s="26"/>
    </row>
  </sheetData>
  <sheetProtection/>
  <mergeCells count="41">
    <mergeCell ref="B3:B6"/>
    <mergeCell ref="C3:D4"/>
    <mergeCell ref="E3:F4"/>
    <mergeCell ref="G3:H4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L5:L6"/>
    <mergeCell ref="K5:K6"/>
    <mergeCell ref="I3:J4"/>
    <mergeCell ref="K3:L4"/>
    <mergeCell ref="M3:N4"/>
    <mergeCell ref="N5:N6"/>
    <mergeCell ref="P5:P6"/>
    <mergeCell ref="Q5:Q6"/>
    <mergeCell ref="R5:R6"/>
    <mergeCell ref="S5:T5"/>
    <mergeCell ref="O3:P4"/>
    <mergeCell ref="O5:O6"/>
    <mergeCell ref="AG3:AJ4"/>
    <mergeCell ref="Q3:Z3"/>
    <mergeCell ref="AF5:AF6"/>
    <mergeCell ref="AE3:AF4"/>
    <mergeCell ref="AA3:AD4"/>
    <mergeCell ref="Q4:T4"/>
    <mergeCell ref="U4:V5"/>
    <mergeCell ref="W4:X5"/>
    <mergeCell ref="AC5:AD5"/>
    <mergeCell ref="Y4:Z5"/>
    <mergeCell ref="AA5:AA6"/>
    <mergeCell ref="AB5:AB6"/>
    <mergeCell ref="AG5:AG6"/>
    <mergeCell ref="AH5:AH6"/>
    <mergeCell ref="AE5:AE6"/>
    <mergeCell ref="AI5:AJ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2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0"/>
  <sheetViews>
    <sheetView tabSelected="1" zoomScalePageLayoutView="0" workbookViewId="0" topLeftCell="B1">
      <pane ySplit="7" topLeftCell="A8" activePane="bottomLeft" state="frozen"/>
      <selection pane="topLeft" activeCell="B1" sqref="B1"/>
      <selection pane="bottomLeft" activeCell="AR43" sqref="AR43:AV43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1.7109375" style="3" customWidth="1"/>
    <col min="4" max="4" width="9.7109375" style="3" customWidth="1"/>
    <col min="5" max="5" width="25.7109375" style="1" customWidth="1"/>
    <col min="6" max="6" width="11.7109375" style="3" customWidth="1"/>
    <col min="7" max="7" width="9.7109375" style="3" customWidth="1"/>
    <col min="8" max="8" width="25.7109375" style="1" customWidth="1"/>
    <col min="9" max="9" width="11.7109375" style="1" customWidth="1"/>
    <col min="10" max="10" width="9.7109375" style="1" customWidth="1"/>
    <col min="11" max="11" width="25.7109375" style="1" customWidth="1"/>
    <col min="12" max="12" width="11.421875" style="1" customWidth="1"/>
    <col min="13" max="13" width="9.7109375" style="1" customWidth="1"/>
    <col min="14" max="14" width="25.7109375" style="1" customWidth="1"/>
    <col min="15" max="15" width="11.7109375" style="1" customWidth="1"/>
    <col min="16" max="16" width="9.28125" style="1" customWidth="1"/>
    <col min="17" max="17" width="25.7109375" style="1" customWidth="1"/>
    <col min="18" max="18" width="11.7109375" style="1" customWidth="1"/>
    <col min="19" max="19" width="9.7109375" style="1" customWidth="1"/>
    <col min="20" max="20" width="25.7109375" style="1" customWidth="1"/>
    <col min="21" max="21" width="11.28125" style="1" customWidth="1"/>
    <col min="22" max="22" width="9.421875" style="1" customWidth="1"/>
    <col min="23" max="23" width="25.7109375" style="1" customWidth="1"/>
    <col min="24" max="24" width="9.7109375" style="1" customWidth="1"/>
    <col min="25" max="25" width="9.7109375" style="1" hidden="1" customWidth="1"/>
    <col min="26" max="26" width="9.7109375" style="1" customWidth="1"/>
    <col min="27" max="27" width="9.28125" style="1" customWidth="1"/>
    <col min="28" max="28" width="25.7109375" style="1" customWidth="1"/>
    <col min="29" max="29" width="9.7109375" style="1" customWidth="1"/>
    <col min="30" max="30" width="8.7109375" style="1" customWidth="1"/>
    <col min="31" max="31" width="25.7109375" style="1" customWidth="1"/>
    <col min="32" max="32" width="9.7109375" style="1" customWidth="1"/>
    <col min="33" max="33" width="9.140625" style="1" customWidth="1"/>
    <col min="34" max="35" width="8.7109375" style="1" customWidth="1"/>
    <col min="36" max="36" width="25.7109375" style="1" customWidth="1"/>
    <col min="37" max="37" width="9.421875" style="1" customWidth="1"/>
    <col min="38" max="38" width="8.8515625" style="1" customWidth="1"/>
    <col min="39" max="40" width="8.7109375" style="1" customWidth="1"/>
    <col min="41" max="41" width="25.7109375" style="1" customWidth="1"/>
    <col min="42" max="42" width="10.28125" style="1" customWidth="1"/>
    <col min="43" max="43" width="9.140625" style="1" customWidth="1"/>
    <col min="44" max="44" width="25.7109375" style="1" customWidth="1"/>
    <col min="45" max="45" width="9.7109375" style="1" customWidth="1"/>
    <col min="46" max="46" width="8.7109375" style="1" customWidth="1"/>
    <col min="47" max="48" width="8.00390625" style="1" customWidth="1"/>
    <col min="49" max="16384" width="9.140625" style="1" customWidth="1"/>
  </cols>
  <sheetData>
    <row r="1" spans="2:24" ht="15" customHeight="1">
      <c r="B1" s="2" t="s">
        <v>150</v>
      </c>
      <c r="C1" s="1"/>
      <c r="X1" s="2"/>
    </row>
    <row r="2" spans="3:40" ht="9" customHeight="1" thickBot="1">
      <c r="C2" s="2"/>
      <c r="AL2" s="38"/>
      <c r="AM2" s="38"/>
      <c r="AN2" s="38"/>
    </row>
    <row r="3" spans="2:48" s="4" customFormat="1" ht="14.25" customHeight="1">
      <c r="B3" s="293" t="s">
        <v>76</v>
      </c>
      <c r="C3" s="242" t="s">
        <v>0</v>
      </c>
      <c r="D3" s="243"/>
      <c r="E3" s="293" t="s">
        <v>76</v>
      </c>
      <c r="F3" s="242" t="s">
        <v>47</v>
      </c>
      <c r="G3" s="243"/>
      <c r="H3" s="293" t="s">
        <v>76</v>
      </c>
      <c r="I3" s="299" t="s">
        <v>1</v>
      </c>
      <c r="J3" s="286"/>
      <c r="K3" s="293" t="s">
        <v>76</v>
      </c>
      <c r="L3" s="242" t="s">
        <v>2</v>
      </c>
      <c r="M3" s="243"/>
      <c r="N3" s="293" t="s">
        <v>76</v>
      </c>
      <c r="O3" s="256" t="s">
        <v>81</v>
      </c>
      <c r="P3" s="253"/>
      <c r="Q3" s="293" t="s">
        <v>76</v>
      </c>
      <c r="R3" s="242" t="s">
        <v>3</v>
      </c>
      <c r="S3" s="243"/>
      <c r="T3" s="293" t="s">
        <v>76</v>
      </c>
      <c r="U3" s="242" t="s">
        <v>151</v>
      </c>
      <c r="V3" s="243"/>
      <c r="W3" s="293" t="s">
        <v>76</v>
      </c>
      <c r="X3" s="242" t="s">
        <v>152</v>
      </c>
      <c r="Y3" s="242"/>
      <c r="Z3" s="242"/>
      <c r="AA3" s="243"/>
      <c r="AB3" s="293" t="s">
        <v>76</v>
      </c>
      <c r="AC3" s="301" t="s">
        <v>82</v>
      </c>
      <c r="AD3" s="302"/>
      <c r="AE3" s="293" t="s">
        <v>76</v>
      </c>
      <c r="AF3" s="309" t="s">
        <v>89</v>
      </c>
      <c r="AG3" s="310"/>
      <c r="AH3" s="312" t="s">
        <v>153</v>
      </c>
      <c r="AI3" s="313"/>
      <c r="AJ3" s="293" t="s">
        <v>76</v>
      </c>
      <c r="AK3" s="256" t="s">
        <v>58</v>
      </c>
      <c r="AL3" s="256"/>
      <c r="AM3" s="256"/>
      <c r="AN3" s="256"/>
      <c r="AO3" s="293" t="s">
        <v>76</v>
      </c>
      <c r="AP3" s="256" t="s">
        <v>59</v>
      </c>
      <c r="AQ3" s="253"/>
      <c r="AR3" s="282" t="s">
        <v>76</v>
      </c>
      <c r="AS3" s="241" t="s">
        <v>112</v>
      </c>
      <c r="AT3" s="242"/>
      <c r="AU3" s="242"/>
      <c r="AV3" s="243"/>
    </row>
    <row r="4" spans="2:48" s="4" customFormat="1" ht="14.25" customHeight="1">
      <c r="B4" s="294"/>
      <c r="C4" s="245"/>
      <c r="D4" s="246"/>
      <c r="E4" s="294"/>
      <c r="F4" s="245"/>
      <c r="G4" s="246"/>
      <c r="H4" s="294"/>
      <c r="I4" s="300"/>
      <c r="J4" s="288"/>
      <c r="K4" s="294"/>
      <c r="L4" s="245"/>
      <c r="M4" s="246"/>
      <c r="N4" s="294"/>
      <c r="O4" s="257"/>
      <c r="P4" s="255"/>
      <c r="Q4" s="294"/>
      <c r="R4" s="245"/>
      <c r="S4" s="246"/>
      <c r="T4" s="294"/>
      <c r="U4" s="306"/>
      <c r="V4" s="279"/>
      <c r="W4" s="294"/>
      <c r="X4" s="245"/>
      <c r="Y4" s="245"/>
      <c r="Z4" s="245"/>
      <c r="AA4" s="246"/>
      <c r="AB4" s="294"/>
      <c r="AC4" s="303"/>
      <c r="AD4" s="263"/>
      <c r="AE4" s="294"/>
      <c r="AF4" s="311"/>
      <c r="AG4" s="265"/>
      <c r="AH4" s="270"/>
      <c r="AI4" s="271"/>
      <c r="AJ4" s="294"/>
      <c r="AK4" s="257"/>
      <c r="AL4" s="257"/>
      <c r="AM4" s="257"/>
      <c r="AN4" s="257"/>
      <c r="AO4" s="294"/>
      <c r="AP4" s="257"/>
      <c r="AQ4" s="255"/>
      <c r="AR4" s="283"/>
      <c r="AS4" s="244"/>
      <c r="AT4" s="245"/>
      <c r="AU4" s="245"/>
      <c r="AV4" s="246"/>
    </row>
    <row r="5" spans="2:48" s="4" customFormat="1" ht="20.25" customHeight="1">
      <c r="B5" s="294"/>
      <c r="C5" s="295" t="s">
        <v>65</v>
      </c>
      <c r="D5" s="272" t="s">
        <v>97</v>
      </c>
      <c r="E5" s="294"/>
      <c r="F5" s="295" t="s">
        <v>65</v>
      </c>
      <c r="G5" s="272" t="s">
        <v>97</v>
      </c>
      <c r="H5" s="294"/>
      <c r="I5" s="297" t="s">
        <v>50</v>
      </c>
      <c r="J5" s="250" t="s">
        <v>98</v>
      </c>
      <c r="K5" s="294"/>
      <c r="L5" s="297" t="s">
        <v>46</v>
      </c>
      <c r="M5" s="250" t="s">
        <v>99</v>
      </c>
      <c r="N5" s="294"/>
      <c r="O5" s="297" t="s">
        <v>71</v>
      </c>
      <c r="P5" s="272" t="s">
        <v>97</v>
      </c>
      <c r="Q5" s="294"/>
      <c r="R5" s="291" t="s">
        <v>48</v>
      </c>
      <c r="S5" s="250" t="s">
        <v>98</v>
      </c>
      <c r="T5" s="294"/>
      <c r="U5" s="291" t="s">
        <v>49</v>
      </c>
      <c r="V5" s="272" t="s">
        <v>97</v>
      </c>
      <c r="W5" s="294"/>
      <c r="X5" s="291" t="s">
        <v>100</v>
      </c>
      <c r="Y5" s="274" t="s">
        <v>62</v>
      </c>
      <c r="Z5" s="276" t="s">
        <v>101</v>
      </c>
      <c r="AA5" s="277"/>
      <c r="AB5" s="294"/>
      <c r="AC5" s="304" t="s">
        <v>102</v>
      </c>
      <c r="AD5" s="307" t="s">
        <v>103</v>
      </c>
      <c r="AE5" s="294"/>
      <c r="AF5" s="314" t="s">
        <v>102</v>
      </c>
      <c r="AG5" s="316" t="s">
        <v>103</v>
      </c>
      <c r="AH5" s="317" t="s">
        <v>104</v>
      </c>
      <c r="AI5" s="319" t="s">
        <v>105</v>
      </c>
      <c r="AJ5" s="294"/>
      <c r="AK5" s="291" t="s">
        <v>106</v>
      </c>
      <c r="AL5" s="234" t="s">
        <v>107</v>
      </c>
      <c r="AM5" s="266" t="s">
        <v>69</v>
      </c>
      <c r="AN5" s="267"/>
      <c r="AO5" s="294"/>
      <c r="AP5" s="291" t="s">
        <v>110</v>
      </c>
      <c r="AQ5" s="250" t="s">
        <v>111</v>
      </c>
      <c r="AR5" s="283"/>
      <c r="AS5" s="236" t="s">
        <v>55</v>
      </c>
      <c r="AT5" s="237" t="s">
        <v>113</v>
      </c>
      <c r="AU5" s="239" t="s">
        <v>52</v>
      </c>
      <c r="AV5" s="240"/>
    </row>
    <row r="6" spans="2:48" s="4" customFormat="1" ht="45" customHeight="1" thickBot="1">
      <c r="B6" s="281"/>
      <c r="C6" s="296"/>
      <c r="D6" s="273"/>
      <c r="E6" s="281"/>
      <c r="F6" s="296"/>
      <c r="G6" s="273"/>
      <c r="H6" s="281"/>
      <c r="I6" s="298"/>
      <c r="J6" s="251"/>
      <c r="K6" s="281"/>
      <c r="L6" s="298"/>
      <c r="M6" s="251"/>
      <c r="N6" s="281"/>
      <c r="O6" s="298"/>
      <c r="P6" s="273"/>
      <c r="Q6" s="281"/>
      <c r="R6" s="292"/>
      <c r="S6" s="251"/>
      <c r="T6" s="281"/>
      <c r="U6" s="292"/>
      <c r="V6" s="273"/>
      <c r="W6" s="281"/>
      <c r="X6" s="292"/>
      <c r="Y6" s="275"/>
      <c r="Z6" s="42" t="s">
        <v>63</v>
      </c>
      <c r="AA6" s="43" t="s">
        <v>64</v>
      </c>
      <c r="AB6" s="281"/>
      <c r="AC6" s="305"/>
      <c r="AD6" s="308"/>
      <c r="AE6" s="281"/>
      <c r="AF6" s="315"/>
      <c r="AG6" s="305"/>
      <c r="AH6" s="318"/>
      <c r="AI6" s="320"/>
      <c r="AJ6" s="281"/>
      <c r="AK6" s="292"/>
      <c r="AL6" s="235"/>
      <c r="AM6" s="118" t="s">
        <v>108</v>
      </c>
      <c r="AN6" s="41" t="s">
        <v>109</v>
      </c>
      <c r="AO6" s="281"/>
      <c r="AP6" s="292"/>
      <c r="AQ6" s="251"/>
      <c r="AR6" s="284"/>
      <c r="AS6" s="233"/>
      <c r="AT6" s="238"/>
      <c r="AU6" s="44" t="s">
        <v>114</v>
      </c>
      <c r="AV6" s="46" t="s">
        <v>115</v>
      </c>
    </row>
    <row r="7" spans="2:44" s="4" customFormat="1" ht="6.75" customHeight="1" thickBot="1">
      <c r="B7" s="5"/>
      <c r="C7" s="6"/>
      <c r="D7" s="6"/>
      <c r="E7" s="5"/>
      <c r="F7" s="6"/>
      <c r="G7" s="6"/>
      <c r="H7" s="5"/>
      <c r="I7" s="6"/>
      <c r="J7" s="6"/>
      <c r="K7" s="5"/>
      <c r="L7" s="6"/>
      <c r="M7" s="6"/>
      <c r="N7" s="5"/>
      <c r="O7" s="6"/>
      <c r="P7" s="6"/>
      <c r="Q7" s="5"/>
      <c r="R7" s="6"/>
      <c r="S7" s="6"/>
      <c r="T7" s="5"/>
      <c r="W7" s="5"/>
      <c r="X7" s="34"/>
      <c r="Y7" s="35"/>
      <c r="Z7" s="36"/>
      <c r="AA7" s="34"/>
      <c r="AB7" s="5"/>
      <c r="AC7" s="34"/>
      <c r="AD7" s="34"/>
      <c r="AE7" s="5"/>
      <c r="AF7" s="34"/>
      <c r="AG7" s="34"/>
      <c r="AH7" s="36"/>
      <c r="AI7" s="36"/>
      <c r="AJ7" s="5"/>
      <c r="AK7" s="34"/>
      <c r="AL7" s="6"/>
      <c r="AM7" s="36"/>
      <c r="AN7" s="36"/>
      <c r="AO7" s="5"/>
      <c r="AR7" s="5"/>
    </row>
    <row r="8" spans="1:49" s="27" customFormat="1" ht="13.5" customHeight="1">
      <c r="A8" s="28">
        <v>1</v>
      </c>
      <c r="B8" s="138" t="s">
        <v>30</v>
      </c>
      <c r="C8" s="135">
        <v>707.9579</v>
      </c>
      <c r="D8" s="52" t="s">
        <v>116</v>
      </c>
      <c r="E8" s="138" t="s">
        <v>6</v>
      </c>
      <c r="F8" s="135">
        <v>366.7</v>
      </c>
      <c r="G8" s="52" t="s">
        <v>117</v>
      </c>
      <c r="H8" s="138" t="s">
        <v>19</v>
      </c>
      <c r="I8" s="144">
        <v>685.2</v>
      </c>
      <c r="J8" s="54" t="s">
        <v>125</v>
      </c>
      <c r="K8" s="138" t="s">
        <v>15</v>
      </c>
      <c r="L8" s="147">
        <v>33382</v>
      </c>
      <c r="M8" s="52" t="s">
        <v>127</v>
      </c>
      <c r="N8" s="138" t="s">
        <v>45</v>
      </c>
      <c r="O8" s="144">
        <v>16.2</v>
      </c>
      <c r="P8" s="54" t="s">
        <v>130</v>
      </c>
      <c r="Q8" s="138" t="s">
        <v>29</v>
      </c>
      <c r="R8" s="144">
        <v>4063.4</v>
      </c>
      <c r="S8" s="54" t="s">
        <v>131</v>
      </c>
      <c r="T8" s="138" t="s">
        <v>11</v>
      </c>
      <c r="U8" s="144">
        <v>6.6705</v>
      </c>
      <c r="V8" s="54">
        <v>161.09205950540957</v>
      </c>
      <c r="W8" s="138" t="s">
        <v>6</v>
      </c>
      <c r="X8" s="150">
        <v>441.304</v>
      </c>
      <c r="Y8" s="141">
        <v>56.634</v>
      </c>
      <c r="Z8" s="122">
        <f aca="true" t="shared" si="0" ref="Z8:Z52">X8-Y8</f>
        <v>384.66999999999996</v>
      </c>
      <c r="AA8" s="73" t="s">
        <v>132</v>
      </c>
      <c r="AB8" s="138" t="s">
        <v>73</v>
      </c>
      <c r="AC8" s="150">
        <v>307.1</v>
      </c>
      <c r="AD8" s="73" t="s">
        <v>134</v>
      </c>
      <c r="AE8" s="138" t="s">
        <v>38</v>
      </c>
      <c r="AF8" s="157" t="s">
        <v>7</v>
      </c>
      <c r="AG8" s="75" t="s">
        <v>7</v>
      </c>
      <c r="AH8" s="123">
        <v>0</v>
      </c>
      <c r="AI8" s="124">
        <v>0</v>
      </c>
      <c r="AJ8" s="138" t="s">
        <v>9</v>
      </c>
      <c r="AK8" s="183">
        <v>44609</v>
      </c>
      <c r="AL8" s="125">
        <v>121.7</v>
      </c>
      <c r="AM8" s="126">
        <v>1.100370004933399</v>
      </c>
      <c r="AN8" s="124">
        <v>0.9547709053862034</v>
      </c>
      <c r="AO8" s="138" t="s">
        <v>42</v>
      </c>
      <c r="AP8" s="150">
        <v>35</v>
      </c>
      <c r="AQ8" s="127">
        <v>108.8</v>
      </c>
      <c r="AR8" s="130" t="s">
        <v>45</v>
      </c>
      <c r="AS8" s="132">
        <v>350</v>
      </c>
      <c r="AT8" s="83">
        <v>78.3</v>
      </c>
      <c r="AU8" s="202">
        <v>0.02</v>
      </c>
      <c r="AV8" s="128">
        <v>0.025</v>
      </c>
      <c r="AW8" s="7"/>
    </row>
    <row r="9" spans="1:48" s="7" customFormat="1" ht="13.5" customHeight="1">
      <c r="A9" s="8">
        <v>2</v>
      </c>
      <c r="B9" s="139" t="s">
        <v>15</v>
      </c>
      <c r="C9" s="136">
        <v>9227.3356</v>
      </c>
      <c r="D9" s="58">
        <v>177.3</v>
      </c>
      <c r="E9" s="139" t="s">
        <v>73</v>
      </c>
      <c r="F9" s="136">
        <v>245.7</v>
      </c>
      <c r="G9" s="58" t="s">
        <v>118</v>
      </c>
      <c r="H9" s="139" t="s">
        <v>16</v>
      </c>
      <c r="I9" s="145">
        <v>41.1</v>
      </c>
      <c r="J9" s="62" t="s">
        <v>121</v>
      </c>
      <c r="K9" s="139" t="s">
        <v>8</v>
      </c>
      <c r="L9" s="148">
        <v>17563</v>
      </c>
      <c r="M9" s="58" t="s">
        <v>91</v>
      </c>
      <c r="N9" s="139" t="s">
        <v>27</v>
      </c>
      <c r="O9" s="145">
        <v>25.2</v>
      </c>
      <c r="P9" s="62" t="s">
        <v>128</v>
      </c>
      <c r="Q9" s="139" t="s">
        <v>38</v>
      </c>
      <c r="R9" s="145">
        <v>301.4</v>
      </c>
      <c r="S9" s="62">
        <v>131.9</v>
      </c>
      <c r="T9" s="139" t="s">
        <v>10</v>
      </c>
      <c r="U9" s="145">
        <v>175.3834</v>
      </c>
      <c r="V9" s="62">
        <v>144.93238190074416</v>
      </c>
      <c r="W9" s="139" t="s">
        <v>72</v>
      </c>
      <c r="X9" s="152">
        <v>566.442</v>
      </c>
      <c r="Y9" s="85">
        <v>108.114</v>
      </c>
      <c r="Z9" s="86">
        <f t="shared" si="0"/>
        <v>458.328</v>
      </c>
      <c r="AA9" s="87" t="s">
        <v>92</v>
      </c>
      <c r="AB9" s="143" t="s">
        <v>29</v>
      </c>
      <c r="AC9" s="192">
        <v>196.4</v>
      </c>
      <c r="AD9" s="193" t="s">
        <v>133</v>
      </c>
      <c r="AE9" s="143" t="s">
        <v>72</v>
      </c>
      <c r="AF9" s="192">
        <v>19</v>
      </c>
      <c r="AG9" s="194">
        <v>26.3</v>
      </c>
      <c r="AH9" s="195">
        <v>0.182</v>
      </c>
      <c r="AI9" s="196">
        <v>0.24</v>
      </c>
      <c r="AJ9" s="139" t="s">
        <v>27</v>
      </c>
      <c r="AK9" s="184">
        <v>30305</v>
      </c>
      <c r="AL9" s="93">
        <v>113</v>
      </c>
      <c r="AM9" s="94">
        <v>0.7475333004440059</v>
      </c>
      <c r="AN9" s="91">
        <v>0.7183838708812569</v>
      </c>
      <c r="AO9" s="139" t="s">
        <v>5</v>
      </c>
      <c r="AP9" s="151">
        <v>26</v>
      </c>
      <c r="AQ9" s="95">
        <v>108.3</v>
      </c>
      <c r="AR9" s="56" t="s">
        <v>32</v>
      </c>
      <c r="AS9" s="96">
        <v>306</v>
      </c>
      <c r="AT9" s="97">
        <v>105.5</v>
      </c>
      <c r="AU9" s="190">
        <v>0.017</v>
      </c>
      <c r="AV9" s="48">
        <v>0.016</v>
      </c>
    </row>
    <row r="10" spans="1:48" s="7" customFormat="1" ht="13.5" customHeight="1">
      <c r="A10" s="8">
        <v>3</v>
      </c>
      <c r="B10" s="139" t="s">
        <v>29</v>
      </c>
      <c r="C10" s="136">
        <v>12698.260900000001</v>
      </c>
      <c r="D10" s="58">
        <v>171.2</v>
      </c>
      <c r="E10" s="139" t="s">
        <v>20</v>
      </c>
      <c r="F10" s="136">
        <v>1244.9</v>
      </c>
      <c r="G10" s="58" t="s">
        <v>119</v>
      </c>
      <c r="H10" s="139" t="s">
        <v>74</v>
      </c>
      <c r="I10" s="145">
        <v>31.7</v>
      </c>
      <c r="J10" s="62" t="s">
        <v>124</v>
      </c>
      <c r="K10" s="226" t="s">
        <v>43</v>
      </c>
      <c r="L10" s="229">
        <v>11733</v>
      </c>
      <c r="M10" s="206" t="s">
        <v>91</v>
      </c>
      <c r="N10" s="139" t="s">
        <v>15</v>
      </c>
      <c r="O10" s="145">
        <v>112.8</v>
      </c>
      <c r="P10" s="62" t="s">
        <v>129</v>
      </c>
      <c r="Q10" s="139" t="s">
        <v>14</v>
      </c>
      <c r="R10" s="145">
        <v>1077.3</v>
      </c>
      <c r="S10" s="62">
        <v>120.7</v>
      </c>
      <c r="T10" s="139" t="s">
        <v>12</v>
      </c>
      <c r="U10" s="145">
        <v>12053.902199999999</v>
      </c>
      <c r="V10" s="62">
        <v>125.54579979494433</v>
      </c>
      <c r="W10" s="139" t="s">
        <v>30</v>
      </c>
      <c r="X10" s="151">
        <v>128.424</v>
      </c>
      <c r="Y10" s="85">
        <v>56.132</v>
      </c>
      <c r="Z10" s="86">
        <f t="shared" si="0"/>
        <v>72.292</v>
      </c>
      <c r="AA10" s="87" t="s">
        <v>78</v>
      </c>
      <c r="AB10" s="139" t="s">
        <v>17</v>
      </c>
      <c r="AC10" s="151">
        <v>268.4</v>
      </c>
      <c r="AD10" s="87" t="s">
        <v>119</v>
      </c>
      <c r="AE10" s="139" t="s">
        <v>6</v>
      </c>
      <c r="AF10" s="151">
        <v>64.3</v>
      </c>
      <c r="AG10" s="89">
        <v>35.3</v>
      </c>
      <c r="AH10" s="90">
        <v>0.175</v>
      </c>
      <c r="AI10" s="91">
        <v>0.267</v>
      </c>
      <c r="AJ10" s="139" t="s">
        <v>36</v>
      </c>
      <c r="AK10" s="184">
        <v>32572</v>
      </c>
      <c r="AL10" s="93">
        <v>113</v>
      </c>
      <c r="AM10" s="94">
        <v>0.8034533793783917</v>
      </c>
      <c r="AN10" s="91">
        <v>0.773854526931017</v>
      </c>
      <c r="AO10" s="139" t="s">
        <v>24</v>
      </c>
      <c r="AP10" s="151">
        <v>16.3</v>
      </c>
      <c r="AQ10" s="95">
        <v>108.2</v>
      </c>
      <c r="AR10" s="56" t="s">
        <v>36</v>
      </c>
      <c r="AS10" s="96">
        <v>476</v>
      </c>
      <c r="AT10" s="97">
        <v>113.6</v>
      </c>
      <c r="AU10" s="190">
        <v>0.015</v>
      </c>
      <c r="AV10" s="48">
        <v>0.013000000000000001</v>
      </c>
    </row>
    <row r="11" spans="1:48" s="7" customFormat="1" ht="13.5" customHeight="1">
      <c r="A11" s="8">
        <v>4</v>
      </c>
      <c r="B11" s="139" t="s">
        <v>13</v>
      </c>
      <c r="C11" s="136">
        <v>6624.905</v>
      </c>
      <c r="D11" s="58">
        <v>163.5</v>
      </c>
      <c r="E11" s="139" t="s">
        <v>42</v>
      </c>
      <c r="F11" s="136">
        <v>111.3</v>
      </c>
      <c r="G11" s="58" t="s">
        <v>80</v>
      </c>
      <c r="H11" s="143" t="s">
        <v>24</v>
      </c>
      <c r="I11" s="169">
        <v>187.6</v>
      </c>
      <c r="J11" s="170" t="s">
        <v>122</v>
      </c>
      <c r="K11" s="139" t="s">
        <v>13</v>
      </c>
      <c r="L11" s="148">
        <v>14306</v>
      </c>
      <c r="M11" s="58" t="s">
        <v>77</v>
      </c>
      <c r="N11" s="139" t="s">
        <v>73</v>
      </c>
      <c r="O11" s="145">
        <v>177.9</v>
      </c>
      <c r="P11" s="62" t="s">
        <v>88</v>
      </c>
      <c r="Q11" s="139" t="s">
        <v>40</v>
      </c>
      <c r="R11" s="145">
        <v>860.6</v>
      </c>
      <c r="S11" s="62">
        <v>119.8</v>
      </c>
      <c r="T11" s="167" t="s">
        <v>4</v>
      </c>
      <c r="U11" s="168">
        <v>13831.467</v>
      </c>
      <c r="V11" s="165">
        <v>114.59822474113099</v>
      </c>
      <c r="W11" s="139" t="s">
        <v>13</v>
      </c>
      <c r="X11" s="151">
        <v>7621.76</v>
      </c>
      <c r="Y11" s="85">
        <v>3743.879</v>
      </c>
      <c r="Z11" s="86">
        <f t="shared" si="0"/>
        <v>3877.8810000000003</v>
      </c>
      <c r="AA11" s="87" t="s">
        <v>90</v>
      </c>
      <c r="AB11" s="139" t="s">
        <v>72</v>
      </c>
      <c r="AC11" s="151">
        <v>585.5</v>
      </c>
      <c r="AD11" s="87" t="s">
        <v>94</v>
      </c>
      <c r="AE11" s="139" t="s">
        <v>28</v>
      </c>
      <c r="AF11" s="158">
        <v>0.5</v>
      </c>
      <c r="AG11" s="89">
        <v>36.2</v>
      </c>
      <c r="AH11" s="90">
        <v>0.125</v>
      </c>
      <c r="AI11" s="91">
        <v>0.154</v>
      </c>
      <c r="AJ11" s="139" t="s">
        <v>41</v>
      </c>
      <c r="AK11" s="184">
        <v>32350</v>
      </c>
      <c r="AL11" s="93">
        <v>112.9</v>
      </c>
      <c r="AM11" s="94">
        <v>0.7979773063640848</v>
      </c>
      <c r="AN11" s="91">
        <v>0.7675540899219818</v>
      </c>
      <c r="AO11" s="139" t="s">
        <v>72</v>
      </c>
      <c r="AP11" s="151">
        <v>12.8</v>
      </c>
      <c r="AQ11" s="95">
        <v>107</v>
      </c>
      <c r="AR11" s="56" t="s">
        <v>74</v>
      </c>
      <c r="AS11" s="96">
        <v>504</v>
      </c>
      <c r="AT11" s="97">
        <v>116.9</v>
      </c>
      <c r="AU11" s="190">
        <v>0.017</v>
      </c>
      <c r="AV11" s="48">
        <v>0.015</v>
      </c>
    </row>
    <row r="12" spans="1:48" s="7" customFormat="1" ht="13.5" customHeight="1">
      <c r="A12" s="8">
        <v>5</v>
      </c>
      <c r="B12" s="139" t="s">
        <v>21</v>
      </c>
      <c r="C12" s="136">
        <v>19914.808699999998</v>
      </c>
      <c r="D12" s="58">
        <v>152.9</v>
      </c>
      <c r="E12" s="139" t="s">
        <v>17</v>
      </c>
      <c r="F12" s="136">
        <v>582.9</v>
      </c>
      <c r="G12" s="58" t="s">
        <v>87</v>
      </c>
      <c r="H12" s="139" t="s">
        <v>33</v>
      </c>
      <c r="I12" s="145">
        <v>329.6</v>
      </c>
      <c r="J12" s="58" t="s">
        <v>123</v>
      </c>
      <c r="K12" s="139" t="s">
        <v>11</v>
      </c>
      <c r="L12" s="148">
        <v>69564</v>
      </c>
      <c r="M12" s="58">
        <v>190.6</v>
      </c>
      <c r="N12" s="139" t="s">
        <v>8</v>
      </c>
      <c r="O12" s="145">
        <v>160.2</v>
      </c>
      <c r="P12" s="62" t="s">
        <v>80</v>
      </c>
      <c r="Q12" s="139" t="s">
        <v>44</v>
      </c>
      <c r="R12" s="145">
        <v>228.2</v>
      </c>
      <c r="S12" s="62">
        <v>116</v>
      </c>
      <c r="T12" s="139" t="s">
        <v>16</v>
      </c>
      <c r="U12" s="145">
        <v>18.568</v>
      </c>
      <c r="V12" s="62">
        <v>102.64915306709123</v>
      </c>
      <c r="W12" s="139" t="s">
        <v>36</v>
      </c>
      <c r="X12" s="151">
        <v>519.008</v>
      </c>
      <c r="Y12" s="85">
        <v>326.966</v>
      </c>
      <c r="Z12" s="86">
        <f t="shared" si="0"/>
        <v>192.04200000000003</v>
      </c>
      <c r="AA12" s="87">
        <f aca="true" t="shared" si="1" ref="AA12:AA38">X12/Y12*100</f>
        <v>158.73454732296327</v>
      </c>
      <c r="AB12" s="139" t="s">
        <v>6</v>
      </c>
      <c r="AC12" s="155">
        <v>505.7</v>
      </c>
      <c r="AD12" s="87" t="s">
        <v>87</v>
      </c>
      <c r="AE12" s="139" t="s">
        <v>45</v>
      </c>
      <c r="AF12" s="155">
        <v>0.5</v>
      </c>
      <c r="AG12" s="89">
        <v>36.8</v>
      </c>
      <c r="AH12" s="90">
        <v>0.083</v>
      </c>
      <c r="AI12" s="91">
        <v>0.091</v>
      </c>
      <c r="AJ12" s="139" t="s">
        <v>30</v>
      </c>
      <c r="AK12" s="184">
        <v>29300</v>
      </c>
      <c r="AL12" s="93">
        <v>112.8</v>
      </c>
      <c r="AM12" s="94">
        <v>0.7227429699062654</v>
      </c>
      <c r="AN12" s="129">
        <v>0.694254537655165</v>
      </c>
      <c r="AO12" s="139" t="s">
        <v>12</v>
      </c>
      <c r="AP12" s="151">
        <v>100.9</v>
      </c>
      <c r="AQ12" s="95">
        <v>106.8</v>
      </c>
      <c r="AR12" s="56" t="s">
        <v>34</v>
      </c>
      <c r="AS12" s="96">
        <v>391</v>
      </c>
      <c r="AT12" s="97">
        <v>119.2</v>
      </c>
      <c r="AU12" s="190">
        <v>0.012</v>
      </c>
      <c r="AV12" s="48">
        <v>0.01</v>
      </c>
    </row>
    <row r="13" spans="1:48" s="7" customFormat="1" ht="13.5" customHeight="1">
      <c r="A13" s="8">
        <v>7</v>
      </c>
      <c r="B13" s="139" t="s">
        <v>24</v>
      </c>
      <c r="C13" s="136">
        <v>5460.968400000001</v>
      </c>
      <c r="D13" s="58">
        <v>148.4</v>
      </c>
      <c r="E13" s="139" t="s">
        <v>37</v>
      </c>
      <c r="F13" s="136">
        <v>3529.2</v>
      </c>
      <c r="G13" s="58">
        <v>191.4</v>
      </c>
      <c r="H13" s="139" t="s">
        <v>22</v>
      </c>
      <c r="I13" s="145">
        <v>27.3</v>
      </c>
      <c r="J13" s="62" t="s">
        <v>120</v>
      </c>
      <c r="K13" s="139" t="s">
        <v>42</v>
      </c>
      <c r="L13" s="148">
        <v>9919</v>
      </c>
      <c r="M13" s="58">
        <v>182.5</v>
      </c>
      <c r="N13" s="139" t="s">
        <v>19</v>
      </c>
      <c r="O13" s="145">
        <v>1669</v>
      </c>
      <c r="P13" s="62" t="s">
        <v>87</v>
      </c>
      <c r="Q13" s="139" t="s">
        <v>24</v>
      </c>
      <c r="R13" s="145">
        <v>2824.2</v>
      </c>
      <c r="S13" s="62">
        <v>113.1</v>
      </c>
      <c r="T13" s="139" t="s">
        <v>42</v>
      </c>
      <c r="U13" s="145">
        <v>2.9745</v>
      </c>
      <c r="V13" s="62">
        <v>100.95370621775726</v>
      </c>
      <c r="W13" s="139" t="s">
        <v>21</v>
      </c>
      <c r="X13" s="151">
        <v>1958.662</v>
      </c>
      <c r="Y13" s="85">
        <v>1260.331</v>
      </c>
      <c r="Z13" s="86">
        <f t="shared" si="0"/>
        <v>698.3310000000001</v>
      </c>
      <c r="AA13" s="87">
        <f t="shared" si="1"/>
        <v>155.40853950271796</v>
      </c>
      <c r="AB13" s="139" t="s">
        <v>13</v>
      </c>
      <c r="AC13" s="151">
        <v>8007</v>
      </c>
      <c r="AD13" s="87">
        <v>199.1</v>
      </c>
      <c r="AE13" s="139" t="s">
        <v>19</v>
      </c>
      <c r="AF13" s="151">
        <v>40.1</v>
      </c>
      <c r="AG13" s="89">
        <v>47.2</v>
      </c>
      <c r="AH13" s="90">
        <v>0.18600000000000003</v>
      </c>
      <c r="AI13" s="91">
        <v>0.237</v>
      </c>
      <c r="AJ13" s="139" t="s">
        <v>40</v>
      </c>
      <c r="AK13" s="184">
        <v>29235</v>
      </c>
      <c r="AL13" s="93">
        <v>111</v>
      </c>
      <c r="AM13" s="94">
        <v>0.7211396151948692</v>
      </c>
      <c r="AN13" s="91">
        <v>0.7177136116249765</v>
      </c>
      <c r="AO13" s="139" t="s">
        <v>75</v>
      </c>
      <c r="AP13" s="151">
        <v>16.9</v>
      </c>
      <c r="AQ13" s="95">
        <v>105.4</v>
      </c>
      <c r="AR13" s="56" t="s">
        <v>29</v>
      </c>
      <c r="AS13" s="96">
        <v>348</v>
      </c>
      <c r="AT13" s="97">
        <v>124.3</v>
      </c>
      <c r="AU13" s="190">
        <v>0.012</v>
      </c>
      <c r="AV13" s="48">
        <v>0.009000000000000001</v>
      </c>
    </row>
    <row r="14" spans="1:48" s="7" customFormat="1" ht="13.5" customHeight="1">
      <c r="A14" s="8">
        <v>9</v>
      </c>
      <c r="B14" s="139" t="s">
        <v>6</v>
      </c>
      <c r="C14" s="136">
        <v>7158.5903</v>
      </c>
      <c r="D14" s="58">
        <v>142.1</v>
      </c>
      <c r="E14" s="139" t="s">
        <v>72</v>
      </c>
      <c r="F14" s="136">
        <v>4105.5</v>
      </c>
      <c r="G14" s="58">
        <v>189</v>
      </c>
      <c r="H14" s="226" t="s">
        <v>43</v>
      </c>
      <c r="I14" s="228">
        <v>115.5</v>
      </c>
      <c r="J14" s="208" t="s">
        <v>126</v>
      </c>
      <c r="K14" s="139" t="s">
        <v>14</v>
      </c>
      <c r="L14" s="148">
        <v>3758</v>
      </c>
      <c r="M14" s="58">
        <v>128.9</v>
      </c>
      <c r="N14" s="139" t="s">
        <v>9</v>
      </c>
      <c r="O14" s="145">
        <v>36.2</v>
      </c>
      <c r="P14" s="62">
        <v>182.7</v>
      </c>
      <c r="Q14" s="139" t="s">
        <v>22</v>
      </c>
      <c r="R14" s="145">
        <v>1163</v>
      </c>
      <c r="S14" s="62">
        <v>112.9</v>
      </c>
      <c r="T14" s="139" t="s">
        <v>35</v>
      </c>
      <c r="U14" s="145">
        <v>37.7958</v>
      </c>
      <c r="V14" s="62">
        <v>79.58987706419701</v>
      </c>
      <c r="W14" s="139" t="s">
        <v>16</v>
      </c>
      <c r="X14" s="151">
        <v>386.86</v>
      </c>
      <c r="Y14" s="85">
        <v>257.942</v>
      </c>
      <c r="Z14" s="86">
        <f t="shared" si="0"/>
        <v>128.918</v>
      </c>
      <c r="AA14" s="87">
        <f t="shared" si="1"/>
        <v>149.97945274519077</v>
      </c>
      <c r="AB14" s="139" t="s">
        <v>39</v>
      </c>
      <c r="AC14" s="151">
        <v>430.1</v>
      </c>
      <c r="AD14" s="87">
        <v>177.8</v>
      </c>
      <c r="AE14" s="139" t="s">
        <v>73</v>
      </c>
      <c r="AF14" s="151">
        <v>13.2</v>
      </c>
      <c r="AG14" s="89">
        <v>57.3</v>
      </c>
      <c r="AH14" s="90">
        <v>0.3</v>
      </c>
      <c r="AI14" s="91">
        <v>0.636</v>
      </c>
      <c r="AJ14" s="139" t="s">
        <v>6</v>
      </c>
      <c r="AK14" s="184">
        <v>31444</v>
      </c>
      <c r="AL14" s="93">
        <v>110.9</v>
      </c>
      <c r="AM14" s="94">
        <v>0.7756290083867785</v>
      </c>
      <c r="AN14" s="91">
        <v>0.7617094292072174</v>
      </c>
      <c r="AO14" s="139" t="s">
        <v>21</v>
      </c>
      <c r="AP14" s="151">
        <v>15.5</v>
      </c>
      <c r="AQ14" s="95">
        <v>105.2</v>
      </c>
      <c r="AR14" s="56" t="s">
        <v>30</v>
      </c>
      <c r="AS14" s="96">
        <v>345</v>
      </c>
      <c r="AT14" s="97">
        <v>126.4</v>
      </c>
      <c r="AU14" s="190">
        <v>0.013000000000000001</v>
      </c>
      <c r="AV14" s="48">
        <v>0.01</v>
      </c>
    </row>
    <row r="15" spans="1:48" s="7" customFormat="1" ht="13.5" customHeight="1">
      <c r="A15" s="8">
        <v>10</v>
      </c>
      <c r="B15" s="139" t="s">
        <v>22</v>
      </c>
      <c r="C15" s="136">
        <v>697.152</v>
      </c>
      <c r="D15" s="58">
        <v>141.8</v>
      </c>
      <c r="E15" s="139" t="s">
        <v>25</v>
      </c>
      <c r="F15" s="136">
        <v>498.5</v>
      </c>
      <c r="G15" s="58">
        <v>176</v>
      </c>
      <c r="H15" s="139" t="s">
        <v>35</v>
      </c>
      <c r="I15" s="145">
        <v>13.9</v>
      </c>
      <c r="J15" s="62" t="s">
        <v>91</v>
      </c>
      <c r="K15" s="139" t="s">
        <v>36</v>
      </c>
      <c r="L15" s="148">
        <v>5368</v>
      </c>
      <c r="M15" s="58">
        <v>127.5</v>
      </c>
      <c r="N15" s="139" t="s">
        <v>36</v>
      </c>
      <c r="O15" s="145">
        <v>77.4</v>
      </c>
      <c r="P15" s="62">
        <v>167.4</v>
      </c>
      <c r="Q15" s="139" t="s">
        <v>6</v>
      </c>
      <c r="R15" s="145">
        <v>4585.2</v>
      </c>
      <c r="S15" s="62">
        <v>112.5</v>
      </c>
      <c r="T15" s="139" t="s">
        <v>8</v>
      </c>
      <c r="U15" s="145">
        <v>604.5862</v>
      </c>
      <c r="V15" s="62">
        <v>78.82788114267832</v>
      </c>
      <c r="W15" s="139" t="s">
        <v>33</v>
      </c>
      <c r="X15" s="151">
        <v>100.725</v>
      </c>
      <c r="Y15" s="85">
        <v>67.255</v>
      </c>
      <c r="Z15" s="86">
        <f t="shared" si="0"/>
        <v>33.47</v>
      </c>
      <c r="AA15" s="87">
        <f t="shared" si="1"/>
        <v>149.76581666790574</v>
      </c>
      <c r="AB15" s="139" t="s">
        <v>30</v>
      </c>
      <c r="AC15" s="151">
        <v>168.1</v>
      </c>
      <c r="AD15" s="87">
        <v>171.2</v>
      </c>
      <c r="AE15" s="139" t="s">
        <v>24</v>
      </c>
      <c r="AF15" s="151">
        <v>87</v>
      </c>
      <c r="AG15" s="89">
        <v>63.8</v>
      </c>
      <c r="AH15" s="90">
        <v>0.529</v>
      </c>
      <c r="AI15" s="91">
        <v>0.389</v>
      </c>
      <c r="AJ15" s="139" t="s">
        <v>22</v>
      </c>
      <c r="AK15" s="184">
        <v>30009</v>
      </c>
      <c r="AL15" s="93">
        <v>110.6</v>
      </c>
      <c r="AM15" s="94">
        <v>0.7402318697582635</v>
      </c>
      <c r="AN15" s="91">
        <v>0.7273117241749109</v>
      </c>
      <c r="AO15" s="139" t="s">
        <v>19</v>
      </c>
      <c r="AP15" s="151">
        <v>21.7</v>
      </c>
      <c r="AQ15" s="95">
        <v>105.2</v>
      </c>
      <c r="AR15" s="56" t="s">
        <v>39</v>
      </c>
      <c r="AS15" s="96">
        <v>375</v>
      </c>
      <c r="AT15" s="97">
        <v>133</v>
      </c>
      <c r="AU15" s="190">
        <v>0.011000000000000001</v>
      </c>
      <c r="AV15" s="48">
        <v>0.008</v>
      </c>
    </row>
    <row r="16" spans="1:48" s="7" customFormat="1" ht="13.5" customHeight="1">
      <c r="A16" s="8">
        <v>13</v>
      </c>
      <c r="B16" s="139" t="s">
        <v>39</v>
      </c>
      <c r="C16" s="136">
        <v>1984.6831000000002</v>
      </c>
      <c r="D16" s="58">
        <v>140.1</v>
      </c>
      <c r="E16" s="139" t="s">
        <v>30</v>
      </c>
      <c r="F16" s="136">
        <v>1923.4</v>
      </c>
      <c r="G16" s="58">
        <v>171.9</v>
      </c>
      <c r="H16" s="139" t="s">
        <v>73</v>
      </c>
      <c r="I16" s="145">
        <v>12.2</v>
      </c>
      <c r="J16" s="62" t="s">
        <v>80</v>
      </c>
      <c r="K16" s="139" t="s">
        <v>41</v>
      </c>
      <c r="L16" s="148">
        <v>7144</v>
      </c>
      <c r="M16" s="58">
        <v>125.8</v>
      </c>
      <c r="N16" s="139" t="s">
        <v>42</v>
      </c>
      <c r="O16" s="145">
        <v>18976.7</v>
      </c>
      <c r="P16" s="62">
        <v>156</v>
      </c>
      <c r="Q16" s="139" t="s">
        <v>15</v>
      </c>
      <c r="R16" s="145">
        <v>2490.2</v>
      </c>
      <c r="S16" s="62">
        <v>112.5</v>
      </c>
      <c r="T16" s="139" t="s">
        <v>22</v>
      </c>
      <c r="U16" s="145">
        <v>18.7141</v>
      </c>
      <c r="V16" s="62">
        <v>78.67000727254383</v>
      </c>
      <c r="W16" s="139" t="s">
        <v>31</v>
      </c>
      <c r="X16" s="151">
        <v>360.871</v>
      </c>
      <c r="Y16" s="85">
        <v>241.538</v>
      </c>
      <c r="Z16" s="86">
        <f t="shared" si="0"/>
        <v>119.33299999999997</v>
      </c>
      <c r="AA16" s="87">
        <f t="shared" si="1"/>
        <v>149.40547657097432</v>
      </c>
      <c r="AB16" s="139" t="s">
        <v>33</v>
      </c>
      <c r="AC16" s="151">
        <v>137.5</v>
      </c>
      <c r="AD16" s="87">
        <v>165.4</v>
      </c>
      <c r="AE16" s="139" t="s">
        <v>75</v>
      </c>
      <c r="AF16" s="151">
        <v>104.5</v>
      </c>
      <c r="AG16" s="89">
        <v>67</v>
      </c>
      <c r="AH16" s="90">
        <v>0.484</v>
      </c>
      <c r="AI16" s="91">
        <v>0.308</v>
      </c>
      <c r="AJ16" s="139" t="s">
        <v>25</v>
      </c>
      <c r="AK16" s="184">
        <v>31821</v>
      </c>
      <c r="AL16" s="93">
        <v>110.6</v>
      </c>
      <c r="AM16" s="94">
        <v>0.7849284657128762</v>
      </c>
      <c r="AN16" s="91">
        <v>0.7727016810102147</v>
      </c>
      <c r="AO16" s="139" t="s">
        <v>31</v>
      </c>
      <c r="AP16" s="151">
        <v>13.9</v>
      </c>
      <c r="AQ16" s="95">
        <v>104.6</v>
      </c>
      <c r="AR16" s="56" t="s">
        <v>27</v>
      </c>
      <c r="AS16" s="96">
        <v>238</v>
      </c>
      <c r="AT16" s="97">
        <v>136</v>
      </c>
      <c r="AU16" s="190">
        <v>0.016</v>
      </c>
      <c r="AV16" s="48">
        <v>0.012</v>
      </c>
    </row>
    <row r="17" spans="1:48" s="7" customFormat="1" ht="13.5" customHeight="1">
      <c r="A17" s="8">
        <v>14</v>
      </c>
      <c r="B17" s="139" t="s">
        <v>14</v>
      </c>
      <c r="C17" s="136">
        <v>3309.9985</v>
      </c>
      <c r="D17" s="58">
        <v>139.6</v>
      </c>
      <c r="E17" s="139" t="s">
        <v>31</v>
      </c>
      <c r="F17" s="136">
        <v>2597.5</v>
      </c>
      <c r="G17" s="58">
        <v>169.5</v>
      </c>
      <c r="H17" s="139" t="s">
        <v>8</v>
      </c>
      <c r="I17" s="145">
        <v>84.5</v>
      </c>
      <c r="J17" s="62" t="s">
        <v>87</v>
      </c>
      <c r="K17" s="139" t="s">
        <v>35</v>
      </c>
      <c r="L17" s="148">
        <v>10451</v>
      </c>
      <c r="M17" s="58">
        <v>124.7</v>
      </c>
      <c r="N17" s="139" t="s">
        <v>18</v>
      </c>
      <c r="O17" s="145">
        <v>124</v>
      </c>
      <c r="P17" s="62">
        <v>155.2</v>
      </c>
      <c r="Q17" s="139" t="s">
        <v>21</v>
      </c>
      <c r="R17" s="145">
        <v>1615</v>
      </c>
      <c r="S17" s="62">
        <v>111.7</v>
      </c>
      <c r="T17" s="139" t="s">
        <v>9</v>
      </c>
      <c r="U17" s="145">
        <v>92.4674</v>
      </c>
      <c r="V17" s="62">
        <v>72.11283203094536</v>
      </c>
      <c r="W17" s="139" t="s">
        <v>18</v>
      </c>
      <c r="X17" s="151">
        <v>761.045</v>
      </c>
      <c r="Y17" s="85">
        <v>511.104</v>
      </c>
      <c r="Z17" s="86">
        <f t="shared" si="0"/>
        <v>249.94099999999997</v>
      </c>
      <c r="AA17" s="87">
        <f t="shared" si="1"/>
        <v>148.90218037816177</v>
      </c>
      <c r="AB17" s="139" t="s">
        <v>21</v>
      </c>
      <c r="AC17" s="151">
        <v>2046.6</v>
      </c>
      <c r="AD17" s="87">
        <v>156.8</v>
      </c>
      <c r="AE17" s="139" t="s">
        <v>16</v>
      </c>
      <c r="AF17" s="151">
        <v>90.6</v>
      </c>
      <c r="AG17" s="89">
        <v>69.2</v>
      </c>
      <c r="AH17" s="90">
        <v>0.381</v>
      </c>
      <c r="AI17" s="91">
        <v>0.488</v>
      </c>
      <c r="AJ17" s="139" t="s">
        <v>35</v>
      </c>
      <c r="AK17" s="184">
        <v>29289</v>
      </c>
      <c r="AL17" s="93">
        <v>110.4</v>
      </c>
      <c r="AM17" s="94">
        <v>0.7224716329551061</v>
      </c>
      <c r="AN17" s="91">
        <v>0.713236279793024</v>
      </c>
      <c r="AO17" s="139" t="s">
        <v>9</v>
      </c>
      <c r="AP17" s="151">
        <v>9</v>
      </c>
      <c r="AQ17" s="95">
        <v>104.4</v>
      </c>
      <c r="AR17" s="56" t="s">
        <v>14</v>
      </c>
      <c r="AS17" s="96">
        <v>944</v>
      </c>
      <c r="AT17" s="97">
        <v>139.2</v>
      </c>
      <c r="AU17" s="190">
        <v>0.019</v>
      </c>
      <c r="AV17" s="48">
        <v>0.013000000000000001</v>
      </c>
    </row>
    <row r="18" spans="1:48" s="7" customFormat="1" ht="13.5" customHeight="1">
      <c r="A18" s="8">
        <v>15</v>
      </c>
      <c r="B18" s="139" t="s">
        <v>17</v>
      </c>
      <c r="C18" s="136">
        <v>2222.3736</v>
      </c>
      <c r="D18" s="58">
        <v>134.3</v>
      </c>
      <c r="E18" s="139" t="s">
        <v>36</v>
      </c>
      <c r="F18" s="136">
        <v>1592.5</v>
      </c>
      <c r="G18" s="58">
        <v>163.9</v>
      </c>
      <c r="H18" s="139" t="s">
        <v>37</v>
      </c>
      <c r="I18" s="145">
        <v>18.6</v>
      </c>
      <c r="J18" s="62" t="s">
        <v>87</v>
      </c>
      <c r="K18" s="139" t="s">
        <v>23</v>
      </c>
      <c r="L18" s="148">
        <v>28103</v>
      </c>
      <c r="M18" s="58">
        <v>120.4</v>
      </c>
      <c r="N18" s="139" t="s">
        <v>39</v>
      </c>
      <c r="O18" s="145">
        <v>146.5</v>
      </c>
      <c r="P18" s="62">
        <v>154.2</v>
      </c>
      <c r="Q18" s="139" t="s">
        <v>26</v>
      </c>
      <c r="R18" s="145">
        <v>1940.7</v>
      </c>
      <c r="S18" s="62">
        <v>111.4</v>
      </c>
      <c r="T18" s="139" t="s">
        <v>13</v>
      </c>
      <c r="U18" s="145">
        <v>275.48920000000004</v>
      </c>
      <c r="V18" s="62">
        <v>65.68929248785476</v>
      </c>
      <c r="W18" s="139" t="s">
        <v>19</v>
      </c>
      <c r="X18" s="151">
        <v>1593.159</v>
      </c>
      <c r="Y18" s="85">
        <v>1093.301</v>
      </c>
      <c r="Z18" s="86">
        <f t="shared" si="0"/>
        <v>499.8580000000002</v>
      </c>
      <c r="AA18" s="87">
        <f t="shared" si="1"/>
        <v>145.72007159967842</v>
      </c>
      <c r="AB18" s="139" t="s">
        <v>31</v>
      </c>
      <c r="AC18" s="151">
        <v>447.1</v>
      </c>
      <c r="AD18" s="87">
        <v>156.1</v>
      </c>
      <c r="AE18" s="139" t="s">
        <v>74</v>
      </c>
      <c r="AF18" s="151">
        <v>18.9</v>
      </c>
      <c r="AG18" s="89">
        <v>77.7</v>
      </c>
      <c r="AH18" s="90">
        <v>0.385</v>
      </c>
      <c r="AI18" s="91">
        <v>0.353</v>
      </c>
      <c r="AJ18" s="139" t="s">
        <v>39</v>
      </c>
      <c r="AK18" s="184">
        <v>29282</v>
      </c>
      <c r="AL18" s="93">
        <v>110.4</v>
      </c>
      <c r="AM18" s="94">
        <v>0.7222989639861865</v>
      </c>
      <c r="AN18" s="91">
        <v>0.7147912812675943</v>
      </c>
      <c r="AO18" s="139" t="s">
        <v>20</v>
      </c>
      <c r="AP18" s="151">
        <v>21.1</v>
      </c>
      <c r="AQ18" s="95">
        <v>104</v>
      </c>
      <c r="AR18" s="56" t="s">
        <v>25</v>
      </c>
      <c r="AS18" s="96">
        <v>757</v>
      </c>
      <c r="AT18" s="97">
        <v>143.6</v>
      </c>
      <c r="AU18" s="190">
        <v>0.022000000000000002</v>
      </c>
      <c r="AV18" s="48">
        <v>0.015</v>
      </c>
    </row>
    <row r="19" spans="1:48" s="7" customFormat="1" ht="13.5" customHeight="1">
      <c r="A19" s="8">
        <v>16</v>
      </c>
      <c r="B19" s="139" t="s">
        <v>38</v>
      </c>
      <c r="C19" s="136">
        <v>26.4265</v>
      </c>
      <c r="D19" s="58">
        <v>133.6</v>
      </c>
      <c r="E19" s="139" t="s">
        <v>27</v>
      </c>
      <c r="F19" s="136">
        <v>1268.6</v>
      </c>
      <c r="G19" s="58">
        <v>159.6</v>
      </c>
      <c r="H19" s="139" t="s">
        <v>72</v>
      </c>
      <c r="I19" s="145">
        <v>712.9</v>
      </c>
      <c r="J19" s="62" t="s">
        <v>90</v>
      </c>
      <c r="K19" s="139" t="s">
        <v>44</v>
      </c>
      <c r="L19" s="148">
        <v>4072</v>
      </c>
      <c r="M19" s="58">
        <v>104.7</v>
      </c>
      <c r="N19" s="139" t="s">
        <v>25</v>
      </c>
      <c r="O19" s="145">
        <v>81.7</v>
      </c>
      <c r="P19" s="62">
        <v>137</v>
      </c>
      <c r="Q19" s="139" t="s">
        <v>20</v>
      </c>
      <c r="R19" s="145">
        <v>2193.9</v>
      </c>
      <c r="S19" s="62">
        <v>111.3</v>
      </c>
      <c r="T19" s="139" t="s">
        <v>5</v>
      </c>
      <c r="U19" s="145">
        <v>544.4847</v>
      </c>
      <c r="V19" s="62">
        <v>58.31860956816238</v>
      </c>
      <c r="W19" s="139" t="s">
        <v>45</v>
      </c>
      <c r="X19" s="151">
        <v>224.413</v>
      </c>
      <c r="Y19" s="85">
        <v>156.62</v>
      </c>
      <c r="Z19" s="86">
        <f t="shared" si="0"/>
        <v>67.793</v>
      </c>
      <c r="AA19" s="87">
        <f t="shared" si="1"/>
        <v>143.28502107010598</v>
      </c>
      <c r="AB19" s="139" t="s">
        <v>36</v>
      </c>
      <c r="AC19" s="151">
        <v>614.5</v>
      </c>
      <c r="AD19" s="87">
        <v>149.3</v>
      </c>
      <c r="AE19" s="139" t="s">
        <v>18</v>
      </c>
      <c r="AF19" s="159">
        <v>59.9</v>
      </c>
      <c r="AG19" s="89">
        <v>84.3</v>
      </c>
      <c r="AH19" s="90">
        <v>0.225</v>
      </c>
      <c r="AI19" s="91">
        <v>0.231</v>
      </c>
      <c r="AJ19" s="139" t="s">
        <v>23</v>
      </c>
      <c r="AK19" s="184">
        <v>33727</v>
      </c>
      <c r="AL19" s="93">
        <v>110.1</v>
      </c>
      <c r="AM19" s="94">
        <v>0.8319437592501233</v>
      </c>
      <c r="AN19" s="91">
        <v>0.8195930185795866</v>
      </c>
      <c r="AO19" s="139" t="s">
        <v>10</v>
      </c>
      <c r="AP19" s="151">
        <v>295.9</v>
      </c>
      <c r="AQ19" s="95">
        <v>103.6</v>
      </c>
      <c r="AR19" s="56" t="s">
        <v>40</v>
      </c>
      <c r="AS19" s="96">
        <v>345</v>
      </c>
      <c r="AT19" s="97">
        <v>151.3</v>
      </c>
      <c r="AU19" s="190">
        <v>0.017</v>
      </c>
      <c r="AV19" s="48">
        <v>0.011000000000000001</v>
      </c>
    </row>
    <row r="20" spans="1:48" s="7" customFormat="1" ht="13.5" customHeight="1">
      <c r="A20" s="8">
        <v>17</v>
      </c>
      <c r="B20" s="139" t="s">
        <v>34</v>
      </c>
      <c r="C20" s="136">
        <v>1686.1547</v>
      </c>
      <c r="D20" s="58">
        <v>125.2</v>
      </c>
      <c r="E20" s="139" t="s">
        <v>14</v>
      </c>
      <c r="F20" s="136">
        <v>1719</v>
      </c>
      <c r="G20" s="58">
        <v>156.6</v>
      </c>
      <c r="H20" s="139" t="s">
        <v>29</v>
      </c>
      <c r="I20" s="145">
        <v>85.6</v>
      </c>
      <c r="J20" s="62">
        <v>197.2</v>
      </c>
      <c r="K20" s="139" t="s">
        <v>10</v>
      </c>
      <c r="L20" s="148">
        <v>446890</v>
      </c>
      <c r="M20" s="58">
        <v>101.7</v>
      </c>
      <c r="N20" s="139" t="s">
        <v>38</v>
      </c>
      <c r="O20" s="145">
        <v>86.2</v>
      </c>
      <c r="P20" s="62">
        <v>136.2</v>
      </c>
      <c r="Q20" s="139" t="s">
        <v>74</v>
      </c>
      <c r="R20" s="145">
        <v>761.8</v>
      </c>
      <c r="S20" s="62">
        <v>110.7</v>
      </c>
      <c r="T20" s="139" t="s">
        <v>75</v>
      </c>
      <c r="U20" s="145">
        <v>0.431</v>
      </c>
      <c r="V20" s="62" t="s">
        <v>7</v>
      </c>
      <c r="W20" s="139" t="s">
        <v>32</v>
      </c>
      <c r="X20" s="151">
        <v>110.101</v>
      </c>
      <c r="Y20" s="85">
        <v>78.602</v>
      </c>
      <c r="Z20" s="86">
        <f t="shared" si="0"/>
        <v>31.498999999999995</v>
      </c>
      <c r="AA20" s="87">
        <f t="shared" si="1"/>
        <v>140.07404391745757</v>
      </c>
      <c r="AB20" s="139" t="s">
        <v>45</v>
      </c>
      <c r="AC20" s="151">
        <v>224.9</v>
      </c>
      <c r="AD20" s="87">
        <v>142.4</v>
      </c>
      <c r="AE20" s="139" t="s">
        <v>37</v>
      </c>
      <c r="AF20" s="151">
        <v>25.6</v>
      </c>
      <c r="AG20" s="89">
        <v>88</v>
      </c>
      <c r="AH20" s="90">
        <v>0.3</v>
      </c>
      <c r="AI20" s="91">
        <v>0.292</v>
      </c>
      <c r="AJ20" s="226" t="s">
        <v>43</v>
      </c>
      <c r="AK20" s="231">
        <v>38737</v>
      </c>
      <c r="AL20" s="217">
        <v>109.9</v>
      </c>
      <c r="AM20" s="218">
        <v>0.9555254070054268</v>
      </c>
      <c r="AN20" s="215">
        <v>0.9391136491594949</v>
      </c>
      <c r="AO20" s="139" t="s">
        <v>38</v>
      </c>
      <c r="AP20" s="151">
        <v>6.6</v>
      </c>
      <c r="AQ20" s="95">
        <v>103.1</v>
      </c>
      <c r="AR20" s="56" t="s">
        <v>18</v>
      </c>
      <c r="AS20" s="96">
        <v>621</v>
      </c>
      <c r="AT20" s="97">
        <v>154.5</v>
      </c>
      <c r="AU20" s="190">
        <v>0.012</v>
      </c>
      <c r="AV20" s="48">
        <v>0.006999999999999999</v>
      </c>
    </row>
    <row r="21" spans="1:48" s="7" customFormat="1" ht="13.5" customHeight="1">
      <c r="A21" s="8">
        <v>18</v>
      </c>
      <c r="B21" s="139" t="s">
        <v>32</v>
      </c>
      <c r="C21" s="136">
        <v>42.3363</v>
      </c>
      <c r="D21" s="58">
        <v>124.1</v>
      </c>
      <c r="E21" s="139" t="s">
        <v>28</v>
      </c>
      <c r="F21" s="136">
        <v>1303.7</v>
      </c>
      <c r="G21" s="58">
        <v>149.7</v>
      </c>
      <c r="H21" s="139" t="s">
        <v>75</v>
      </c>
      <c r="I21" s="145">
        <v>147.3</v>
      </c>
      <c r="J21" s="62">
        <v>195</v>
      </c>
      <c r="K21" s="139" t="s">
        <v>16</v>
      </c>
      <c r="L21" s="148">
        <v>17646</v>
      </c>
      <c r="M21" s="58">
        <v>101.3</v>
      </c>
      <c r="N21" s="139" t="s">
        <v>12</v>
      </c>
      <c r="O21" s="145">
        <v>3590.5</v>
      </c>
      <c r="P21" s="62">
        <v>128</v>
      </c>
      <c r="Q21" s="139" t="s">
        <v>35</v>
      </c>
      <c r="R21" s="145">
        <v>1288.3</v>
      </c>
      <c r="S21" s="62">
        <v>110.6</v>
      </c>
      <c r="T21" s="139" t="s">
        <v>6</v>
      </c>
      <c r="U21" s="145" t="s">
        <v>7</v>
      </c>
      <c r="V21" s="62" t="s">
        <v>7</v>
      </c>
      <c r="W21" s="139" t="s">
        <v>25</v>
      </c>
      <c r="X21" s="151">
        <v>388.711</v>
      </c>
      <c r="Y21" s="85">
        <v>307.039</v>
      </c>
      <c r="Z21" s="86">
        <f t="shared" si="0"/>
        <v>81.67200000000003</v>
      </c>
      <c r="AA21" s="87">
        <f t="shared" si="1"/>
        <v>126.59987819136984</v>
      </c>
      <c r="AB21" s="139" t="s">
        <v>32</v>
      </c>
      <c r="AC21" s="151">
        <v>111.1</v>
      </c>
      <c r="AD21" s="87">
        <v>141.1</v>
      </c>
      <c r="AE21" s="139" t="s">
        <v>29</v>
      </c>
      <c r="AF21" s="151">
        <v>602.6</v>
      </c>
      <c r="AG21" s="89">
        <v>92.2</v>
      </c>
      <c r="AH21" s="90">
        <v>0.5329999999999999</v>
      </c>
      <c r="AI21" s="91">
        <v>0.214</v>
      </c>
      <c r="AJ21" s="139" t="s">
        <v>11</v>
      </c>
      <c r="AK21" s="184">
        <v>49796</v>
      </c>
      <c r="AL21" s="93">
        <v>109.8</v>
      </c>
      <c r="AM21" s="94">
        <v>1.228317710902812</v>
      </c>
      <c r="AN21" s="91">
        <v>1.21303520201614</v>
      </c>
      <c r="AO21" s="139" t="s">
        <v>15</v>
      </c>
      <c r="AP21" s="151">
        <v>16.7</v>
      </c>
      <c r="AQ21" s="95">
        <v>103</v>
      </c>
      <c r="AR21" s="56" t="s">
        <v>41</v>
      </c>
      <c r="AS21" s="96">
        <v>419</v>
      </c>
      <c r="AT21" s="97">
        <v>154.6</v>
      </c>
      <c r="AU21" s="190">
        <v>0.017</v>
      </c>
      <c r="AV21" s="48">
        <v>0.011000000000000001</v>
      </c>
    </row>
    <row r="22" spans="1:48" s="7" customFormat="1" ht="13.5" customHeight="1">
      <c r="A22" s="8">
        <v>19</v>
      </c>
      <c r="B22" s="139" t="s">
        <v>33</v>
      </c>
      <c r="C22" s="136">
        <v>1751.2051000000001</v>
      </c>
      <c r="D22" s="58">
        <v>123.8</v>
      </c>
      <c r="E22" s="139" t="s">
        <v>18</v>
      </c>
      <c r="F22" s="136">
        <v>3469.7</v>
      </c>
      <c r="G22" s="58">
        <v>147.1</v>
      </c>
      <c r="H22" s="139" t="s">
        <v>12</v>
      </c>
      <c r="I22" s="145">
        <v>1198</v>
      </c>
      <c r="J22" s="62">
        <v>151.9</v>
      </c>
      <c r="K22" s="167" t="s">
        <v>4</v>
      </c>
      <c r="L22" s="171">
        <v>1150878</v>
      </c>
      <c r="M22" s="164">
        <v>96</v>
      </c>
      <c r="N22" s="139" t="s">
        <v>29</v>
      </c>
      <c r="O22" s="145">
        <v>433.1</v>
      </c>
      <c r="P22" s="62">
        <v>120.6</v>
      </c>
      <c r="Q22" s="139" t="s">
        <v>8</v>
      </c>
      <c r="R22" s="145">
        <v>4026.9</v>
      </c>
      <c r="S22" s="62">
        <v>110.2</v>
      </c>
      <c r="T22" s="139" t="s">
        <v>21</v>
      </c>
      <c r="U22" s="145" t="s">
        <v>7</v>
      </c>
      <c r="V22" s="62" t="s">
        <v>7</v>
      </c>
      <c r="W22" s="139" t="s">
        <v>20</v>
      </c>
      <c r="X22" s="151">
        <v>328.174</v>
      </c>
      <c r="Y22" s="85">
        <v>273.947</v>
      </c>
      <c r="Z22" s="86">
        <f t="shared" si="0"/>
        <v>54.226999999999975</v>
      </c>
      <c r="AA22" s="87">
        <f t="shared" si="1"/>
        <v>119.79470481516496</v>
      </c>
      <c r="AB22" s="139" t="s">
        <v>18</v>
      </c>
      <c r="AC22" s="151">
        <v>821</v>
      </c>
      <c r="AD22" s="87">
        <v>141</v>
      </c>
      <c r="AE22" s="139" t="s">
        <v>20</v>
      </c>
      <c r="AF22" s="151">
        <v>16.6</v>
      </c>
      <c r="AG22" s="89">
        <v>92.5</v>
      </c>
      <c r="AH22" s="90">
        <v>0.188</v>
      </c>
      <c r="AI22" s="91">
        <v>0.265</v>
      </c>
      <c r="AJ22" s="139" t="s">
        <v>32</v>
      </c>
      <c r="AK22" s="184">
        <v>28146</v>
      </c>
      <c r="AL22" s="93">
        <v>109.8</v>
      </c>
      <c r="AM22" s="100">
        <v>0.6942772570300937</v>
      </c>
      <c r="AN22" s="129">
        <v>0.6924314324780825</v>
      </c>
      <c r="AO22" s="167" t="s">
        <v>4</v>
      </c>
      <c r="AP22" s="175">
        <v>1024.1</v>
      </c>
      <c r="AQ22" s="182">
        <v>102.7</v>
      </c>
      <c r="AR22" s="56" t="s">
        <v>73</v>
      </c>
      <c r="AS22" s="96">
        <v>560</v>
      </c>
      <c r="AT22" s="97">
        <v>159.1</v>
      </c>
      <c r="AU22" s="190">
        <v>0.026000000000000002</v>
      </c>
      <c r="AV22" s="48">
        <v>0.016</v>
      </c>
    </row>
    <row r="23" spans="1:48" s="7" customFormat="1" ht="13.5" customHeight="1">
      <c r="A23" s="8">
        <v>20</v>
      </c>
      <c r="B23" s="139" t="s">
        <v>18</v>
      </c>
      <c r="C23" s="136">
        <v>4239.3511</v>
      </c>
      <c r="D23" s="58">
        <v>120.6</v>
      </c>
      <c r="E23" s="139" t="s">
        <v>21</v>
      </c>
      <c r="F23" s="136">
        <v>711.1</v>
      </c>
      <c r="G23" s="58">
        <v>144.4</v>
      </c>
      <c r="H23" s="139" t="s">
        <v>10</v>
      </c>
      <c r="I23" s="145">
        <v>8812.3</v>
      </c>
      <c r="J23" s="62">
        <v>119.6</v>
      </c>
      <c r="K23" s="139" t="s">
        <v>72</v>
      </c>
      <c r="L23" s="148">
        <v>12770</v>
      </c>
      <c r="M23" s="58">
        <v>94.8</v>
      </c>
      <c r="N23" s="139" t="s">
        <v>35</v>
      </c>
      <c r="O23" s="145">
        <v>269</v>
      </c>
      <c r="P23" s="62">
        <v>117.9</v>
      </c>
      <c r="Q23" s="139" t="s">
        <v>5</v>
      </c>
      <c r="R23" s="145">
        <v>6675.6</v>
      </c>
      <c r="S23" s="62">
        <v>109.6</v>
      </c>
      <c r="T23" s="139" t="s">
        <v>27</v>
      </c>
      <c r="U23" s="145" t="s">
        <v>7</v>
      </c>
      <c r="V23" s="62" t="s">
        <v>7</v>
      </c>
      <c r="W23" s="139" t="s">
        <v>37</v>
      </c>
      <c r="X23" s="151">
        <v>722.666</v>
      </c>
      <c r="Y23" s="85">
        <v>621.973</v>
      </c>
      <c r="Z23" s="86">
        <f t="shared" si="0"/>
        <v>100.6930000000001</v>
      </c>
      <c r="AA23" s="87">
        <f t="shared" si="1"/>
        <v>116.18928795944521</v>
      </c>
      <c r="AB23" s="139" t="s">
        <v>19</v>
      </c>
      <c r="AC23" s="151">
        <v>1633.3</v>
      </c>
      <c r="AD23" s="87">
        <v>138.6</v>
      </c>
      <c r="AE23" s="139" t="s">
        <v>30</v>
      </c>
      <c r="AF23" s="158">
        <v>39.7</v>
      </c>
      <c r="AG23" s="89">
        <v>94.3</v>
      </c>
      <c r="AH23" s="90">
        <v>0.16699999999999998</v>
      </c>
      <c r="AI23" s="91">
        <v>0.16699999999999998</v>
      </c>
      <c r="AJ23" s="139" t="s">
        <v>73</v>
      </c>
      <c r="AK23" s="184">
        <v>27367</v>
      </c>
      <c r="AL23" s="93">
        <v>109.8</v>
      </c>
      <c r="AM23" s="100">
        <v>0.6750616674888998</v>
      </c>
      <c r="AN23" s="101">
        <v>0.669481755543044</v>
      </c>
      <c r="AO23" s="139" t="s">
        <v>8</v>
      </c>
      <c r="AP23" s="151">
        <v>16.9</v>
      </c>
      <c r="AQ23" s="95">
        <v>102.6</v>
      </c>
      <c r="AR23" s="56" t="s">
        <v>35</v>
      </c>
      <c r="AS23" s="96">
        <v>1014</v>
      </c>
      <c r="AT23" s="97">
        <v>159.4</v>
      </c>
      <c r="AU23" s="190">
        <v>0.021</v>
      </c>
      <c r="AV23" s="48">
        <v>0.013000000000000001</v>
      </c>
    </row>
    <row r="24" spans="1:48" s="7" customFormat="1" ht="13.5" customHeight="1">
      <c r="A24" s="8">
        <v>21</v>
      </c>
      <c r="B24" s="139" t="s">
        <v>20</v>
      </c>
      <c r="C24" s="136">
        <v>5111.339400000001</v>
      </c>
      <c r="D24" s="58">
        <v>114.7</v>
      </c>
      <c r="E24" s="139" t="s">
        <v>8</v>
      </c>
      <c r="F24" s="136">
        <v>21</v>
      </c>
      <c r="G24" s="58">
        <v>143.4</v>
      </c>
      <c r="H24" s="139" t="s">
        <v>20</v>
      </c>
      <c r="I24" s="145">
        <v>377.7</v>
      </c>
      <c r="J24" s="62">
        <v>116.5</v>
      </c>
      <c r="K24" s="139" t="s">
        <v>33</v>
      </c>
      <c r="L24" s="148">
        <v>5407</v>
      </c>
      <c r="M24" s="58">
        <v>94.8</v>
      </c>
      <c r="N24" s="139" t="s">
        <v>34</v>
      </c>
      <c r="O24" s="145">
        <v>932.7</v>
      </c>
      <c r="P24" s="62">
        <v>113.8</v>
      </c>
      <c r="Q24" s="139" t="s">
        <v>18</v>
      </c>
      <c r="R24" s="145">
        <v>1577.5</v>
      </c>
      <c r="S24" s="62">
        <v>109</v>
      </c>
      <c r="T24" s="139" t="s">
        <v>23</v>
      </c>
      <c r="U24" s="145" t="s">
        <v>7</v>
      </c>
      <c r="V24" s="62" t="s">
        <v>7</v>
      </c>
      <c r="W24" s="139" t="s">
        <v>28</v>
      </c>
      <c r="X24" s="151">
        <v>194.976</v>
      </c>
      <c r="Y24" s="85">
        <v>170.372</v>
      </c>
      <c r="Z24" s="86">
        <f t="shared" si="0"/>
        <v>24.603999999999985</v>
      </c>
      <c r="AA24" s="87">
        <f t="shared" si="1"/>
        <v>114.44134012631181</v>
      </c>
      <c r="AB24" s="139" t="s">
        <v>25</v>
      </c>
      <c r="AC24" s="151">
        <v>415.5</v>
      </c>
      <c r="AD24" s="87">
        <v>132.6</v>
      </c>
      <c r="AE24" s="139" t="s">
        <v>9</v>
      </c>
      <c r="AF24" s="151">
        <v>99</v>
      </c>
      <c r="AG24" s="89">
        <v>96</v>
      </c>
      <c r="AH24" s="90">
        <v>0.27</v>
      </c>
      <c r="AI24" s="91">
        <v>0.39399999999999996</v>
      </c>
      <c r="AJ24" s="139" t="s">
        <v>21</v>
      </c>
      <c r="AK24" s="184">
        <v>35443</v>
      </c>
      <c r="AL24" s="93">
        <v>109.6</v>
      </c>
      <c r="AM24" s="94">
        <v>0.8742723236309817</v>
      </c>
      <c r="AN24" s="91">
        <v>0.8584680554438456</v>
      </c>
      <c r="AO24" s="139" t="s">
        <v>16</v>
      </c>
      <c r="AP24" s="151">
        <v>19.4</v>
      </c>
      <c r="AQ24" s="95">
        <v>102.4</v>
      </c>
      <c r="AR24" s="56" t="s">
        <v>17</v>
      </c>
      <c r="AS24" s="96">
        <v>818</v>
      </c>
      <c r="AT24" s="97">
        <v>160.1</v>
      </c>
      <c r="AU24" s="190">
        <v>0.013000000000000001</v>
      </c>
      <c r="AV24" s="48">
        <v>0.008</v>
      </c>
    </row>
    <row r="25" spans="1:48" s="7" customFormat="1" ht="13.5" customHeight="1">
      <c r="A25" s="8">
        <v>22</v>
      </c>
      <c r="B25" s="139" t="s">
        <v>72</v>
      </c>
      <c r="C25" s="136">
        <v>1971.3297</v>
      </c>
      <c r="D25" s="58">
        <v>114.4</v>
      </c>
      <c r="E25" s="139" t="s">
        <v>19</v>
      </c>
      <c r="F25" s="136">
        <v>4258.8</v>
      </c>
      <c r="G25" s="58">
        <v>143.4</v>
      </c>
      <c r="H25" s="139" t="s">
        <v>11</v>
      </c>
      <c r="I25" s="145">
        <v>4509.8</v>
      </c>
      <c r="J25" s="62">
        <v>115.2</v>
      </c>
      <c r="K25" s="139" t="s">
        <v>25</v>
      </c>
      <c r="L25" s="148">
        <v>3319</v>
      </c>
      <c r="M25" s="58">
        <v>94</v>
      </c>
      <c r="N25" s="139" t="s">
        <v>5</v>
      </c>
      <c r="O25" s="145">
        <v>934</v>
      </c>
      <c r="P25" s="62">
        <v>113.3</v>
      </c>
      <c r="Q25" s="139" t="s">
        <v>19</v>
      </c>
      <c r="R25" s="145">
        <v>2343.2</v>
      </c>
      <c r="S25" s="62">
        <v>108.3</v>
      </c>
      <c r="T25" s="139" t="s">
        <v>28</v>
      </c>
      <c r="U25" s="145" t="s">
        <v>7</v>
      </c>
      <c r="V25" s="62" t="s">
        <v>7</v>
      </c>
      <c r="W25" s="139" t="s">
        <v>10</v>
      </c>
      <c r="X25" s="151">
        <v>23131.157</v>
      </c>
      <c r="Y25" s="85">
        <v>20933.049</v>
      </c>
      <c r="Z25" s="86">
        <f t="shared" si="0"/>
        <v>2198.108</v>
      </c>
      <c r="AA25" s="87">
        <f t="shared" si="1"/>
        <v>110.5006585519386</v>
      </c>
      <c r="AB25" s="139" t="s">
        <v>16</v>
      </c>
      <c r="AC25" s="151">
        <v>477.5</v>
      </c>
      <c r="AD25" s="87">
        <v>122.8</v>
      </c>
      <c r="AE25" s="139" t="s">
        <v>34</v>
      </c>
      <c r="AF25" s="151">
        <v>109.7</v>
      </c>
      <c r="AG25" s="89">
        <v>97.1</v>
      </c>
      <c r="AH25" s="90">
        <v>0.2</v>
      </c>
      <c r="AI25" s="91">
        <v>0.33299999999999996</v>
      </c>
      <c r="AJ25" s="139" t="s">
        <v>33</v>
      </c>
      <c r="AK25" s="184">
        <v>27572</v>
      </c>
      <c r="AL25" s="93">
        <v>109.6</v>
      </c>
      <c r="AM25" s="100">
        <v>0.6801184015786877</v>
      </c>
      <c r="AN25" s="101">
        <v>0.6691064103595271</v>
      </c>
      <c r="AO25" s="139" t="s">
        <v>32</v>
      </c>
      <c r="AP25" s="151">
        <v>3.1</v>
      </c>
      <c r="AQ25" s="95">
        <v>102.4</v>
      </c>
      <c r="AR25" s="56" t="s">
        <v>37</v>
      </c>
      <c r="AS25" s="96">
        <v>684</v>
      </c>
      <c r="AT25" s="97">
        <v>171</v>
      </c>
      <c r="AU25" s="190">
        <v>0.016</v>
      </c>
      <c r="AV25" s="48">
        <v>0.009000000000000001</v>
      </c>
    </row>
    <row r="26" spans="1:48" s="7" customFormat="1" ht="13.5" customHeight="1">
      <c r="A26" s="8">
        <v>23</v>
      </c>
      <c r="B26" s="139" t="s">
        <v>5</v>
      </c>
      <c r="C26" s="136">
        <v>616.8256</v>
      </c>
      <c r="D26" s="58">
        <v>113.7</v>
      </c>
      <c r="E26" s="139" t="s">
        <v>40</v>
      </c>
      <c r="F26" s="136">
        <v>1032.5</v>
      </c>
      <c r="G26" s="58">
        <v>142.1</v>
      </c>
      <c r="H26" s="139" t="s">
        <v>14</v>
      </c>
      <c r="I26" s="145">
        <v>1052.8</v>
      </c>
      <c r="J26" s="62">
        <v>97.1</v>
      </c>
      <c r="K26" s="139" t="s">
        <v>18</v>
      </c>
      <c r="L26" s="148">
        <v>8409</v>
      </c>
      <c r="M26" s="58">
        <v>92.3</v>
      </c>
      <c r="N26" s="139" t="s">
        <v>16</v>
      </c>
      <c r="O26" s="145">
        <v>911</v>
      </c>
      <c r="P26" s="62">
        <v>111.5</v>
      </c>
      <c r="Q26" s="139" t="s">
        <v>9</v>
      </c>
      <c r="R26" s="145">
        <v>15410.8</v>
      </c>
      <c r="S26" s="62">
        <v>107.9</v>
      </c>
      <c r="T26" s="139" t="s">
        <v>29</v>
      </c>
      <c r="U26" s="145" t="s">
        <v>7</v>
      </c>
      <c r="V26" s="62" t="s">
        <v>7</v>
      </c>
      <c r="W26" s="139" t="s">
        <v>39</v>
      </c>
      <c r="X26" s="151">
        <v>187.829</v>
      </c>
      <c r="Y26" s="85">
        <v>196.495</v>
      </c>
      <c r="Z26" s="86">
        <f t="shared" si="0"/>
        <v>-8.665999999999997</v>
      </c>
      <c r="AA26" s="87">
        <f t="shared" si="1"/>
        <v>95.58970966182346</v>
      </c>
      <c r="AB26" s="139" t="s">
        <v>10</v>
      </c>
      <c r="AC26" s="151">
        <v>30092</v>
      </c>
      <c r="AD26" s="87">
        <v>121.7</v>
      </c>
      <c r="AE26" s="139" t="s">
        <v>41</v>
      </c>
      <c r="AF26" s="159">
        <v>39.1</v>
      </c>
      <c r="AG26" s="89">
        <v>105</v>
      </c>
      <c r="AH26" s="90">
        <v>0.41200000000000003</v>
      </c>
      <c r="AI26" s="91">
        <v>0.47100000000000003</v>
      </c>
      <c r="AJ26" s="139" t="s">
        <v>34</v>
      </c>
      <c r="AK26" s="184">
        <v>31261</v>
      </c>
      <c r="AL26" s="93">
        <v>109.6</v>
      </c>
      <c r="AM26" s="94">
        <v>0.7711149481993094</v>
      </c>
      <c r="AN26" s="91">
        <v>0.7717633180514223</v>
      </c>
      <c r="AO26" s="139" t="s">
        <v>22</v>
      </c>
      <c r="AP26" s="151">
        <v>8.8</v>
      </c>
      <c r="AQ26" s="95">
        <v>102.3</v>
      </c>
      <c r="AR26" s="56" t="s">
        <v>20</v>
      </c>
      <c r="AS26" s="96">
        <v>858</v>
      </c>
      <c r="AT26" s="97">
        <v>176.2</v>
      </c>
      <c r="AU26" s="190">
        <v>0.015</v>
      </c>
      <c r="AV26" s="48">
        <v>0.008</v>
      </c>
    </row>
    <row r="27" spans="1:48" s="7" customFormat="1" ht="13.5" customHeight="1">
      <c r="A27" s="8">
        <v>24</v>
      </c>
      <c r="B27" s="139" t="s">
        <v>42</v>
      </c>
      <c r="C27" s="136">
        <v>11664.7357</v>
      </c>
      <c r="D27" s="58">
        <v>113.7</v>
      </c>
      <c r="E27" s="139" t="s">
        <v>24</v>
      </c>
      <c r="F27" s="136">
        <v>238.3</v>
      </c>
      <c r="G27" s="58">
        <v>138.6</v>
      </c>
      <c r="H27" s="167" t="s">
        <v>4</v>
      </c>
      <c r="I27" s="168">
        <v>26969.3</v>
      </c>
      <c r="J27" s="165">
        <v>94.3</v>
      </c>
      <c r="K27" s="139" t="s">
        <v>5</v>
      </c>
      <c r="L27" s="148">
        <v>142403</v>
      </c>
      <c r="M27" s="58">
        <v>92</v>
      </c>
      <c r="N27" s="167" t="s">
        <v>4</v>
      </c>
      <c r="O27" s="168">
        <v>187096.5</v>
      </c>
      <c r="P27" s="165">
        <v>109.8</v>
      </c>
      <c r="Q27" s="139" t="s">
        <v>17</v>
      </c>
      <c r="R27" s="145">
        <v>2122.2</v>
      </c>
      <c r="S27" s="62">
        <v>107.9</v>
      </c>
      <c r="T27" s="139" t="s">
        <v>14</v>
      </c>
      <c r="U27" s="145" t="s">
        <v>7</v>
      </c>
      <c r="V27" s="62" t="s">
        <v>7</v>
      </c>
      <c r="W27" s="139" t="s">
        <v>27</v>
      </c>
      <c r="X27" s="151">
        <v>78.185</v>
      </c>
      <c r="Y27" s="85">
        <v>86.776</v>
      </c>
      <c r="Z27" s="86">
        <f t="shared" si="0"/>
        <v>-8.590999999999994</v>
      </c>
      <c r="AA27" s="87">
        <f t="shared" si="1"/>
        <v>90.0997971789435</v>
      </c>
      <c r="AB27" s="139" t="s">
        <v>20</v>
      </c>
      <c r="AC27" s="151">
        <v>344.8</v>
      </c>
      <c r="AD27" s="87">
        <v>118.1</v>
      </c>
      <c r="AE27" s="139" t="s">
        <v>36</v>
      </c>
      <c r="AF27" s="151">
        <v>95.5</v>
      </c>
      <c r="AG27" s="89">
        <v>112.9</v>
      </c>
      <c r="AH27" s="90">
        <v>0.4</v>
      </c>
      <c r="AI27" s="91">
        <v>0.35</v>
      </c>
      <c r="AJ27" s="139" t="s">
        <v>15</v>
      </c>
      <c r="AK27" s="184">
        <v>33434</v>
      </c>
      <c r="AL27" s="93">
        <v>109.5</v>
      </c>
      <c r="AM27" s="94">
        <v>0.8247163295510607</v>
      </c>
      <c r="AN27" s="91">
        <v>0.8163489637791898</v>
      </c>
      <c r="AO27" s="139" t="s">
        <v>45</v>
      </c>
      <c r="AP27" s="151">
        <v>5.5</v>
      </c>
      <c r="AQ27" s="95">
        <v>102.3</v>
      </c>
      <c r="AR27" s="56" t="s">
        <v>75</v>
      </c>
      <c r="AS27" s="96">
        <v>818</v>
      </c>
      <c r="AT27" s="97">
        <v>177.4</v>
      </c>
      <c r="AU27" s="190">
        <v>0.015</v>
      </c>
      <c r="AV27" s="48">
        <v>0.008</v>
      </c>
    </row>
    <row r="28" spans="1:48" s="7" customFormat="1" ht="13.5" customHeight="1">
      <c r="A28" s="8">
        <v>25</v>
      </c>
      <c r="B28" s="139" t="s">
        <v>26</v>
      </c>
      <c r="C28" s="136">
        <v>27444.116100000003</v>
      </c>
      <c r="D28" s="58">
        <v>112.9</v>
      </c>
      <c r="E28" s="139" t="s">
        <v>23</v>
      </c>
      <c r="F28" s="136">
        <v>584.4</v>
      </c>
      <c r="G28" s="58">
        <v>138.2</v>
      </c>
      <c r="H28" s="139" t="s">
        <v>39</v>
      </c>
      <c r="I28" s="145">
        <v>4.4</v>
      </c>
      <c r="J28" s="62">
        <v>75.5</v>
      </c>
      <c r="K28" s="139" t="s">
        <v>30</v>
      </c>
      <c r="L28" s="148">
        <v>4052</v>
      </c>
      <c r="M28" s="58">
        <v>90.6</v>
      </c>
      <c r="N28" s="139" t="s">
        <v>75</v>
      </c>
      <c r="O28" s="145">
        <v>19.9</v>
      </c>
      <c r="P28" s="62">
        <v>109.2</v>
      </c>
      <c r="Q28" s="139" t="s">
        <v>27</v>
      </c>
      <c r="R28" s="145">
        <v>393.5</v>
      </c>
      <c r="S28" s="62">
        <v>107.5</v>
      </c>
      <c r="T28" s="139" t="s">
        <v>15</v>
      </c>
      <c r="U28" s="145" t="s">
        <v>7</v>
      </c>
      <c r="V28" s="62" t="s">
        <v>7</v>
      </c>
      <c r="W28" s="139" t="s">
        <v>15</v>
      </c>
      <c r="X28" s="151">
        <v>270.538</v>
      </c>
      <c r="Y28" s="85">
        <v>322.342</v>
      </c>
      <c r="Z28" s="86">
        <f t="shared" si="0"/>
        <v>-51.803999999999974</v>
      </c>
      <c r="AA28" s="87">
        <f t="shared" si="1"/>
        <v>83.92887057845395</v>
      </c>
      <c r="AB28" s="139" t="s">
        <v>27</v>
      </c>
      <c r="AC28" s="151">
        <v>109.1</v>
      </c>
      <c r="AD28" s="87">
        <v>115.4</v>
      </c>
      <c r="AE28" s="139" t="s">
        <v>5</v>
      </c>
      <c r="AF28" s="151">
        <v>562.5</v>
      </c>
      <c r="AG28" s="89">
        <v>119.8</v>
      </c>
      <c r="AH28" s="90">
        <v>0.529</v>
      </c>
      <c r="AI28" s="91">
        <v>0.489</v>
      </c>
      <c r="AJ28" s="139" t="s">
        <v>18</v>
      </c>
      <c r="AK28" s="184">
        <v>30725</v>
      </c>
      <c r="AL28" s="93">
        <v>109.5</v>
      </c>
      <c r="AM28" s="94">
        <v>0.757893438579181</v>
      </c>
      <c r="AN28" s="91">
        <v>0.7511729536984906</v>
      </c>
      <c r="AO28" s="139" t="s">
        <v>34</v>
      </c>
      <c r="AP28" s="151">
        <v>10.9</v>
      </c>
      <c r="AQ28" s="95">
        <v>102.2</v>
      </c>
      <c r="AR28" s="56" t="s">
        <v>16</v>
      </c>
      <c r="AS28" s="96">
        <v>1478</v>
      </c>
      <c r="AT28" s="97">
        <v>187.6</v>
      </c>
      <c r="AU28" s="190">
        <v>0.021</v>
      </c>
      <c r="AV28" s="48">
        <v>0.011000000000000001</v>
      </c>
    </row>
    <row r="29" spans="1:48" s="7" customFormat="1" ht="13.5" customHeight="1">
      <c r="A29" s="8">
        <v>26</v>
      </c>
      <c r="B29" s="226" t="s">
        <v>43</v>
      </c>
      <c r="C29" s="227">
        <v>15482.33</v>
      </c>
      <c r="D29" s="206">
        <v>111.9</v>
      </c>
      <c r="E29" s="139" t="s">
        <v>16</v>
      </c>
      <c r="F29" s="136">
        <v>1698.8</v>
      </c>
      <c r="G29" s="58">
        <v>132.5</v>
      </c>
      <c r="H29" s="139" t="s">
        <v>42</v>
      </c>
      <c r="I29" s="145">
        <v>6878.3</v>
      </c>
      <c r="J29" s="62">
        <v>71</v>
      </c>
      <c r="K29" s="139" t="s">
        <v>38</v>
      </c>
      <c r="L29" s="148">
        <v>2030</v>
      </c>
      <c r="M29" s="58">
        <v>87.5</v>
      </c>
      <c r="N29" s="139" t="s">
        <v>11</v>
      </c>
      <c r="O29" s="145">
        <v>91698.9</v>
      </c>
      <c r="P29" s="62">
        <v>108.1</v>
      </c>
      <c r="Q29" s="139" t="s">
        <v>75</v>
      </c>
      <c r="R29" s="145">
        <v>1927.3</v>
      </c>
      <c r="S29" s="62">
        <v>107.5</v>
      </c>
      <c r="T29" s="139" t="s">
        <v>17</v>
      </c>
      <c r="U29" s="145" t="s">
        <v>7</v>
      </c>
      <c r="V29" s="62" t="s">
        <v>7</v>
      </c>
      <c r="W29" s="139" t="s">
        <v>9</v>
      </c>
      <c r="X29" s="151">
        <v>805.127</v>
      </c>
      <c r="Y29" s="85">
        <v>1011.272</v>
      </c>
      <c r="Z29" s="86">
        <f t="shared" si="0"/>
        <v>-206.1450000000001</v>
      </c>
      <c r="AA29" s="87">
        <f t="shared" si="1"/>
        <v>79.61527660214067</v>
      </c>
      <c r="AB29" s="139" t="s">
        <v>37</v>
      </c>
      <c r="AC29" s="151">
        <v>748.2</v>
      </c>
      <c r="AD29" s="87">
        <v>114.9</v>
      </c>
      <c r="AE29" s="139" t="s">
        <v>13</v>
      </c>
      <c r="AF29" s="151">
        <v>385.3</v>
      </c>
      <c r="AG29" s="89">
        <v>139</v>
      </c>
      <c r="AH29" s="90">
        <v>0.622</v>
      </c>
      <c r="AI29" s="91">
        <v>0.5479999999999999</v>
      </c>
      <c r="AJ29" s="139" t="s">
        <v>29</v>
      </c>
      <c r="AK29" s="184">
        <v>36191</v>
      </c>
      <c r="AL29" s="93">
        <v>109.4</v>
      </c>
      <c r="AM29" s="94">
        <v>0.8927232363098174</v>
      </c>
      <c r="AN29" s="91">
        <v>0.8848494597710395</v>
      </c>
      <c r="AO29" s="139" t="s">
        <v>37</v>
      </c>
      <c r="AP29" s="151">
        <v>12</v>
      </c>
      <c r="AQ29" s="95">
        <v>101.7</v>
      </c>
      <c r="AR29" s="56" t="s">
        <v>21</v>
      </c>
      <c r="AS29" s="96">
        <v>790</v>
      </c>
      <c r="AT29" s="97">
        <v>192.2</v>
      </c>
      <c r="AU29" s="190">
        <v>0.017</v>
      </c>
      <c r="AV29" s="48">
        <v>0.009000000000000001</v>
      </c>
    </row>
    <row r="30" spans="1:48" s="7" customFormat="1" ht="13.5" customHeight="1">
      <c r="A30" s="8">
        <v>27</v>
      </c>
      <c r="B30" s="139" t="s">
        <v>40</v>
      </c>
      <c r="C30" s="136">
        <v>2024.4502</v>
      </c>
      <c r="D30" s="58">
        <v>109.4</v>
      </c>
      <c r="E30" s="167" t="s">
        <v>4</v>
      </c>
      <c r="F30" s="166">
        <v>52897.7</v>
      </c>
      <c r="G30" s="164">
        <v>125.5</v>
      </c>
      <c r="H30" s="139" t="s">
        <v>6</v>
      </c>
      <c r="I30" s="145">
        <v>919.3</v>
      </c>
      <c r="J30" s="62">
        <v>69.3</v>
      </c>
      <c r="K30" s="139" t="s">
        <v>39</v>
      </c>
      <c r="L30" s="148">
        <v>3924</v>
      </c>
      <c r="M30" s="58">
        <v>86.7</v>
      </c>
      <c r="N30" s="139" t="s">
        <v>10</v>
      </c>
      <c r="O30" s="145">
        <v>15234.1</v>
      </c>
      <c r="P30" s="62">
        <v>107.3</v>
      </c>
      <c r="Q30" s="167" t="s">
        <v>4</v>
      </c>
      <c r="R30" s="168">
        <v>193027.2</v>
      </c>
      <c r="S30" s="165">
        <v>106.2</v>
      </c>
      <c r="T30" s="139" t="s">
        <v>30</v>
      </c>
      <c r="U30" s="145" t="s">
        <v>7</v>
      </c>
      <c r="V30" s="62" t="s">
        <v>7</v>
      </c>
      <c r="W30" s="139" t="s">
        <v>40</v>
      </c>
      <c r="X30" s="151">
        <v>211.888</v>
      </c>
      <c r="Y30" s="85">
        <v>267.872</v>
      </c>
      <c r="Z30" s="86">
        <f t="shared" si="0"/>
        <v>-55.98400000000001</v>
      </c>
      <c r="AA30" s="87">
        <f t="shared" si="1"/>
        <v>79.1004658941584</v>
      </c>
      <c r="AB30" s="139" t="s">
        <v>28</v>
      </c>
      <c r="AC30" s="151">
        <v>195.4</v>
      </c>
      <c r="AD30" s="87">
        <v>113.9</v>
      </c>
      <c r="AE30" s="139" t="s">
        <v>40</v>
      </c>
      <c r="AF30" s="151">
        <v>5.4</v>
      </c>
      <c r="AG30" s="89">
        <v>165.1</v>
      </c>
      <c r="AH30" s="90">
        <v>0.33299999999999996</v>
      </c>
      <c r="AI30" s="91">
        <v>0.429</v>
      </c>
      <c r="AJ30" s="139" t="s">
        <v>37</v>
      </c>
      <c r="AK30" s="184">
        <v>28833</v>
      </c>
      <c r="AL30" s="93">
        <v>109.2</v>
      </c>
      <c r="AM30" s="94">
        <v>0.7112234829797731</v>
      </c>
      <c r="AN30" s="48">
        <v>0.708088688704791</v>
      </c>
      <c r="AO30" s="139" t="s">
        <v>43</v>
      </c>
      <c r="AP30" s="151">
        <v>19.5</v>
      </c>
      <c r="AQ30" s="95">
        <v>101.6</v>
      </c>
      <c r="AR30" s="56" t="s">
        <v>28</v>
      </c>
      <c r="AS30" s="96">
        <v>378</v>
      </c>
      <c r="AT30" s="97">
        <v>192.9</v>
      </c>
      <c r="AU30" s="190">
        <v>0.015</v>
      </c>
      <c r="AV30" s="48">
        <v>0.008</v>
      </c>
    </row>
    <row r="31" spans="1:48" s="7" customFormat="1" ht="13.5" customHeight="1">
      <c r="A31" s="8">
        <v>28</v>
      </c>
      <c r="B31" s="139" t="s">
        <v>41</v>
      </c>
      <c r="C31" s="136">
        <v>1545.9806999999998</v>
      </c>
      <c r="D31" s="58">
        <v>101.6</v>
      </c>
      <c r="E31" s="139" t="s">
        <v>39</v>
      </c>
      <c r="F31" s="136">
        <v>2174.6</v>
      </c>
      <c r="G31" s="58">
        <v>118.4</v>
      </c>
      <c r="H31" s="139" t="s">
        <v>21</v>
      </c>
      <c r="I31" s="145">
        <v>33.1</v>
      </c>
      <c r="J31" s="62">
        <v>64.3</v>
      </c>
      <c r="K31" s="139" t="s">
        <v>45</v>
      </c>
      <c r="L31" s="148">
        <v>3217</v>
      </c>
      <c r="M31" s="121">
        <v>84.8</v>
      </c>
      <c r="N31" s="139" t="s">
        <v>13</v>
      </c>
      <c r="O31" s="145">
        <v>10738.4</v>
      </c>
      <c r="P31" s="62">
        <v>104.9</v>
      </c>
      <c r="Q31" s="139" t="s">
        <v>28</v>
      </c>
      <c r="R31" s="145">
        <v>856.5</v>
      </c>
      <c r="S31" s="62">
        <v>105.8</v>
      </c>
      <c r="T31" s="139" t="s">
        <v>18</v>
      </c>
      <c r="U31" s="145" t="s">
        <v>7</v>
      </c>
      <c r="V31" s="62" t="s">
        <v>7</v>
      </c>
      <c r="W31" s="139" t="s">
        <v>38</v>
      </c>
      <c r="X31" s="151">
        <v>160.527</v>
      </c>
      <c r="Y31" s="85">
        <v>234.001</v>
      </c>
      <c r="Z31" s="86">
        <f t="shared" si="0"/>
        <v>-73.47400000000002</v>
      </c>
      <c r="AA31" s="87">
        <f t="shared" si="1"/>
        <v>68.60098888466288</v>
      </c>
      <c r="AB31" s="139" t="s">
        <v>15</v>
      </c>
      <c r="AC31" s="151">
        <v>357.3</v>
      </c>
      <c r="AD31" s="87">
        <v>109.2</v>
      </c>
      <c r="AE31" s="139" t="s">
        <v>10</v>
      </c>
      <c r="AF31" s="151">
        <v>6960.9</v>
      </c>
      <c r="AG31" s="89">
        <v>183.9</v>
      </c>
      <c r="AH31" s="90">
        <v>0.305</v>
      </c>
      <c r="AI31" s="91">
        <v>0.284</v>
      </c>
      <c r="AJ31" s="139" t="s">
        <v>14</v>
      </c>
      <c r="AK31" s="184">
        <v>30495</v>
      </c>
      <c r="AL31" s="93">
        <v>109.1</v>
      </c>
      <c r="AM31" s="94">
        <v>0.7522200296003947</v>
      </c>
      <c r="AN31" s="91">
        <v>0.7501005388884421</v>
      </c>
      <c r="AO31" s="139" t="s">
        <v>17</v>
      </c>
      <c r="AP31" s="151">
        <v>17.1</v>
      </c>
      <c r="AQ31" s="95">
        <v>101.3</v>
      </c>
      <c r="AR31" s="56" t="s">
        <v>22</v>
      </c>
      <c r="AS31" s="96">
        <v>1008</v>
      </c>
      <c r="AT31" s="97">
        <v>196.5</v>
      </c>
      <c r="AU31" s="190">
        <v>0.02</v>
      </c>
      <c r="AV31" s="48">
        <v>0.01</v>
      </c>
    </row>
    <row r="32" spans="1:48" s="7" customFormat="1" ht="13.5" customHeight="1">
      <c r="A32" s="8">
        <v>29</v>
      </c>
      <c r="B32" s="139" t="s">
        <v>75</v>
      </c>
      <c r="C32" s="136">
        <v>2701.6162000000004</v>
      </c>
      <c r="D32" s="58">
        <v>100.7</v>
      </c>
      <c r="E32" s="139" t="s">
        <v>32</v>
      </c>
      <c r="F32" s="136">
        <v>414.4</v>
      </c>
      <c r="G32" s="58">
        <v>117.8</v>
      </c>
      <c r="H32" s="139" t="s">
        <v>23</v>
      </c>
      <c r="I32" s="145">
        <v>56.9</v>
      </c>
      <c r="J32" s="62">
        <v>61.5</v>
      </c>
      <c r="K32" s="139" t="s">
        <v>27</v>
      </c>
      <c r="L32" s="148">
        <v>3654</v>
      </c>
      <c r="M32" s="58">
        <v>82.6</v>
      </c>
      <c r="N32" s="139" t="s">
        <v>14</v>
      </c>
      <c r="O32" s="145">
        <v>99.3</v>
      </c>
      <c r="P32" s="62">
        <v>93.5</v>
      </c>
      <c r="Q32" s="139" t="s">
        <v>11</v>
      </c>
      <c r="R32" s="145">
        <v>13656.2</v>
      </c>
      <c r="S32" s="62">
        <v>105.6</v>
      </c>
      <c r="T32" s="139" t="s">
        <v>31</v>
      </c>
      <c r="U32" s="145" t="s">
        <v>7</v>
      </c>
      <c r="V32" s="62" t="s">
        <v>7</v>
      </c>
      <c r="W32" s="226" t="s">
        <v>43</v>
      </c>
      <c r="X32" s="230">
        <v>1264.974</v>
      </c>
      <c r="Y32" s="85">
        <v>1977.543</v>
      </c>
      <c r="Z32" s="211">
        <f t="shared" si="0"/>
        <v>-712.569</v>
      </c>
      <c r="AA32" s="212">
        <f t="shared" si="1"/>
        <v>63.96695293098558</v>
      </c>
      <c r="AB32" s="139" t="s">
        <v>14</v>
      </c>
      <c r="AC32" s="151">
        <v>303.6</v>
      </c>
      <c r="AD32" s="87">
        <v>98.2</v>
      </c>
      <c r="AE32" s="139" t="s">
        <v>31</v>
      </c>
      <c r="AF32" s="159">
        <v>86.2</v>
      </c>
      <c r="AG32" s="89">
        <v>192.4</v>
      </c>
      <c r="AH32" s="90">
        <v>0.25</v>
      </c>
      <c r="AI32" s="91">
        <v>0.263</v>
      </c>
      <c r="AJ32" s="139" t="s">
        <v>45</v>
      </c>
      <c r="AK32" s="184">
        <v>29842</v>
      </c>
      <c r="AL32" s="93">
        <v>109.1</v>
      </c>
      <c r="AM32" s="94">
        <v>0.7361124814997533</v>
      </c>
      <c r="AN32" s="91">
        <v>0.7452210515027212</v>
      </c>
      <c r="AO32" s="139" t="s">
        <v>13</v>
      </c>
      <c r="AP32" s="151">
        <v>28.1</v>
      </c>
      <c r="AQ32" s="95">
        <v>101.3</v>
      </c>
      <c r="AR32" s="56" t="s">
        <v>72</v>
      </c>
      <c r="AS32" s="96">
        <v>791</v>
      </c>
      <c r="AT32" s="97" t="s">
        <v>90</v>
      </c>
      <c r="AU32" s="190">
        <v>0.015</v>
      </c>
      <c r="AV32" s="48">
        <v>0.006999999999999999</v>
      </c>
    </row>
    <row r="33" spans="1:48" s="7" customFormat="1" ht="13.5" customHeight="1">
      <c r="A33" s="8">
        <v>30</v>
      </c>
      <c r="B33" s="139" t="s">
        <v>12</v>
      </c>
      <c r="C33" s="136">
        <v>7351.8312000000005</v>
      </c>
      <c r="D33" s="58">
        <v>98</v>
      </c>
      <c r="E33" s="139" t="s">
        <v>44</v>
      </c>
      <c r="F33" s="136">
        <v>1402.2</v>
      </c>
      <c r="G33" s="58">
        <v>115.5</v>
      </c>
      <c r="H33" s="139" t="s">
        <v>13</v>
      </c>
      <c r="I33" s="145">
        <v>191.9</v>
      </c>
      <c r="J33" s="62">
        <v>58.5</v>
      </c>
      <c r="K33" s="139" t="s">
        <v>24</v>
      </c>
      <c r="L33" s="148">
        <v>21586</v>
      </c>
      <c r="M33" s="58">
        <v>81.5</v>
      </c>
      <c r="N33" s="139" t="s">
        <v>26</v>
      </c>
      <c r="O33" s="145">
        <v>1919.4</v>
      </c>
      <c r="P33" s="62">
        <v>93.3</v>
      </c>
      <c r="Q33" s="139" t="s">
        <v>25</v>
      </c>
      <c r="R33" s="145">
        <v>622.8</v>
      </c>
      <c r="S33" s="62">
        <v>104.9</v>
      </c>
      <c r="T33" s="139" t="s">
        <v>72</v>
      </c>
      <c r="U33" s="145" t="s">
        <v>7</v>
      </c>
      <c r="V33" s="62" t="s">
        <v>7</v>
      </c>
      <c r="W33" s="139" t="s">
        <v>14</v>
      </c>
      <c r="X33" s="151">
        <v>105.615</v>
      </c>
      <c r="Y33" s="85">
        <v>259.986</v>
      </c>
      <c r="Z33" s="86">
        <f t="shared" si="0"/>
        <v>-154.37099999999998</v>
      </c>
      <c r="AA33" s="87">
        <f t="shared" si="1"/>
        <v>40.6233412568369</v>
      </c>
      <c r="AB33" s="139" t="s">
        <v>9</v>
      </c>
      <c r="AC33" s="155">
        <v>904.2</v>
      </c>
      <c r="AD33" s="87">
        <v>81.1</v>
      </c>
      <c r="AE33" s="139" t="s">
        <v>21</v>
      </c>
      <c r="AF33" s="151">
        <v>88</v>
      </c>
      <c r="AG33" s="89">
        <v>194.4</v>
      </c>
      <c r="AH33" s="90">
        <v>0.423</v>
      </c>
      <c r="AI33" s="91">
        <v>0.44</v>
      </c>
      <c r="AJ33" s="167" t="s">
        <v>4</v>
      </c>
      <c r="AK33" s="185">
        <v>40540</v>
      </c>
      <c r="AL33" s="179">
        <v>108.5</v>
      </c>
      <c r="AM33" s="180">
        <v>1</v>
      </c>
      <c r="AN33" s="181">
        <v>1</v>
      </c>
      <c r="AO33" s="139" t="s">
        <v>27</v>
      </c>
      <c r="AP33" s="151">
        <v>4.6</v>
      </c>
      <c r="AQ33" s="95">
        <v>101</v>
      </c>
      <c r="AR33" s="56" t="s">
        <v>33</v>
      </c>
      <c r="AS33" s="96">
        <v>729</v>
      </c>
      <c r="AT33" s="97" t="s">
        <v>87</v>
      </c>
      <c r="AU33" s="190">
        <v>0.013999999999999999</v>
      </c>
      <c r="AV33" s="48">
        <v>0.006999999999999999</v>
      </c>
    </row>
    <row r="34" spans="1:48" s="7" customFormat="1" ht="13.5" customHeight="1">
      <c r="A34" s="8">
        <v>31</v>
      </c>
      <c r="B34" s="167" t="s">
        <v>4</v>
      </c>
      <c r="C34" s="166">
        <v>286968.6907</v>
      </c>
      <c r="D34" s="164">
        <v>96.7</v>
      </c>
      <c r="E34" s="139" t="s">
        <v>45</v>
      </c>
      <c r="F34" s="136">
        <v>1593.8</v>
      </c>
      <c r="G34" s="58">
        <v>115.1</v>
      </c>
      <c r="H34" s="139" t="s">
        <v>31</v>
      </c>
      <c r="I34" s="145">
        <v>163.9</v>
      </c>
      <c r="J34" s="62">
        <v>57.7</v>
      </c>
      <c r="K34" s="139" t="s">
        <v>21</v>
      </c>
      <c r="L34" s="148">
        <v>11608</v>
      </c>
      <c r="M34" s="58">
        <v>81.4</v>
      </c>
      <c r="N34" s="139" t="s">
        <v>17</v>
      </c>
      <c r="O34" s="145">
        <v>839.2</v>
      </c>
      <c r="P34" s="62">
        <v>86.1</v>
      </c>
      <c r="Q34" s="139" t="s">
        <v>10</v>
      </c>
      <c r="R34" s="145">
        <v>70548.1</v>
      </c>
      <c r="S34" s="62">
        <v>104.5</v>
      </c>
      <c r="T34" s="139" t="s">
        <v>32</v>
      </c>
      <c r="U34" s="145" t="s">
        <v>7</v>
      </c>
      <c r="V34" s="62" t="s">
        <v>7</v>
      </c>
      <c r="W34" s="139" t="s">
        <v>75</v>
      </c>
      <c r="X34" s="151">
        <v>120.785</v>
      </c>
      <c r="Y34" s="85">
        <v>308.321</v>
      </c>
      <c r="Z34" s="86">
        <f t="shared" si="0"/>
        <v>-187.53600000000003</v>
      </c>
      <c r="AA34" s="87">
        <f t="shared" si="1"/>
        <v>39.17508051673418</v>
      </c>
      <c r="AB34" s="167" t="s">
        <v>4</v>
      </c>
      <c r="AC34" s="175">
        <v>86271.6</v>
      </c>
      <c r="AD34" s="174">
        <v>80.6</v>
      </c>
      <c r="AE34" s="139" t="s">
        <v>8</v>
      </c>
      <c r="AF34" s="151">
        <v>1531.1</v>
      </c>
      <c r="AG34" s="89" t="s">
        <v>77</v>
      </c>
      <c r="AH34" s="90">
        <v>0.696</v>
      </c>
      <c r="AI34" s="91">
        <v>0.6509999999999999</v>
      </c>
      <c r="AJ34" s="139" t="s">
        <v>38</v>
      </c>
      <c r="AK34" s="184">
        <v>29999</v>
      </c>
      <c r="AL34" s="93">
        <v>108.5</v>
      </c>
      <c r="AM34" s="94">
        <v>0.7399851998026641</v>
      </c>
      <c r="AN34" s="91">
        <v>0.7480361403790986</v>
      </c>
      <c r="AO34" s="139" t="s">
        <v>35</v>
      </c>
      <c r="AP34" s="151">
        <v>13.5</v>
      </c>
      <c r="AQ34" s="95">
        <v>100.7</v>
      </c>
      <c r="AR34" s="56" t="s">
        <v>38</v>
      </c>
      <c r="AS34" s="96">
        <v>560</v>
      </c>
      <c r="AT34" s="97" t="s">
        <v>87</v>
      </c>
      <c r="AU34" s="190">
        <v>0.017</v>
      </c>
      <c r="AV34" s="48">
        <v>0.008</v>
      </c>
    </row>
    <row r="35" spans="1:48" s="7" customFormat="1" ht="12.75" customHeight="1">
      <c r="A35" s="8">
        <v>32</v>
      </c>
      <c r="B35" s="139" t="s">
        <v>31</v>
      </c>
      <c r="C35" s="136">
        <v>6539.918299999999</v>
      </c>
      <c r="D35" s="58">
        <v>96</v>
      </c>
      <c r="E35" s="139" t="s">
        <v>29</v>
      </c>
      <c r="F35" s="136">
        <v>2505.9</v>
      </c>
      <c r="G35" s="58">
        <v>112</v>
      </c>
      <c r="H35" s="139" t="s">
        <v>26</v>
      </c>
      <c r="I35" s="145">
        <v>14</v>
      </c>
      <c r="J35" s="62">
        <v>31</v>
      </c>
      <c r="K35" s="139" t="s">
        <v>9</v>
      </c>
      <c r="L35" s="148">
        <v>20624</v>
      </c>
      <c r="M35" s="58">
        <v>78.3</v>
      </c>
      <c r="N35" s="139" t="s">
        <v>28</v>
      </c>
      <c r="O35" s="145">
        <v>34.2</v>
      </c>
      <c r="P35" s="62">
        <v>84.4</v>
      </c>
      <c r="Q35" s="139" t="s">
        <v>45</v>
      </c>
      <c r="R35" s="145">
        <v>327.5</v>
      </c>
      <c r="S35" s="62">
        <v>104.2</v>
      </c>
      <c r="T35" s="139" t="s">
        <v>24</v>
      </c>
      <c r="U35" s="145" t="s">
        <v>7</v>
      </c>
      <c r="V35" s="62" t="s">
        <v>7</v>
      </c>
      <c r="W35" s="139" t="s">
        <v>11</v>
      </c>
      <c r="X35" s="151">
        <v>16137.094</v>
      </c>
      <c r="Y35" s="85">
        <v>49476.069</v>
      </c>
      <c r="Z35" s="86">
        <f t="shared" si="0"/>
        <v>-33338.975000000006</v>
      </c>
      <c r="AA35" s="87">
        <f t="shared" si="1"/>
        <v>32.615958232251636</v>
      </c>
      <c r="AB35" s="139" t="s">
        <v>40</v>
      </c>
      <c r="AC35" s="151">
        <v>217.3</v>
      </c>
      <c r="AD35" s="87">
        <v>80.1</v>
      </c>
      <c r="AE35" s="139" t="s">
        <v>33</v>
      </c>
      <c r="AF35" s="151">
        <v>36.8</v>
      </c>
      <c r="AG35" s="89" t="s">
        <v>78</v>
      </c>
      <c r="AH35" s="90">
        <v>0.16</v>
      </c>
      <c r="AI35" s="91">
        <v>0.25</v>
      </c>
      <c r="AJ35" s="139" t="s">
        <v>19</v>
      </c>
      <c r="AK35" s="184">
        <v>34206</v>
      </c>
      <c r="AL35" s="93">
        <v>108.5</v>
      </c>
      <c r="AM35" s="94">
        <v>0.843759250123335</v>
      </c>
      <c r="AN35" s="91">
        <v>0.8366444140593582</v>
      </c>
      <c r="AO35" s="139" t="s">
        <v>6</v>
      </c>
      <c r="AP35" s="151">
        <v>31.7</v>
      </c>
      <c r="AQ35" s="95">
        <v>100.3</v>
      </c>
      <c r="AR35" s="56" t="s">
        <v>26</v>
      </c>
      <c r="AS35" s="96">
        <v>1019</v>
      </c>
      <c r="AT35" s="97" t="s">
        <v>87</v>
      </c>
      <c r="AU35" s="190">
        <v>0.016</v>
      </c>
      <c r="AV35" s="48">
        <v>0.008</v>
      </c>
    </row>
    <row r="36" spans="1:48" s="7" customFormat="1" ht="13.5" customHeight="1">
      <c r="A36" s="8">
        <v>33</v>
      </c>
      <c r="B36" s="139" t="s">
        <v>45</v>
      </c>
      <c r="C36" s="136">
        <v>105.3973</v>
      </c>
      <c r="D36" s="58">
        <v>96</v>
      </c>
      <c r="E36" s="139" t="s">
        <v>41</v>
      </c>
      <c r="F36" s="136">
        <v>1120</v>
      </c>
      <c r="G36" s="58">
        <v>110.1</v>
      </c>
      <c r="H36" s="139" t="s">
        <v>17</v>
      </c>
      <c r="I36" s="145">
        <v>7.1</v>
      </c>
      <c r="J36" s="62">
        <v>30.5</v>
      </c>
      <c r="K36" s="139" t="s">
        <v>74</v>
      </c>
      <c r="L36" s="148">
        <v>3172</v>
      </c>
      <c r="M36" s="58">
        <v>77.8</v>
      </c>
      <c r="N36" s="139" t="s">
        <v>24</v>
      </c>
      <c r="O36" s="145">
        <v>133.4</v>
      </c>
      <c r="P36" s="62">
        <v>82.1</v>
      </c>
      <c r="Q36" s="139" t="s">
        <v>30</v>
      </c>
      <c r="R36" s="145">
        <v>515.1</v>
      </c>
      <c r="S36" s="62">
        <v>104.1</v>
      </c>
      <c r="T36" s="139" t="s">
        <v>33</v>
      </c>
      <c r="U36" s="145" t="s">
        <v>7</v>
      </c>
      <c r="V36" s="62" t="s">
        <v>7</v>
      </c>
      <c r="W36" s="139" t="s">
        <v>44</v>
      </c>
      <c r="X36" s="151">
        <v>152.083</v>
      </c>
      <c r="Y36" s="85">
        <v>532.16</v>
      </c>
      <c r="Z36" s="86">
        <f t="shared" si="0"/>
        <v>-380.077</v>
      </c>
      <c r="AA36" s="87">
        <f t="shared" si="1"/>
        <v>28.578435057125677</v>
      </c>
      <c r="AB36" s="139" t="s">
        <v>24</v>
      </c>
      <c r="AC36" s="151">
        <v>60.5</v>
      </c>
      <c r="AD36" s="87">
        <v>76.1</v>
      </c>
      <c r="AE36" s="139" t="s">
        <v>12</v>
      </c>
      <c r="AF36" s="151">
        <v>8173.6</v>
      </c>
      <c r="AG36" s="89" t="s">
        <v>137</v>
      </c>
      <c r="AH36" s="90">
        <v>0.539</v>
      </c>
      <c r="AI36" s="91">
        <v>0.5589999999999999</v>
      </c>
      <c r="AJ36" s="139" t="s">
        <v>10</v>
      </c>
      <c r="AK36" s="184">
        <v>49273</v>
      </c>
      <c r="AL36" s="93">
        <v>108.3</v>
      </c>
      <c r="AM36" s="94">
        <v>1.215416872224963</v>
      </c>
      <c r="AN36" s="91">
        <v>1.218719000509397</v>
      </c>
      <c r="AO36" s="139" t="s">
        <v>14</v>
      </c>
      <c r="AP36" s="151">
        <v>13.7</v>
      </c>
      <c r="AQ36" s="95">
        <v>100.3</v>
      </c>
      <c r="AR36" s="56" t="s">
        <v>44</v>
      </c>
      <c r="AS36" s="96">
        <v>340</v>
      </c>
      <c r="AT36" s="97" t="s">
        <v>77</v>
      </c>
      <c r="AU36" s="190">
        <v>0.017</v>
      </c>
      <c r="AV36" s="48">
        <v>0.006999999999999999</v>
      </c>
    </row>
    <row r="37" spans="1:48" s="7" customFormat="1" ht="13.5" customHeight="1">
      <c r="A37" s="8">
        <v>34</v>
      </c>
      <c r="B37" s="139" t="s">
        <v>25</v>
      </c>
      <c r="C37" s="136">
        <v>1602.0846999999999</v>
      </c>
      <c r="D37" s="58">
        <v>94.9</v>
      </c>
      <c r="E37" s="139" t="s">
        <v>13</v>
      </c>
      <c r="F37" s="136">
        <v>81.2</v>
      </c>
      <c r="G37" s="58">
        <v>107</v>
      </c>
      <c r="H37" s="139" t="s">
        <v>9</v>
      </c>
      <c r="I37" s="145">
        <v>1.5</v>
      </c>
      <c r="J37" s="62">
        <v>26.4</v>
      </c>
      <c r="K37" s="139" t="s">
        <v>40</v>
      </c>
      <c r="L37" s="148">
        <v>3141</v>
      </c>
      <c r="M37" s="58">
        <v>73.1</v>
      </c>
      <c r="N37" s="139" t="s">
        <v>31</v>
      </c>
      <c r="O37" s="145">
        <v>27.4</v>
      </c>
      <c r="P37" s="62">
        <v>79.6</v>
      </c>
      <c r="Q37" s="139" t="s">
        <v>72</v>
      </c>
      <c r="R37" s="145">
        <v>2064.1</v>
      </c>
      <c r="S37" s="62">
        <v>103.9</v>
      </c>
      <c r="T37" s="139" t="s">
        <v>34</v>
      </c>
      <c r="U37" s="145" t="s">
        <v>7</v>
      </c>
      <c r="V37" s="62" t="s">
        <v>7</v>
      </c>
      <c r="W37" s="139" t="s">
        <v>34</v>
      </c>
      <c r="X37" s="151">
        <v>375.256</v>
      </c>
      <c r="Y37" s="85">
        <v>1814.53</v>
      </c>
      <c r="Z37" s="86">
        <f t="shared" si="0"/>
        <v>-1439.274</v>
      </c>
      <c r="AA37" s="87">
        <f t="shared" si="1"/>
        <v>20.68061701928323</v>
      </c>
      <c r="AB37" s="226" t="s">
        <v>43</v>
      </c>
      <c r="AC37" s="230">
        <v>1443.1</v>
      </c>
      <c r="AD37" s="212">
        <v>71.1</v>
      </c>
      <c r="AE37" s="226" t="s">
        <v>43</v>
      </c>
      <c r="AF37" s="230">
        <v>178.1</v>
      </c>
      <c r="AG37" s="213" t="s">
        <v>88</v>
      </c>
      <c r="AH37" s="90">
        <v>0.086</v>
      </c>
      <c r="AI37" s="91">
        <v>0.39399999999999996</v>
      </c>
      <c r="AJ37" s="139" t="s">
        <v>28</v>
      </c>
      <c r="AK37" s="184">
        <v>30350</v>
      </c>
      <c r="AL37" s="93">
        <v>108.2</v>
      </c>
      <c r="AM37" s="94">
        <v>0.7486433152442032</v>
      </c>
      <c r="AN37" s="91">
        <v>0.758277701815062</v>
      </c>
      <c r="AO37" s="139" t="s">
        <v>11</v>
      </c>
      <c r="AP37" s="151">
        <v>70.7</v>
      </c>
      <c r="AQ37" s="95">
        <v>99.8</v>
      </c>
      <c r="AR37" s="56" t="s">
        <v>6</v>
      </c>
      <c r="AS37" s="96">
        <v>1377</v>
      </c>
      <c r="AT37" s="97" t="s">
        <v>78</v>
      </c>
      <c r="AU37" s="190">
        <v>0.012</v>
      </c>
      <c r="AV37" s="48">
        <v>0.005</v>
      </c>
    </row>
    <row r="38" spans="1:48" s="7" customFormat="1" ht="13.5" customHeight="1">
      <c r="A38" s="8">
        <v>35</v>
      </c>
      <c r="B38" s="139" t="s">
        <v>9</v>
      </c>
      <c r="C38" s="136">
        <v>767.0215</v>
      </c>
      <c r="D38" s="58">
        <v>92.9</v>
      </c>
      <c r="E38" s="139" t="s">
        <v>33</v>
      </c>
      <c r="F38" s="136">
        <v>917.3</v>
      </c>
      <c r="G38" s="58">
        <v>99.4</v>
      </c>
      <c r="H38" s="139" t="s">
        <v>25</v>
      </c>
      <c r="I38" s="145">
        <v>0.1</v>
      </c>
      <c r="J38" s="60">
        <v>26.2</v>
      </c>
      <c r="K38" s="139" t="s">
        <v>12</v>
      </c>
      <c r="L38" s="148">
        <v>113513</v>
      </c>
      <c r="M38" s="58">
        <v>71.1</v>
      </c>
      <c r="N38" s="226" t="s">
        <v>43</v>
      </c>
      <c r="O38" s="228">
        <v>122.5</v>
      </c>
      <c r="P38" s="208">
        <v>78.9</v>
      </c>
      <c r="Q38" s="226" t="s">
        <v>43</v>
      </c>
      <c r="R38" s="228">
        <v>2296.9</v>
      </c>
      <c r="S38" s="208">
        <v>103.8</v>
      </c>
      <c r="T38" s="139" t="s">
        <v>36</v>
      </c>
      <c r="U38" s="145" t="s">
        <v>7</v>
      </c>
      <c r="V38" s="62" t="s">
        <v>7</v>
      </c>
      <c r="W38" s="167" t="s">
        <v>4</v>
      </c>
      <c r="X38" s="172">
        <v>1610.74</v>
      </c>
      <c r="Y38" s="173">
        <v>94653.278</v>
      </c>
      <c r="Z38" s="173">
        <f t="shared" si="0"/>
        <v>-93042.538</v>
      </c>
      <c r="AA38" s="174">
        <f t="shared" si="1"/>
        <v>1.7017265899655372</v>
      </c>
      <c r="AB38" s="139" t="s">
        <v>35</v>
      </c>
      <c r="AC38" s="151">
        <v>55.1</v>
      </c>
      <c r="AD38" s="87">
        <v>68.6</v>
      </c>
      <c r="AE38" s="139" t="s">
        <v>44</v>
      </c>
      <c r="AF38" s="155">
        <v>11.4</v>
      </c>
      <c r="AG38" s="89" t="s">
        <v>93</v>
      </c>
      <c r="AH38" s="90">
        <v>0.364</v>
      </c>
      <c r="AI38" s="91">
        <v>0.273</v>
      </c>
      <c r="AJ38" s="139" t="s">
        <v>8</v>
      </c>
      <c r="AK38" s="184">
        <v>36912</v>
      </c>
      <c r="AL38" s="93">
        <v>107.9</v>
      </c>
      <c r="AM38" s="94">
        <v>0.9105081401085348</v>
      </c>
      <c r="AN38" s="91">
        <v>0.9072629293010537</v>
      </c>
      <c r="AO38" s="139" t="s">
        <v>33</v>
      </c>
      <c r="AP38" s="151">
        <v>11.1</v>
      </c>
      <c r="AQ38" s="95">
        <v>99.7</v>
      </c>
      <c r="AR38" s="163" t="s">
        <v>4</v>
      </c>
      <c r="AS38" s="187">
        <v>44438</v>
      </c>
      <c r="AT38" s="188" t="s">
        <v>80</v>
      </c>
      <c r="AU38" s="189">
        <v>0.016</v>
      </c>
      <c r="AV38" s="178">
        <v>0.006999999999999999</v>
      </c>
    </row>
    <row r="39" spans="1:48" s="7" customFormat="1" ht="13.5" customHeight="1">
      <c r="A39" s="8">
        <v>36</v>
      </c>
      <c r="B39" s="139" t="s">
        <v>37</v>
      </c>
      <c r="C39" s="136">
        <v>836.6248</v>
      </c>
      <c r="D39" s="58">
        <v>91.9</v>
      </c>
      <c r="E39" s="139" t="s">
        <v>75</v>
      </c>
      <c r="F39" s="136">
        <v>1359.7</v>
      </c>
      <c r="G39" s="58">
        <v>99</v>
      </c>
      <c r="H39" s="139" t="s">
        <v>38</v>
      </c>
      <c r="I39" s="145">
        <v>9.5</v>
      </c>
      <c r="J39" s="62">
        <v>21.4</v>
      </c>
      <c r="K39" s="139" t="s">
        <v>22</v>
      </c>
      <c r="L39" s="148">
        <v>13552</v>
      </c>
      <c r="M39" s="58">
        <v>69.5</v>
      </c>
      <c r="N39" s="139" t="s">
        <v>40</v>
      </c>
      <c r="O39" s="145">
        <v>2.2</v>
      </c>
      <c r="P39" s="62">
        <v>78.8</v>
      </c>
      <c r="Q39" s="139" t="s">
        <v>23</v>
      </c>
      <c r="R39" s="145">
        <v>1907.6</v>
      </c>
      <c r="S39" s="62">
        <v>102.8</v>
      </c>
      <c r="T39" s="139" t="s">
        <v>25</v>
      </c>
      <c r="U39" s="145" t="s">
        <v>7</v>
      </c>
      <c r="V39" s="62" t="s">
        <v>7</v>
      </c>
      <c r="W39" s="139" t="s">
        <v>73</v>
      </c>
      <c r="X39" s="151">
        <v>293.918</v>
      </c>
      <c r="Y39" s="116">
        <v>-11.8</v>
      </c>
      <c r="Z39" s="86">
        <f t="shared" si="0"/>
        <v>305.718</v>
      </c>
      <c r="AA39" s="87" t="s">
        <v>7</v>
      </c>
      <c r="AB39" s="139" t="s">
        <v>38</v>
      </c>
      <c r="AC39" s="151">
        <v>160.5</v>
      </c>
      <c r="AD39" s="87">
        <v>68.6</v>
      </c>
      <c r="AE39" s="139" t="s">
        <v>27</v>
      </c>
      <c r="AF39" s="151">
        <v>30.9</v>
      </c>
      <c r="AG39" s="89" t="s">
        <v>129</v>
      </c>
      <c r="AH39" s="90">
        <v>0.14300000000000002</v>
      </c>
      <c r="AI39" s="91">
        <v>0.14300000000000002</v>
      </c>
      <c r="AJ39" s="139" t="s">
        <v>75</v>
      </c>
      <c r="AK39" s="184">
        <v>30921</v>
      </c>
      <c r="AL39" s="93">
        <v>107.9</v>
      </c>
      <c r="AM39" s="94">
        <v>0.7627281697089294</v>
      </c>
      <c r="AN39" s="91">
        <v>0.7670446928872088</v>
      </c>
      <c r="AO39" s="139" t="s">
        <v>39</v>
      </c>
      <c r="AP39" s="151">
        <v>10</v>
      </c>
      <c r="AQ39" s="95">
        <v>99.7</v>
      </c>
      <c r="AR39" s="56" t="s">
        <v>15</v>
      </c>
      <c r="AS39" s="96">
        <v>1260</v>
      </c>
      <c r="AT39" s="97" t="s">
        <v>80</v>
      </c>
      <c r="AU39" s="190">
        <v>0.016</v>
      </c>
      <c r="AV39" s="48">
        <v>0.006999999999999999</v>
      </c>
    </row>
    <row r="40" spans="1:48" s="7" customFormat="1" ht="13.5" customHeight="1">
      <c r="A40" s="8">
        <v>37</v>
      </c>
      <c r="B40" s="139" t="s">
        <v>36</v>
      </c>
      <c r="C40" s="136">
        <v>2208.1066</v>
      </c>
      <c r="D40" s="58">
        <v>91.6</v>
      </c>
      <c r="E40" s="139" t="s">
        <v>38</v>
      </c>
      <c r="F40" s="136">
        <v>803.3</v>
      </c>
      <c r="G40" s="58">
        <v>97</v>
      </c>
      <c r="H40" s="139" t="s">
        <v>27</v>
      </c>
      <c r="I40" s="145">
        <v>0</v>
      </c>
      <c r="J40" s="62">
        <v>14.8</v>
      </c>
      <c r="K40" s="139" t="s">
        <v>29</v>
      </c>
      <c r="L40" s="148">
        <v>4603</v>
      </c>
      <c r="M40" s="58">
        <v>68.7</v>
      </c>
      <c r="N40" s="139" t="s">
        <v>6</v>
      </c>
      <c r="O40" s="145">
        <v>118.1</v>
      </c>
      <c r="P40" s="62">
        <v>73.1</v>
      </c>
      <c r="Q40" s="139" t="s">
        <v>16</v>
      </c>
      <c r="R40" s="145">
        <v>2359.7</v>
      </c>
      <c r="S40" s="62">
        <v>102.7</v>
      </c>
      <c r="T40" s="139" t="s">
        <v>37</v>
      </c>
      <c r="U40" s="145" t="s">
        <v>7</v>
      </c>
      <c r="V40" s="62" t="s">
        <v>7</v>
      </c>
      <c r="W40" s="139" t="s">
        <v>74</v>
      </c>
      <c r="X40" s="153">
        <v>-8.647</v>
      </c>
      <c r="Y40" s="85">
        <v>5.736</v>
      </c>
      <c r="Z40" s="86">
        <f t="shared" si="0"/>
        <v>-14.383</v>
      </c>
      <c r="AA40" s="87" t="s">
        <v>7</v>
      </c>
      <c r="AB40" s="139" t="s">
        <v>41</v>
      </c>
      <c r="AC40" s="151">
        <v>26.8</v>
      </c>
      <c r="AD40" s="87">
        <v>63.4</v>
      </c>
      <c r="AE40" s="139" t="s">
        <v>14</v>
      </c>
      <c r="AF40" s="151">
        <v>198</v>
      </c>
      <c r="AG40" s="89" t="s">
        <v>129</v>
      </c>
      <c r="AH40" s="90">
        <v>0.3</v>
      </c>
      <c r="AI40" s="91">
        <v>0.345</v>
      </c>
      <c r="AJ40" s="139" t="s">
        <v>20</v>
      </c>
      <c r="AK40" s="184">
        <v>32366</v>
      </c>
      <c r="AL40" s="93">
        <v>107.8</v>
      </c>
      <c r="AM40" s="94">
        <v>0.798371978293044</v>
      </c>
      <c r="AN40" s="91">
        <v>0.8081718008525698</v>
      </c>
      <c r="AO40" s="139" t="s">
        <v>74</v>
      </c>
      <c r="AP40" s="151">
        <v>6.1</v>
      </c>
      <c r="AQ40" s="95">
        <v>99.7</v>
      </c>
      <c r="AR40" s="56" t="s">
        <v>9</v>
      </c>
      <c r="AS40" s="96">
        <v>802</v>
      </c>
      <c r="AT40" s="97" t="s">
        <v>79</v>
      </c>
      <c r="AU40" s="190">
        <v>0.023</v>
      </c>
      <c r="AV40" s="48">
        <v>0.01</v>
      </c>
    </row>
    <row r="41" spans="1:48" s="7" customFormat="1" ht="13.5" customHeight="1">
      <c r="A41" s="8">
        <v>38</v>
      </c>
      <c r="B41" s="139" t="s">
        <v>16</v>
      </c>
      <c r="C41" s="136">
        <v>594.8441</v>
      </c>
      <c r="D41" s="58">
        <v>89.1</v>
      </c>
      <c r="E41" s="139" t="s">
        <v>26</v>
      </c>
      <c r="F41" s="136">
        <v>304.8</v>
      </c>
      <c r="G41" s="58">
        <v>96.3</v>
      </c>
      <c r="H41" s="139" t="s">
        <v>15</v>
      </c>
      <c r="I41" s="145">
        <v>16.4</v>
      </c>
      <c r="J41" s="62">
        <v>4.7</v>
      </c>
      <c r="K41" s="139" t="s">
        <v>31</v>
      </c>
      <c r="L41" s="148">
        <v>7090</v>
      </c>
      <c r="M41" s="58">
        <v>67.7</v>
      </c>
      <c r="N41" s="139" t="s">
        <v>20</v>
      </c>
      <c r="O41" s="145">
        <v>1301.2</v>
      </c>
      <c r="P41" s="62">
        <v>69.7</v>
      </c>
      <c r="Q41" s="139" t="s">
        <v>33</v>
      </c>
      <c r="R41" s="145">
        <v>1363.4</v>
      </c>
      <c r="S41" s="62">
        <v>101.5</v>
      </c>
      <c r="T41" s="139" t="s">
        <v>73</v>
      </c>
      <c r="U41" s="145" t="s">
        <v>7</v>
      </c>
      <c r="V41" s="62" t="s">
        <v>7</v>
      </c>
      <c r="W41" s="139" t="s">
        <v>41</v>
      </c>
      <c r="X41" s="153">
        <v>-12.325</v>
      </c>
      <c r="Y41" s="85">
        <v>4.961</v>
      </c>
      <c r="Z41" s="86">
        <f t="shared" si="0"/>
        <v>-17.286</v>
      </c>
      <c r="AA41" s="87" t="s">
        <v>7</v>
      </c>
      <c r="AB41" s="139" t="s">
        <v>11</v>
      </c>
      <c r="AC41" s="151">
        <v>28147.8</v>
      </c>
      <c r="AD41" s="87">
        <v>56.1</v>
      </c>
      <c r="AE41" s="139" t="s">
        <v>25</v>
      </c>
      <c r="AF41" s="151">
        <v>26.8</v>
      </c>
      <c r="AG41" s="89" t="s">
        <v>131</v>
      </c>
      <c r="AH41" s="90">
        <v>0.267</v>
      </c>
      <c r="AI41" s="91">
        <v>0.267</v>
      </c>
      <c r="AJ41" s="139" t="s">
        <v>24</v>
      </c>
      <c r="AK41" s="184">
        <v>34250</v>
      </c>
      <c r="AL41" s="93">
        <v>107.7</v>
      </c>
      <c r="AM41" s="94">
        <v>0.8448445979279724</v>
      </c>
      <c r="AN41" s="91">
        <v>0.8570471058205313</v>
      </c>
      <c r="AO41" s="139" t="s">
        <v>23</v>
      </c>
      <c r="AP41" s="151">
        <v>14.7</v>
      </c>
      <c r="AQ41" s="95">
        <v>99.4</v>
      </c>
      <c r="AR41" s="56" t="s">
        <v>23</v>
      </c>
      <c r="AS41" s="96">
        <v>1236</v>
      </c>
      <c r="AT41" s="97" t="s">
        <v>84</v>
      </c>
      <c r="AU41" s="190">
        <v>0.023</v>
      </c>
      <c r="AV41" s="48">
        <v>0.009000000000000001</v>
      </c>
    </row>
    <row r="42" spans="1:48" s="7" customFormat="1" ht="13.5" customHeight="1">
      <c r="A42" s="8">
        <v>39</v>
      </c>
      <c r="B42" s="139" t="s">
        <v>23</v>
      </c>
      <c r="C42" s="136">
        <v>7969.4265</v>
      </c>
      <c r="D42" s="58">
        <v>86.7</v>
      </c>
      <c r="E42" s="226" t="s">
        <v>43</v>
      </c>
      <c r="F42" s="227">
        <v>1146</v>
      </c>
      <c r="G42" s="206">
        <v>95.3</v>
      </c>
      <c r="H42" s="139" t="s">
        <v>5</v>
      </c>
      <c r="I42" s="145">
        <v>102.7</v>
      </c>
      <c r="J42" s="60">
        <v>4.6</v>
      </c>
      <c r="K42" s="139" t="s">
        <v>34</v>
      </c>
      <c r="L42" s="148">
        <v>5634</v>
      </c>
      <c r="M42" s="58">
        <v>64.4</v>
      </c>
      <c r="N42" s="139" t="s">
        <v>21</v>
      </c>
      <c r="O42" s="145">
        <v>259.6</v>
      </c>
      <c r="P42" s="62">
        <v>66.6</v>
      </c>
      <c r="Q42" s="139" t="s">
        <v>42</v>
      </c>
      <c r="R42" s="145">
        <v>2707.4</v>
      </c>
      <c r="S42" s="62">
        <v>101.1</v>
      </c>
      <c r="T42" s="139" t="s">
        <v>38</v>
      </c>
      <c r="U42" s="145" t="s">
        <v>7</v>
      </c>
      <c r="V42" s="62" t="s">
        <v>7</v>
      </c>
      <c r="W42" s="139" t="s">
        <v>24</v>
      </c>
      <c r="X42" s="153">
        <v>-26.482</v>
      </c>
      <c r="Y42" s="116">
        <v>-56.845</v>
      </c>
      <c r="Z42" s="86">
        <f t="shared" si="0"/>
        <v>30.363</v>
      </c>
      <c r="AA42" s="87" t="s">
        <v>7</v>
      </c>
      <c r="AB42" s="139" t="s">
        <v>75</v>
      </c>
      <c r="AC42" s="151">
        <v>225.3</v>
      </c>
      <c r="AD42" s="87">
        <v>48.5</v>
      </c>
      <c r="AE42" s="139" t="s">
        <v>39</v>
      </c>
      <c r="AF42" s="151">
        <v>242.2</v>
      </c>
      <c r="AG42" s="89" t="s">
        <v>144</v>
      </c>
      <c r="AH42" s="90">
        <v>0.292</v>
      </c>
      <c r="AI42" s="91">
        <v>0.182</v>
      </c>
      <c r="AJ42" s="139" t="s">
        <v>72</v>
      </c>
      <c r="AK42" s="184">
        <v>29440</v>
      </c>
      <c r="AL42" s="93">
        <v>107.4</v>
      </c>
      <c r="AM42" s="94">
        <v>0.7261963492846571</v>
      </c>
      <c r="AN42" s="48">
        <v>0.713745676827797</v>
      </c>
      <c r="AO42" s="139" t="s">
        <v>36</v>
      </c>
      <c r="AP42" s="151">
        <v>9.3</v>
      </c>
      <c r="AQ42" s="95">
        <v>99.4</v>
      </c>
      <c r="AR42" s="56" t="s">
        <v>19</v>
      </c>
      <c r="AS42" s="96">
        <v>861</v>
      </c>
      <c r="AT42" s="97" t="s">
        <v>84</v>
      </c>
      <c r="AU42" s="190">
        <v>0.012</v>
      </c>
      <c r="AV42" s="48">
        <v>0.005</v>
      </c>
    </row>
    <row r="43" spans="1:48" s="7" customFormat="1" ht="13.5" customHeight="1">
      <c r="A43" s="8">
        <v>40</v>
      </c>
      <c r="B43" s="139" t="s">
        <v>19</v>
      </c>
      <c r="C43" s="136">
        <v>30958.5054</v>
      </c>
      <c r="D43" s="58">
        <v>86.4</v>
      </c>
      <c r="E43" s="139" t="s">
        <v>10</v>
      </c>
      <c r="F43" s="136">
        <v>1615.5</v>
      </c>
      <c r="G43" s="58">
        <v>85.9</v>
      </c>
      <c r="H43" s="139" t="s">
        <v>44</v>
      </c>
      <c r="I43" s="145">
        <v>2.4</v>
      </c>
      <c r="J43" s="62" t="s">
        <v>83</v>
      </c>
      <c r="K43" s="139" t="s">
        <v>28</v>
      </c>
      <c r="L43" s="148">
        <v>2745</v>
      </c>
      <c r="M43" s="58">
        <v>64.1</v>
      </c>
      <c r="N43" s="139" t="s">
        <v>22</v>
      </c>
      <c r="O43" s="145">
        <v>8.5</v>
      </c>
      <c r="P43" s="62">
        <v>63.1</v>
      </c>
      <c r="Q43" s="139" t="s">
        <v>13</v>
      </c>
      <c r="R43" s="145">
        <v>3353.4</v>
      </c>
      <c r="S43" s="62">
        <v>100.7</v>
      </c>
      <c r="T43" s="139" t="s">
        <v>39</v>
      </c>
      <c r="U43" s="145" t="s">
        <v>7</v>
      </c>
      <c r="V43" s="62" t="s">
        <v>7</v>
      </c>
      <c r="W43" s="139" t="s">
        <v>35</v>
      </c>
      <c r="X43" s="153">
        <v>-37.428</v>
      </c>
      <c r="Y43" s="85">
        <v>70.975</v>
      </c>
      <c r="Z43" s="86">
        <f t="shared" si="0"/>
        <v>-108.40299999999999</v>
      </c>
      <c r="AA43" s="87" t="s">
        <v>7</v>
      </c>
      <c r="AB43" s="139" t="s">
        <v>12</v>
      </c>
      <c r="AC43" s="151">
        <v>1805.2</v>
      </c>
      <c r="AD43" s="87">
        <v>42.4</v>
      </c>
      <c r="AE43" s="139" t="s">
        <v>23</v>
      </c>
      <c r="AF43" s="151">
        <v>531.5</v>
      </c>
      <c r="AG43" s="89" t="s">
        <v>139</v>
      </c>
      <c r="AH43" s="90">
        <v>0.406</v>
      </c>
      <c r="AI43" s="91">
        <v>0.258</v>
      </c>
      <c r="AJ43" s="139" t="s">
        <v>16</v>
      </c>
      <c r="AK43" s="184">
        <v>29360</v>
      </c>
      <c r="AL43" s="93">
        <v>107.2</v>
      </c>
      <c r="AM43" s="94">
        <v>0.7242229896398619</v>
      </c>
      <c r="AN43" s="91">
        <v>0.7342824204402263</v>
      </c>
      <c r="AO43" s="139" t="s">
        <v>40</v>
      </c>
      <c r="AP43" s="151">
        <v>6.5</v>
      </c>
      <c r="AQ43" s="95">
        <v>99.4</v>
      </c>
      <c r="AR43" s="204" t="s">
        <v>43</v>
      </c>
      <c r="AS43" s="220">
        <v>742</v>
      </c>
      <c r="AT43" s="221" t="s">
        <v>84</v>
      </c>
      <c r="AU43" s="222">
        <v>0.013999999999999999</v>
      </c>
      <c r="AV43" s="223">
        <v>0.005</v>
      </c>
    </row>
    <row r="44" spans="1:48" s="7" customFormat="1" ht="13.5" customHeight="1">
      <c r="A44" s="8">
        <v>41</v>
      </c>
      <c r="B44" s="139" t="s">
        <v>35</v>
      </c>
      <c r="C44" s="136">
        <v>3000.1342999999997</v>
      </c>
      <c r="D44" s="58">
        <v>84</v>
      </c>
      <c r="E44" s="139" t="s">
        <v>74</v>
      </c>
      <c r="F44" s="136">
        <v>51.5</v>
      </c>
      <c r="G44" s="58">
        <v>78.6</v>
      </c>
      <c r="H44" s="139" t="s">
        <v>28</v>
      </c>
      <c r="I44" s="145">
        <v>1.1</v>
      </c>
      <c r="J44" s="62" t="s">
        <v>7</v>
      </c>
      <c r="K44" s="139" t="s">
        <v>19</v>
      </c>
      <c r="L44" s="148">
        <v>9941</v>
      </c>
      <c r="M44" s="58">
        <v>63.7</v>
      </c>
      <c r="N44" s="139" t="s">
        <v>41</v>
      </c>
      <c r="O44" s="145">
        <v>19.7</v>
      </c>
      <c r="P44" s="62">
        <v>60.6</v>
      </c>
      <c r="Q44" s="139" t="s">
        <v>39</v>
      </c>
      <c r="R44" s="145">
        <v>1164.2</v>
      </c>
      <c r="S44" s="62">
        <v>100.5</v>
      </c>
      <c r="T44" s="139" t="s">
        <v>74</v>
      </c>
      <c r="U44" s="145" t="s">
        <v>7</v>
      </c>
      <c r="V44" s="62" t="s">
        <v>7</v>
      </c>
      <c r="W44" s="139" t="s">
        <v>23</v>
      </c>
      <c r="X44" s="153">
        <v>-396.351</v>
      </c>
      <c r="Y44" s="85">
        <v>466.694</v>
      </c>
      <c r="Z44" s="86">
        <f t="shared" si="0"/>
        <v>-863.0450000000001</v>
      </c>
      <c r="AA44" s="87" t="s">
        <v>7</v>
      </c>
      <c r="AB44" s="139" t="s">
        <v>5</v>
      </c>
      <c r="AC44" s="155">
        <v>118.7</v>
      </c>
      <c r="AD44" s="87">
        <v>38</v>
      </c>
      <c r="AE44" s="167" t="s">
        <v>4</v>
      </c>
      <c r="AF44" s="175">
        <v>84660.8</v>
      </c>
      <c r="AG44" s="176" t="s">
        <v>135</v>
      </c>
      <c r="AH44" s="177">
        <v>0.34600000000000003</v>
      </c>
      <c r="AI44" s="178">
        <v>0.33399999999999996</v>
      </c>
      <c r="AJ44" s="139" t="s">
        <v>12</v>
      </c>
      <c r="AK44" s="184">
        <v>45400</v>
      </c>
      <c r="AL44" s="93">
        <v>107.1</v>
      </c>
      <c r="AM44" s="94">
        <v>1.1198815984213122</v>
      </c>
      <c r="AN44" s="91">
        <v>1.1303252097911471</v>
      </c>
      <c r="AO44" s="139" t="s">
        <v>25</v>
      </c>
      <c r="AP44" s="151">
        <v>6.6</v>
      </c>
      <c r="AQ44" s="95">
        <v>97.4</v>
      </c>
      <c r="AR44" s="56" t="s">
        <v>31</v>
      </c>
      <c r="AS44" s="96">
        <v>586</v>
      </c>
      <c r="AT44" s="97" t="s">
        <v>149</v>
      </c>
      <c r="AU44" s="190">
        <v>0.013000000000000001</v>
      </c>
      <c r="AV44" s="48">
        <v>0.005</v>
      </c>
    </row>
    <row r="45" spans="1:48" s="7" customFormat="1" ht="13.5" customHeight="1">
      <c r="A45" s="8">
        <v>42</v>
      </c>
      <c r="B45" s="139" t="s">
        <v>44</v>
      </c>
      <c r="C45" s="136">
        <v>1478.1905</v>
      </c>
      <c r="D45" s="58">
        <v>80.1</v>
      </c>
      <c r="E45" s="139" t="s">
        <v>15</v>
      </c>
      <c r="F45" s="136">
        <v>2366.3</v>
      </c>
      <c r="G45" s="58">
        <v>77.1</v>
      </c>
      <c r="H45" s="139" t="s">
        <v>18</v>
      </c>
      <c r="I45" s="145">
        <v>21.5</v>
      </c>
      <c r="J45" s="62" t="s">
        <v>7</v>
      </c>
      <c r="K45" s="139" t="s">
        <v>20</v>
      </c>
      <c r="L45" s="148">
        <v>12743</v>
      </c>
      <c r="M45" s="58">
        <v>57.1</v>
      </c>
      <c r="N45" s="139" t="s">
        <v>74</v>
      </c>
      <c r="O45" s="145">
        <v>8.1</v>
      </c>
      <c r="P45" s="62">
        <v>56.6</v>
      </c>
      <c r="Q45" s="139" t="s">
        <v>37</v>
      </c>
      <c r="R45" s="145">
        <v>792.1</v>
      </c>
      <c r="S45" s="62">
        <v>100.4</v>
      </c>
      <c r="T45" s="139" t="s">
        <v>26</v>
      </c>
      <c r="U45" s="145" t="s">
        <v>7</v>
      </c>
      <c r="V45" s="62" t="s">
        <v>7</v>
      </c>
      <c r="W45" s="139" t="s">
        <v>29</v>
      </c>
      <c r="X45" s="153">
        <v>-406.212</v>
      </c>
      <c r="Y45" s="116">
        <v>-640.147</v>
      </c>
      <c r="Z45" s="86">
        <f t="shared" si="0"/>
        <v>233.93500000000006</v>
      </c>
      <c r="AA45" s="87" t="s">
        <v>7</v>
      </c>
      <c r="AB45" s="139" t="s">
        <v>8</v>
      </c>
      <c r="AC45" s="155">
        <v>116.3</v>
      </c>
      <c r="AD45" s="87">
        <v>35.3</v>
      </c>
      <c r="AE45" s="139" t="s">
        <v>32</v>
      </c>
      <c r="AF45" s="155">
        <v>1</v>
      </c>
      <c r="AG45" s="89" t="s">
        <v>142</v>
      </c>
      <c r="AH45" s="90">
        <v>0.33299999999999996</v>
      </c>
      <c r="AI45" s="91">
        <v>0.25</v>
      </c>
      <c r="AJ45" s="139" t="s">
        <v>31</v>
      </c>
      <c r="AK45" s="184">
        <v>32474</v>
      </c>
      <c r="AL45" s="93">
        <v>106.9</v>
      </c>
      <c r="AM45" s="94">
        <v>0.8010360138135175</v>
      </c>
      <c r="AN45" s="91">
        <v>0.8127563741655273</v>
      </c>
      <c r="AO45" s="139" t="s">
        <v>73</v>
      </c>
      <c r="AP45" s="151">
        <v>5.1</v>
      </c>
      <c r="AQ45" s="95">
        <v>97</v>
      </c>
      <c r="AR45" s="56" t="s">
        <v>42</v>
      </c>
      <c r="AS45" s="96">
        <v>628</v>
      </c>
      <c r="AT45" s="97" t="s">
        <v>85</v>
      </c>
      <c r="AU45" s="190">
        <v>0.01</v>
      </c>
      <c r="AV45" s="48">
        <v>0.003</v>
      </c>
    </row>
    <row r="46" spans="1:48" s="7" customFormat="1" ht="13.5" customHeight="1">
      <c r="A46" s="8">
        <v>43</v>
      </c>
      <c r="B46" s="139" t="s">
        <v>11</v>
      </c>
      <c r="C46" s="136">
        <v>12778.318</v>
      </c>
      <c r="D46" s="58">
        <v>79.6</v>
      </c>
      <c r="E46" s="139" t="s">
        <v>35</v>
      </c>
      <c r="F46" s="136">
        <v>458.7</v>
      </c>
      <c r="G46" s="58">
        <v>76.3</v>
      </c>
      <c r="H46" s="139" t="s">
        <v>32</v>
      </c>
      <c r="I46" s="145">
        <v>1.9</v>
      </c>
      <c r="J46" s="62" t="s">
        <v>7</v>
      </c>
      <c r="K46" s="139" t="s">
        <v>37</v>
      </c>
      <c r="L46" s="148">
        <v>6546</v>
      </c>
      <c r="M46" s="58">
        <v>56.9</v>
      </c>
      <c r="N46" s="139" t="s">
        <v>72</v>
      </c>
      <c r="O46" s="145">
        <v>1.1</v>
      </c>
      <c r="P46" s="62">
        <v>35.5</v>
      </c>
      <c r="Q46" s="139" t="s">
        <v>41</v>
      </c>
      <c r="R46" s="145">
        <v>504.7</v>
      </c>
      <c r="S46" s="62">
        <v>100.1</v>
      </c>
      <c r="T46" s="139" t="s">
        <v>19</v>
      </c>
      <c r="U46" s="145" t="s">
        <v>7</v>
      </c>
      <c r="V46" s="62" t="s">
        <v>7</v>
      </c>
      <c r="W46" s="139" t="s">
        <v>5</v>
      </c>
      <c r="X46" s="153">
        <v>-443.754</v>
      </c>
      <c r="Y46" s="116">
        <v>-157.492</v>
      </c>
      <c r="Z46" s="86">
        <f t="shared" si="0"/>
        <v>-286.26200000000006</v>
      </c>
      <c r="AA46" s="87" t="s">
        <v>7</v>
      </c>
      <c r="AB46" s="139" t="s">
        <v>74</v>
      </c>
      <c r="AC46" s="151">
        <v>10.3</v>
      </c>
      <c r="AD46" s="87">
        <v>34.1</v>
      </c>
      <c r="AE46" s="197" t="s">
        <v>35</v>
      </c>
      <c r="AF46" s="198">
        <v>92.5</v>
      </c>
      <c r="AG46" s="199" t="s">
        <v>143</v>
      </c>
      <c r="AH46" s="200">
        <v>0.25</v>
      </c>
      <c r="AI46" s="201">
        <v>0.192</v>
      </c>
      <c r="AJ46" s="139" t="s">
        <v>5</v>
      </c>
      <c r="AK46" s="184">
        <v>33493</v>
      </c>
      <c r="AL46" s="93">
        <v>106.5</v>
      </c>
      <c r="AM46" s="94">
        <v>0.8261716822890972</v>
      </c>
      <c r="AN46" s="91">
        <v>0.8458939917960268</v>
      </c>
      <c r="AO46" s="139" t="s">
        <v>30</v>
      </c>
      <c r="AP46" s="151">
        <v>4.5</v>
      </c>
      <c r="AQ46" s="95">
        <v>96.3</v>
      </c>
      <c r="AR46" s="56" t="s">
        <v>10</v>
      </c>
      <c r="AS46" s="96">
        <v>7235</v>
      </c>
      <c r="AT46" s="97" t="s">
        <v>93</v>
      </c>
      <c r="AU46" s="190">
        <v>0.013000000000000001</v>
      </c>
      <c r="AV46" s="48">
        <v>0.004</v>
      </c>
    </row>
    <row r="47" spans="1:49" s="7" customFormat="1" ht="13.5" customHeight="1">
      <c r="A47" s="8">
        <v>44</v>
      </c>
      <c r="B47" s="139" t="s">
        <v>27</v>
      </c>
      <c r="C47" s="136">
        <v>1378.4881</v>
      </c>
      <c r="D47" s="58">
        <v>77.3</v>
      </c>
      <c r="E47" s="139" t="s">
        <v>34</v>
      </c>
      <c r="F47" s="136">
        <v>1257.9</v>
      </c>
      <c r="G47" s="58">
        <v>33.4</v>
      </c>
      <c r="H47" s="139" t="s">
        <v>34</v>
      </c>
      <c r="I47" s="145">
        <v>10.8</v>
      </c>
      <c r="J47" s="62" t="s">
        <v>7</v>
      </c>
      <c r="K47" s="139" t="s">
        <v>6</v>
      </c>
      <c r="L47" s="148">
        <v>15124</v>
      </c>
      <c r="M47" s="58">
        <v>55.3</v>
      </c>
      <c r="N47" s="139" t="s">
        <v>33</v>
      </c>
      <c r="O47" s="145">
        <v>24.9</v>
      </c>
      <c r="P47" s="62">
        <v>26.4</v>
      </c>
      <c r="Q47" s="139" t="s">
        <v>31</v>
      </c>
      <c r="R47" s="145">
        <v>2000.6</v>
      </c>
      <c r="S47" s="62">
        <v>98.9</v>
      </c>
      <c r="T47" s="139" t="s">
        <v>40</v>
      </c>
      <c r="U47" s="145" t="s">
        <v>7</v>
      </c>
      <c r="V47" s="62" t="s">
        <v>7</v>
      </c>
      <c r="W47" s="139" t="s">
        <v>17</v>
      </c>
      <c r="X47" s="153">
        <v>-825.49</v>
      </c>
      <c r="Y47" s="85">
        <v>52.86</v>
      </c>
      <c r="Z47" s="86">
        <f t="shared" si="0"/>
        <v>-878.35</v>
      </c>
      <c r="AA47" s="87" t="s">
        <v>7</v>
      </c>
      <c r="AB47" s="139" t="s">
        <v>26</v>
      </c>
      <c r="AC47" s="151">
        <v>992.9</v>
      </c>
      <c r="AD47" s="87">
        <v>33.3</v>
      </c>
      <c r="AE47" s="139" t="s">
        <v>15</v>
      </c>
      <c r="AF47" s="151">
        <v>86.8</v>
      </c>
      <c r="AG47" s="89" t="s">
        <v>140</v>
      </c>
      <c r="AH47" s="90">
        <v>0.24100000000000002</v>
      </c>
      <c r="AI47" s="91">
        <v>0.212</v>
      </c>
      <c r="AJ47" s="139" t="s">
        <v>44</v>
      </c>
      <c r="AK47" s="184">
        <v>30669</v>
      </c>
      <c r="AL47" s="93">
        <v>106.3</v>
      </c>
      <c r="AM47" s="94">
        <v>0.7565120868278243</v>
      </c>
      <c r="AN47" s="91">
        <v>0.7788144454274913</v>
      </c>
      <c r="AO47" s="139" t="s">
        <v>29</v>
      </c>
      <c r="AP47" s="151">
        <v>17.2</v>
      </c>
      <c r="AQ47" s="95">
        <v>96</v>
      </c>
      <c r="AR47" s="56" t="s">
        <v>24</v>
      </c>
      <c r="AS47" s="96">
        <v>881</v>
      </c>
      <c r="AT47" s="97" t="s">
        <v>93</v>
      </c>
      <c r="AU47" s="190">
        <v>0.013000000000000001</v>
      </c>
      <c r="AV47" s="48">
        <v>0.003</v>
      </c>
      <c r="AW47" s="27"/>
    </row>
    <row r="48" spans="1:48" s="7" customFormat="1" ht="13.5" customHeight="1">
      <c r="A48" s="8">
        <v>45</v>
      </c>
      <c r="B48" s="139" t="s">
        <v>74</v>
      </c>
      <c r="C48" s="136">
        <v>198.7508</v>
      </c>
      <c r="D48" s="58">
        <v>71.8</v>
      </c>
      <c r="E48" s="139" t="s">
        <v>9</v>
      </c>
      <c r="F48" s="136">
        <v>0.6</v>
      </c>
      <c r="G48" s="58">
        <v>3.2</v>
      </c>
      <c r="H48" s="139" t="s">
        <v>36</v>
      </c>
      <c r="I48" s="145">
        <v>88.8</v>
      </c>
      <c r="J48" s="62" t="s">
        <v>7</v>
      </c>
      <c r="K48" s="139" t="s">
        <v>75</v>
      </c>
      <c r="L48" s="148">
        <v>7081</v>
      </c>
      <c r="M48" s="58">
        <v>54.7</v>
      </c>
      <c r="N48" s="139" t="s">
        <v>23</v>
      </c>
      <c r="O48" s="145">
        <v>25.8</v>
      </c>
      <c r="P48" s="62">
        <v>19.8</v>
      </c>
      <c r="Q48" s="139" t="s">
        <v>34</v>
      </c>
      <c r="R48" s="145">
        <v>1438.2</v>
      </c>
      <c r="S48" s="62">
        <v>98.4</v>
      </c>
      <c r="T48" s="139" t="s">
        <v>41</v>
      </c>
      <c r="U48" s="145" t="s">
        <v>7</v>
      </c>
      <c r="V48" s="62" t="s">
        <v>7</v>
      </c>
      <c r="W48" s="139" t="s">
        <v>8</v>
      </c>
      <c r="X48" s="153">
        <v>-1414.826</v>
      </c>
      <c r="Y48" s="116">
        <v>-378.782</v>
      </c>
      <c r="Z48" s="86">
        <f t="shared" si="0"/>
        <v>-1036.044</v>
      </c>
      <c r="AA48" s="87" t="s">
        <v>7</v>
      </c>
      <c r="AB48" s="139" t="s">
        <v>42</v>
      </c>
      <c r="AC48" s="151">
        <v>1632.6</v>
      </c>
      <c r="AD48" s="87">
        <v>32.8</v>
      </c>
      <c r="AE48" s="139" t="s">
        <v>11</v>
      </c>
      <c r="AF48" s="151">
        <v>12010.7</v>
      </c>
      <c r="AG48" s="89" t="s">
        <v>136</v>
      </c>
      <c r="AH48" s="90">
        <v>0.382</v>
      </c>
      <c r="AI48" s="91">
        <v>0.272</v>
      </c>
      <c r="AJ48" s="139" t="s">
        <v>74</v>
      </c>
      <c r="AK48" s="184">
        <v>27742</v>
      </c>
      <c r="AL48" s="93">
        <v>106</v>
      </c>
      <c r="AM48" s="100">
        <v>0.6843117908238776</v>
      </c>
      <c r="AN48" s="101">
        <v>0.698142041341591</v>
      </c>
      <c r="AO48" s="139" t="s">
        <v>28</v>
      </c>
      <c r="AP48" s="151">
        <v>7</v>
      </c>
      <c r="AQ48" s="95">
        <v>95.8</v>
      </c>
      <c r="AR48" s="56" t="s">
        <v>13</v>
      </c>
      <c r="AS48" s="96">
        <v>1176</v>
      </c>
      <c r="AT48" s="97" t="s">
        <v>93</v>
      </c>
      <c r="AU48" s="190">
        <v>0.018000000000000002</v>
      </c>
      <c r="AV48" s="48">
        <v>0.005</v>
      </c>
    </row>
    <row r="49" spans="1:48" s="7" customFormat="1" ht="13.5" customHeight="1">
      <c r="A49" s="8">
        <v>46</v>
      </c>
      <c r="B49" s="139" t="s">
        <v>28</v>
      </c>
      <c r="C49" s="136">
        <v>802.0477</v>
      </c>
      <c r="D49" s="58">
        <v>69.7</v>
      </c>
      <c r="E49" s="139" t="s">
        <v>11</v>
      </c>
      <c r="F49" s="136">
        <v>0.1</v>
      </c>
      <c r="G49" s="58">
        <v>0</v>
      </c>
      <c r="H49" s="139" t="s">
        <v>30</v>
      </c>
      <c r="I49" s="145" t="s">
        <v>7</v>
      </c>
      <c r="J49" s="62" t="s">
        <v>7</v>
      </c>
      <c r="K49" s="139" t="s">
        <v>26</v>
      </c>
      <c r="L49" s="148">
        <v>14369</v>
      </c>
      <c r="M49" s="58">
        <v>52.9</v>
      </c>
      <c r="N49" s="139" t="s">
        <v>32</v>
      </c>
      <c r="O49" s="145">
        <v>0.2</v>
      </c>
      <c r="P49" s="62">
        <v>2.1</v>
      </c>
      <c r="Q49" s="139" t="s">
        <v>73</v>
      </c>
      <c r="R49" s="145">
        <v>502.7</v>
      </c>
      <c r="S49" s="62">
        <v>98.2</v>
      </c>
      <c r="T49" s="139" t="s">
        <v>43</v>
      </c>
      <c r="U49" s="145" t="s">
        <v>7</v>
      </c>
      <c r="V49" s="62" t="s">
        <v>7</v>
      </c>
      <c r="W49" s="139" t="s">
        <v>22</v>
      </c>
      <c r="X49" s="153">
        <v>-2426.462</v>
      </c>
      <c r="Y49" s="85">
        <v>392.172</v>
      </c>
      <c r="Z49" s="86">
        <f t="shared" si="0"/>
        <v>-2818.634</v>
      </c>
      <c r="AA49" s="87" t="s">
        <v>7</v>
      </c>
      <c r="AB49" s="139" t="s">
        <v>44</v>
      </c>
      <c r="AC49" s="151">
        <v>163.5</v>
      </c>
      <c r="AD49" s="87">
        <v>30.6</v>
      </c>
      <c r="AE49" s="139" t="s">
        <v>42</v>
      </c>
      <c r="AF49" s="151">
        <v>14643.3</v>
      </c>
      <c r="AG49" s="89" t="s">
        <v>146</v>
      </c>
      <c r="AH49" s="90">
        <v>0.39299999999999996</v>
      </c>
      <c r="AI49" s="91">
        <v>0.381</v>
      </c>
      <c r="AJ49" s="139" t="s">
        <v>17</v>
      </c>
      <c r="AK49" s="184">
        <v>32494</v>
      </c>
      <c r="AL49" s="93">
        <v>105.4</v>
      </c>
      <c r="AM49" s="94">
        <v>0.8015293537247163</v>
      </c>
      <c r="AN49" s="91">
        <v>0.8221400037534519</v>
      </c>
      <c r="AO49" s="139" t="s">
        <v>18</v>
      </c>
      <c r="AP49" s="151">
        <v>16.4</v>
      </c>
      <c r="AQ49" s="95">
        <v>95.3</v>
      </c>
      <c r="AR49" s="56" t="s">
        <v>11</v>
      </c>
      <c r="AS49" s="96">
        <v>2119</v>
      </c>
      <c r="AT49" s="97" t="s">
        <v>148</v>
      </c>
      <c r="AU49" s="190">
        <v>0.011000000000000001</v>
      </c>
      <c r="AV49" s="48">
        <v>0.002</v>
      </c>
    </row>
    <row r="50" spans="1:48" s="7" customFormat="1" ht="13.5" customHeight="1">
      <c r="A50" s="8">
        <v>47</v>
      </c>
      <c r="B50" s="139" t="s">
        <v>10</v>
      </c>
      <c r="C50" s="136">
        <v>61044.1643</v>
      </c>
      <c r="D50" s="58">
        <v>66</v>
      </c>
      <c r="E50" s="139" t="s">
        <v>12</v>
      </c>
      <c r="F50" s="136">
        <v>220</v>
      </c>
      <c r="G50" s="58" t="s">
        <v>83</v>
      </c>
      <c r="H50" s="139" t="s">
        <v>40</v>
      </c>
      <c r="I50" s="145" t="s">
        <v>7</v>
      </c>
      <c r="J50" s="62" t="s">
        <v>7</v>
      </c>
      <c r="K50" s="139" t="s">
        <v>17</v>
      </c>
      <c r="L50" s="148">
        <v>5870</v>
      </c>
      <c r="M50" s="58">
        <v>45.3</v>
      </c>
      <c r="N50" s="139" t="s">
        <v>30</v>
      </c>
      <c r="O50" s="145" t="s">
        <v>7</v>
      </c>
      <c r="P50" s="62" t="s">
        <v>7</v>
      </c>
      <c r="Q50" s="139" t="s">
        <v>12</v>
      </c>
      <c r="R50" s="145">
        <v>22588.9</v>
      </c>
      <c r="S50" s="62">
        <v>96.1</v>
      </c>
      <c r="T50" s="139" t="s">
        <v>20</v>
      </c>
      <c r="U50" s="145" t="s">
        <v>7</v>
      </c>
      <c r="V50" s="62" t="s">
        <v>7</v>
      </c>
      <c r="W50" s="139" t="s">
        <v>12</v>
      </c>
      <c r="X50" s="153">
        <v>-6368.437</v>
      </c>
      <c r="Y50" s="85">
        <v>1418.962</v>
      </c>
      <c r="Z50" s="86">
        <f t="shared" si="0"/>
        <v>-7787.398999999999</v>
      </c>
      <c r="AA50" s="87" t="s">
        <v>7</v>
      </c>
      <c r="AB50" s="139" t="s">
        <v>34</v>
      </c>
      <c r="AC50" s="151">
        <v>484.9</v>
      </c>
      <c r="AD50" s="87">
        <v>25.2</v>
      </c>
      <c r="AE50" s="139" t="s">
        <v>26</v>
      </c>
      <c r="AF50" s="151">
        <v>33707.4</v>
      </c>
      <c r="AG50" s="89" t="s">
        <v>145</v>
      </c>
      <c r="AH50" s="90">
        <v>0.5</v>
      </c>
      <c r="AI50" s="91">
        <v>0.375</v>
      </c>
      <c r="AJ50" s="139" t="s">
        <v>13</v>
      </c>
      <c r="AK50" s="184">
        <v>37646</v>
      </c>
      <c r="AL50" s="93">
        <v>105.4</v>
      </c>
      <c r="AM50" s="94">
        <v>0.9286137148495314</v>
      </c>
      <c r="AN50" s="91">
        <v>0.9542883187216815</v>
      </c>
      <c r="AO50" s="139" t="s">
        <v>26</v>
      </c>
      <c r="AP50" s="151">
        <v>14.8</v>
      </c>
      <c r="AQ50" s="95">
        <v>95.2</v>
      </c>
      <c r="AR50" s="56" t="s">
        <v>5</v>
      </c>
      <c r="AS50" s="96">
        <v>2099</v>
      </c>
      <c r="AT50" s="97" t="s">
        <v>147</v>
      </c>
      <c r="AU50" s="190">
        <v>0.021</v>
      </c>
      <c r="AV50" s="48">
        <v>0.005</v>
      </c>
    </row>
    <row r="51" spans="1:48" s="7" customFormat="1" ht="13.5" customHeight="1">
      <c r="A51" s="8">
        <v>48</v>
      </c>
      <c r="B51" s="139" t="s">
        <v>73</v>
      </c>
      <c r="C51" s="136">
        <v>541.5538</v>
      </c>
      <c r="D51" s="58">
        <v>62.9</v>
      </c>
      <c r="E51" s="139" t="s">
        <v>5</v>
      </c>
      <c r="F51" s="136">
        <v>0.2</v>
      </c>
      <c r="G51" s="58" t="s">
        <v>7</v>
      </c>
      <c r="H51" s="139" t="s">
        <v>41</v>
      </c>
      <c r="I51" s="145" t="s">
        <v>7</v>
      </c>
      <c r="J51" s="62" t="s">
        <v>7</v>
      </c>
      <c r="K51" s="139" t="s">
        <v>32</v>
      </c>
      <c r="L51" s="148">
        <v>1179</v>
      </c>
      <c r="M51" s="58">
        <v>37.7</v>
      </c>
      <c r="N51" s="139" t="s">
        <v>37</v>
      </c>
      <c r="O51" s="145" t="s">
        <v>7</v>
      </c>
      <c r="P51" s="62" t="s">
        <v>7</v>
      </c>
      <c r="Q51" s="139" t="s">
        <v>32</v>
      </c>
      <c r="R51" s="145">
        <v>659.2</v>
      </c>
      <c r="S51" s="62">
        <v>92.8</v>
      </c>
      <c r="T51" s="139" t="s">
        <v>44</v>
      </c>
      <c r="U51" s="145" t="s">
        <v>7</v>
      </c>
      <c r="V51" s="62" t="s">
        <v>7</v>
      </c>
      <c r="W51" s="139" t="s">
        <v>42</v>
      </c>
      <c r="X51" s="153">
        <v>-13010.667</v>
      </c>
      <c r="Y51" s="85">
        <v>4219.75</v>
      </c>
      <c r="Z51" s="86">
        <f t="shared" si="0"/>
        <v>-17230.417</v>
      </c>
      <c r="AA51" s="87" t="s">
        <v>7</v>
      </c>
      <c r="AB51" s="139" t="s">
        <v>23</v>
      </c>
      <c r="AC51" s="151">
        <v>135.2</v>
      </c>
      <c r="AD51" s="87">
        <v>24</v>
      </c>
      <c r="AE51" s="139" t="s">
        <v>17</v>
      </c>
      <c r="AF51" s="151">
        <v>1093.9</v>
      </c>
      <c r="AG51" s="89" t="s">
        <v>141</v>
      </c>
      <c r="AH51" s="90">
        <v>0.375</v>
      </c>
      <c r="AI51" s="91">
        <v>0.192</v>
      </c>
      <c r="AJ51" s="139" t="s">
        <v>26</v>
      </c>
      <c r="AK51" s="184">
        <v>42629</v>
      </c>
      <c r="AL51" s="93">
        <v>103.4</v>
      </c>
      <c r="AM51" s="94">
        <v>1.0515293537247163</v>
      </c>
      <c r="AN51" s="91">
        <v>1.0998954395560203</v>
      </c>
      <c r="AO51" s="139" t="s">
        <v>44</v>
      </c>
      <c r="AP51" s="151">
        <v>5.2</v>
      </c>
      <c r="AQ51" s="95">
        <v>95.2</v>
      </c>
      <c r="AR51" s="56" t="s">
        <v>8</v>
      </c>
      <c r="AS51" s="96">
        <v>957</v>
      </c>
      <c r="AT51" s="97" t="s">
        <v>147</v>
      </c>
      <c r="AU51" s="190">
        <v>0.016</v>
      </c>
      <c r="AV51" s="48">
        <v>0.003</v>
      </c>
    </row>
    <row r="52" spans="1:48" s="7" customFormat="1" ht="13.5" customHeight="1" thickBot="1">
      <c r="A52" s="8">
        <v>49</v>
      </c>
      <c r="B52" s="140" t="s">
        <v>8</v>
      </c>
      <c r="C52" s="137">
        <v>498.0515</v>
      </c>
      <c r="D52" s="65">
        <v>61.9</v>
      </c>
      <c r="E52" s="140" t="s">
        <v>22</v>
      </c>
      <c r="F52" s="137" t="s">
        <v>7</v>
      </c>
      <c r="G52" s="65" t="s">
        <v>7</v>
      </c>
      <c r="H52" s="140" t="s">
        <v>45</v>
      </c>
      <c r="I52" s="146" t="s">
        <v>7</v>
      </c>
      <c r="J52" s="67" t="s">
        <v>7</v>
      </c>
      <c r="K52" s="140" t="s">
        <v>73</v>
      </c>
      <c r="L52" s="149">
        <v>1673</v>
      </c>
      <c r="M52" s="65">
        <v>35.8</v>
      </c>
      <c r="N52" s="140" t="s">
        <v>44</v>
      </c>
      <c r="O52" s="160" t="s">
        <v>7</v>
      </c>
      <c r="P52" s="161" t="s">
        <v>7</v>
      </c>
      <c r="Q52" s="140" t="s">
        <v>36</v>
      </c>
      <c r="R52" s="146">
        <v>927.7</v>
      </c>
      <c r="S52" s="67">
        <v>82.3</v>
      </c>
      <c r="T52" s="140" t="s">
        <v>45</v>
      </c>
      <c r="U52" s="146" t="s">
        <v>7</v>
      </c>
      <c r="V52" s="67" t="s">
        <v>7</v>
      </c>
      <c r="W52" s="140" t="s">
        <v>26</v>
      </c>
      <c r="X52" s="154">
        <v>-32714.456</v>
      </c>
      <c r="Y52" s="142">
        <v>2514.069</v>
      </c>
      <c r="Z52" s="104">
        <f t="shared" si="0"/>
        <v>-35228.525</v>
      </c>
      <c r="AA52" s="105" t="s">
        <v>7</v>
      </c>
      <c r="AB52" s="140" t="s">
        <v>22</v>
      </c>
      <c r="AC52" s="156">
        <v>24</v>
      </c>
      <c r="AD52" s="105">
        <v>6.1</v>
      </c>
      <c r="AE52" s="140" t="s">
        <v>22</v>
      </c>
      <c r="AF52" s="156">
        <v>2450.5</v>
      </c>
      <c r="AG52" s="106" t="s">
        <v>138</v>
      </c>
      <c r="AH52" s="107">
        <v>0.308</v>
      </c>
      <c r="AI52" s="108">
        <v>0.267</v>
      </c>
      <c r="AJ52" s="140" t="s">
        <v>42</v>
      </c>
      <c r="AK52" s="186">
        <v>47258</v>
      </c>
      <c r="AL52" s="117">
        <v>102.5</v>
      </c>
      <c r="AM52" s="110">
        <v>1.1657128761716824</v>
      </c>
      <c r="AN52" s="108">
        <v>1.2378884152390144</v>
      </c>
      <c r="AO52" s="140" t="s">
        <v>41</v>
      </c>
      <c r="AP52" s="156">
        <v>6</v>
      </c>
      <c r="AQ52" s="111">
        <v>94.9</v>
      </c>
      <c r="AR52" s="63" t="s">
        <v>12</v>
      </c>
      <c r="AS52" s="112">
        <v>4215</v>
      </c>
      <c r="AT52" s="113" t="s">
        <v>118</v>
      </c>
      <c r="AU52" s="191">
        <v>0.015</v>
      </c>
      <c r="AV52" s="49">
        <v>0.003</v>
      </c>
    </row>
    <row r="53" spans="3:19" s="9" customFormat="1" ht="6" customHeight="1">
      <c r="C53" s="11"/>
      <c r="D53" s="12"/>
      <c r="F53" s="11"/>
      <c r="G53" s="12"/>
      <c r="I53" s="13"/>
      <c r="J53" s="10"/>
      <c r="L53" s="14"/>
      <c r="M53" s="14"/>
      <c r="O53" s="14"/>
      <c r="P53" s="14"/>
      <c r="R53" s="15"/>
      <c r="S53" s="10"/>
    </row>
    <row r="54" spans="2:47" s="16" customFormat="1" ht="13.5" customHeight="1">
      <c r="B54" s="17" t="s">
        <v>95</v>
      </c>
      <c r="C54" s="31"/>
      <c r="D54" s="20">
        <v>19</v>
      </c>
      <c r="E54" s="17"/>
      <c r="F54" s="31"/>
      <c r="G54" s="18">
        <v>12</v>
      </c>
      <c r="H54" s="17"/>
      <c r="J54" s="16">
        <v>16</v>
      </c>
      <c r="K54" s="17"/>
      <c r="M54" s="16">
        <v>30</v>
      </c>
      <c r="N54" s="17"/>
      <c r="P54" s="16">
        <v>18</v>
      </c>
      <c r="Q54" s="17"/>
      <c r="S54" s="21">
        <v>6</v>
      </c>
      <c r="T54" s="17"/>
      <c r="V54" s="16">
        <v>6</v>
      </c>
      <c r="W54" s="17"/>
      <c r="X54" s="37">
        <v>13</v>
      </c>
      <c r="Y54" s="37">
        <v>5</v>
      </c>
      <c r="Z54" s="16">
        <v>23</v>
      </c>
      <c r="AB54" s="17"/>
      <c r="AD54" s="16">
        <v>20</v>
      </c>
      <c r="AE54" s="9"/>
      <c r="AF54" s="9"/>
      <c r="AG54" s="16">
        <v>26</v>
      </c>
      <c r="AH54" s="16">
        <v>21</v>
      </c>
      <c r="AI54" s="9"/>
      <c r="AJ54" s="17"/>
      <c r="AL54" s="16">
        <v>0</v>
      </c>
      <c r="AM54" s="16">
        <v>18</v>
      </c>
      <c r="AO54" s="17"/>
      <c r="AP54" s="18"/>
      <c r="AQ54" s="18">
        <v>16</v>
      </c>
      <c r="AR54" s="17"/>
      <c r="AT54" s="16">
        <v>43</v>
      </c>
      <c r="AU54" s="16">
        <v>43</v>
      </c>
    </row>
    <row r="55" spans="2:44" ht="15" customHeight="1">
      <c r="B55" s="45" t="s">
        <v>56</v>
      </c>
      <c r="C55" s="1"/>
      <c r="D55" s="32"/>
      <c r="E55" s="17"/>
      <c r="F55" s="32"/>
      <c r="G55" s="32"/>
      <c r="H55" s="17"/>
      <c r="I55" s="32"/>
      <c r="J55" s="32"/>
      <c r="K55" s="17"/>
      <c r="L55" s="32"/>
      <c r="M55" s="32"/>
      <c r="N55" s="17"/>
      <c r="O55" s="32"/>
      <c r="P55" s="32"/>
      <c r="Q55" s="17"/>
      <c r="R55" s="32"/>
      <c r="S55" s="33"/>
      <c r="T55" s="17"/>
      <c r="W55" s="17"/>
      <c r="AB55" s="17"/>
      <c r="AE55" s="17"/>
      <c r="AF55" s="16"/>
      <c r="AI55" s="16"/>
      <c r="AJ55" s="17"/>
      <c r="AO55" s="17"/>
      <c r="AR55" s="17"/>
    </row>
    <row r="56" spans="3:35" s="24" customFormat="1" ht="12.75" customHeight="1">
      <c r="C56" s="30"/>
      <c r="S56" s="25"/>
      <c r="X56" s="45"/>
      <c r="AE56" s="17"/>
      <c r="AF56" s="1"/>
      <c r="AG56" s="1"/>
      <c r="AH56" s="1"/>
      <c r="AI56" s="1"/>
    </row>
    <row r="57" spans="3:43" ht="12.75" customHeight="1">
      <c r="C57" s="29"/>
      <c r="D57" s="1"/>
      <c r="F57" s="1"/>
      <c r="G57" s="1"/>
      <c r="S57" s="26"/>
      <c r="X57" s="24"/>
      <c r="Y57" s="24"/>
      <c r="Z57" s="24"/>
      <c r="AA57" s="24"/>
      <c r="AC57" s="24"/>
      <c r="AD57" s="24"/>
      <c r="AE57" s="24"/>
      <c r="AF57" s="24"/>
      <c r="AG57" s="24"/>
      <c r="AH57" s="24"/>
      <c r="AI57" s="24"/>
      <c r="AK57" s="24"/>
      <c r="AL57" s="24"/>
      <c r="AM57" s="24"/>
      <c r="AN57" s="24"/>
      <c r="AP57" s="24"/>
      <c r="AQ57" s="24"/>
    </row>
    <row r="58" spans="4:43" ht="13.5">
      <c r="D58" s="1"/>
      <c r="F58" s="1"/>
      <c r="G58" s="1"/>
      <c r="S58" s="26"/>
      <c r="X58" s="29"/>
      <c r="Y58" s="24"/>
      <c r="Z58" s="24"/>
      <c r="AA58" s="24"/>
      <c r="AC58" s="24"/>
      <c r="AD58" s="24"/>
      <c r="AF58" s="24"/>
      <c r="AG58" s="24"/>
      <c r="AH58" s="24"/>
      <c r="AI58" s="24"/>
      <c r="AK58" s="24"/>
      <c r="AL58" s="24"/>
      <c r="AM58" s="24"/>
      <c r="AN58" s="24"/>
      <c r="AP58" s="24"/>
      <c r="AQ58" s="24"/>
    </row>
    <row r="59" spans="3:35" ht="12.75">
      <c r="C59" s="1"/>
      <c r="D59" s="1"/>
      <c r="F59" s="1"/>
      <c r="G59" s="1"/>
      <c r="S59" s="26"/>
      <c r="AF59" s="24"/>
      <c r="AG59" s="24"/>
      <c r="AH59" s="24"/>
      <c r="AI59" s="24"/>
    </row>
    <row r="60" spans="4:19" ht="12.75">
      <c r="D60" s="1"/>
      <c r="F60" s="1"/>
      <c r="G60" s="1"/>
      <c r="S60" s="26"/>
    </row>
    <row r="61" spans="3:19" ht="12.75">
      <c r="C61" s="1"/>
      <c r="D61" s="1"/>
      <c r="F61" s="1"/>
      <c r="G61" s="1"/>
      <c r="S61" s="26"/>
    </row>
    <row r="62" spans="3:19" ht="12.75">
      <c r="C62" s="1"/>
      <c r="D62" s="1"/>
      <c r="F62" s="1"/>
      <c r="G62" s="1"/>
      <c r="S62" s="26"/>
    </row>
    <row r="63" spans="3:19" ht="12.75">
      <c r="C63" s="1"/>
      <c r="D63" s="1"/>
      <c r="F63" s="1"/>
      <c r="G63" s="1"/>
      <c r="S63" s="26"/>
    </row>
    <row r="64" spans="3:19" ht="12.75">
      <c r="C64" s="1"/>
      <c r="D64" s="1"/>
      <c r="F64" s="1"/>
      <c r="G64" s="1"/>
      <c r="S64" s="26"/>
    </row>
    <row r="65" spans="3:19" ht="12.75">
      <c r="C65" s="1"/>
      <c r="D65" s="1"/>
      <c r="F65" s="1"/>
      <c r="G65" s="1"/>
      <c r="S65" s="26"/>
    </row>
    <row r="66" spans="3:19" ht="12.75">
      <c r="C66" s="1"/>
      <c r="D66" s="1"/>
      <c r="F66" s="1"/>
      <c r="G66" s="1"/>
      <c r="S66" s="26"/>
    </row>
    <row r="67" spans="3:19" ht="12.75">
      <c r="C67" s="1"/>
      <c r="D67" s="1"/>
      <c r="F67" s="1"/>
      <c r="G67" s="1"/>
      <c r="S67" s="26"/>
    </row>
    <row r="68" ht="12.75">
      <c r="S68" s="26"/>
    </row>
    <row r="69" ht="12.75">
      <c r="S69" s="26"/>
    </row>
    <row r="70" ht="12.75">
      <c r="S70" s="26"/>
    </row>
    <row r="71" ht="12.75">
      <c r="S71" s="26"/>
    </row>
    <row r="72" ht="12.75">
      <c r="S72" s="26"/>
    </row>
    <row r="73" ht="12.75">
      <c r="S73" s="26"/>
    </row>
    <row r="74" ht="12.75">
      <c r="S74" s="26"/>
    </row>
    <row r="75" ht="12.75">
      <c r="S75" s="26"/>
    </row>
    <row r="76" ht="12.75">
      <c r="S76" s="26"/>
    </row>
    <row r="77" ht="12.75">
      <c r="S77" s="26"/>
    </row>
    <row r="78" ht="12.75">
      <c r="S78" s="26"/>
    </row>
    <row r="79" ht="12.75">
      <c r="S79" s="26"/>
    </row>
    <row r="80" ht="12.75">
      <c r="S80" s="26"/>
    </row>
    <row r="81" ht="12.75">
      <c r="S81" s="26"/>
    </row>
    <row r="82" ht="12.75">
      <c r="S82" s="26"/>
    </row>
    <row r="83" ht="12.75">
      <c r="S83" s="26"/>
    </row>
    <row r="84" ht="12.75">
      <c r="S84" s="26"/>
    </row>
    <row r="85" ht="12.75">
      <c r="S85" s="26"/>
    </row>
    <row r="86" ht="12.75">
      <c r="S86" s="26"/>
    </row>
    <row r="87" ht="12.75">
      <c r="S87" s="26"/>
    </row>
    <row r="88" ht="12.75">
      <c r="S88" s="26"/>
    </row>
    <row r="89" ht="12.75">
      <c r="S89" s="26"/>
    </row>
    <row r="90" ht="12.75">
      <c r="S90" s="26"/>
    </row>
    <row r="91" ht="12.75">
      <c r="S91" s="26"/>
    </row>
    <row r="92" ht="12.75">
      <c r="S92" s="26"/>
    </row>
    <row r="93" ht="12.75">
      <c r="S93" s="26"/>
    </row>
    <row r="94" ht="12.75">
      <c r="S94" s="26"/>
    </row>
    <row r="95" ht="12.75">
      <c r="S95" s="26"/>
    </row>
    <row r="96" ht="12.75">
      <c r="S96" s="26"/>
    </row>
    <row r="97" ht="12.75">
      <c r="S97" s="26"/>
    </row>
    <row r="98" ht="12.75">
      <c r="S98" s="26"/>
    </row>
    <row r="99" ht="12.75">
      <c r="S99" s="26"/>
    </row>
    <row r="100" ht="12.75">
      <c r="S100" s="26"/>
    </row>
  </sheetData>
  <sheetProtection/>
  <mergeCells count="58">
    <mergeCell ref="L3:M4"/>
    <mergeCell ref="AQ5:AQ6"/>
    <mergeCell ref="AS5:AS6"/>
    <mergeCell ref="B3:B6"/>
    <mergeCell ref="C3:D4"/>
    <mergeCell ref="C5:C6"/>
    <mergeCell ref="D5:D6"/>
    <mergeCell ref="E3:E6"/>
    <mergeCell ref="L5:L6"/>
    <mergeCell ref="Y5:Y6"/>
    <mergeCell ref="V5:V6"/>
    <mergeCell ref="AD5:AD6"/>
    <mergeCell ref="AF3:AG4"/>
    <mergeCell ref="AH3:AI4"/>
    <mergeCell ref="AF5:AF6"/>
    <mergeCell ref="AG5:AG6"/>
    <mergeCell ref="AH5:AH6"/>
    <mergeCell ref="AI5:AI6"/>
    <mergeCell ref="G5:G6"/>
    <mergeCell ref="M5:M6"/>
    <mergeCell ref="U5:U6"/>
    <mergeCell ref="T3:T6"/>
    <mergeCell ref="W3:W6"/>
    <mergeCell ref="AB3:AB6"/>
    <mergeCell ref="U3:V4"/>
    <mergeCell ref="I5:I6"/>
    <mergeCell ref="R5:R6"/>
    <mergeCell ref="P5:P6"/>
    <mergeCell ref="F3:G4"/>
    <mergeCell ref="I3:J4"/>
    <mergeCell ref="O3:P4"/>
    <mergeCell ref="R3:S4"/>
    <mergeCell ref="AK3:AN4"/>
    <mergeCell ref="X3:AA4"/>
    <mergeCell ref="AE3:AE6"/>
    <mergeCell ref="AJ3:AJ6"/>
    <mergeCell ref="AC3:AD4"/>
    <mergeCell ref="AC5:AC6"/>
    <mergeCell ref="F5:F6"/>
    <mergeCell ref="J5:J6"/>
    <mergeCell ref="O5:O6"/>
    <mergeCell ref="S5:S6"/>
    <mergeCell ref="X5:X6"/>
    <mergeCell ref="Z5:AA5"/>
    <mergeCell ref="H3:H6"/>
    <mergeCell ref="K3:K6"/>
    <mergeCell ref="N3:N6"/>
    <mergeCell ref="Q3:Q6"/>
    <mergeCell ref="AK5:AK6"/>
    <mergeCell ref="AL5:AL6"/>
    <mergeCell ref="AM5:AN5"/>
    <mergeCell ref="AP5:AP6"/>
    <mergeCell ref="AT5:AT6"/>
    <mergeCell ref="AU5:AV5"/>
    <mergeCell ref="AO3:AO6"/>
    <mergeCell ref="AR3:AR6"/>
    <mergeCell ref="AP3:AQ4"/>
    <mergeCell ref="AS3:AV4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  <colBreaks count="4" manualBreakCount="4">
    <brk id="22" max="65535" man="1"/>
    <brk id="35" max="65535" man="1"/>
    <brk id="76" max="65535" man="1"/>
    <brk id="1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2020-06-10T11:55:10Z</dcterms:modified>
  <cp:category/>
  <cp:version/>
  <cp:contentType/>
  <cp:contentStatus/>
</cp:coreProperties>
</file>