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483" activeTab="0"/>
  </bookViews>
  <sheets>
    <sheet name="общий" sheetId="1" r:id="rId1"/>
    <sheet name="рэнкинг" sheetId="2" r:id="rId2"/>
  </sheets>
  <definedNames>
    <definedName name="_xlnm.Print_Titles" localSheetId="0">'общий'!$A:$A,'общий'!$3:$7</definedName>
  </definedNames>
  <calcPr fullCalcOnLoad="1"/>
</workbook>
</file>

<file path=xl/sharedStrings.xml><?xml version="1.0" encoding="utf-8"?>
<sst xmlns="http://schemas.openxmlformats.org/spreadsheetml/2006/main" count="1020" uniqueCount="136">
  <si>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</si>
  <si>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</si>
  <si>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</si>
  <si>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</si>
  <si>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</si>
  <si>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</si>
  <si>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</si>
  <si>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</si>
  <si>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</si>
  <si>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</si>
  <si>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</si>
  <si>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</si>
  <si>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</si>
  <si>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</si>
  <si>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</si>
  <si>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</si>
  <si>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</si>
  <si>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</si>
  <si>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</si>
  <si>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</si>
  <si>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</si>
  <si>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</si>
  <si>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</si>
  <si>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</si>
  <si>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</si>
  <si>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</si>
  <si>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</si>
  <si>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</si>
  <si>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</si>
  <si>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</si>
  <si>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</si>
  <si>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</si>
  <si>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</si>
  <si>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</si>
  <si>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</si>
  <si>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</si>
  <si>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</si>
  <si>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</si>
  <si>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</si>
  <si>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</si>
  <si>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</si>
  <si>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</si>
  <si>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</si>
  <si>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</si>
  <si>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</si>
  <si>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</si>
  <si>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</si>
  <si>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</si>
  <si>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</si>
  <si>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</si>
  <si>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</si>
  <si>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</si>
  <si>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</si>
  <si>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</si>
  <si>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</si>
  <si>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</si>
  <si>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</si>
  <si>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</si>
  <si>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</si>
  <si>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</si>
  <si>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</si>
  <si>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</si>
  <si>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</si>
  <si>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</si>
  <si>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</si>
  <si>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</si>
  <si>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</si>
  <si>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</si>
  <si>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</si>
  <si>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</si>
  <si>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</si>
  <si>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</si>
  <si>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</si>
  <si>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</si>
  <si>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</si>
  <si>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</si>
  <si>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х</t>
  </si>
  <si>
    <t>скрыть</t>
  </si>
  <si>
    <t>в 2,7 р.</t>
  </si>
  <si>
    <t>в 2,3 р.</t>
  </si>
  <si>
    <t>в 2,0 р.</t>
  </si>
  <si>
    <t>в 2,5 р.</t>
  </si>
  <si>
    <t/>
  </si>
  <si>
    <t xml:space="preserve">Убытки убыточных предприятий </t>
  </si>
  <si>
    <t xml:space="preserve">Прибыль прибыльных предприятий </t>
  </si>
  <si>
    <t>число территорий, ухудшивших показатели</t>
  </si>
  <si>
    <t>числен-ность                                   безработ-ных, чел.</t>
  </si>
  <si>
    <t>в 3,8 р.</t>
  </si>
  <si>
    <t>в 2,1 р.</t>
  </si>
  <si>
    <t>в 3,0 р.</t>
  </si>
  <si>
    <t>в 2,9 р.</t>
  </si>
  <si>
    <t>ТРАНСПОРТИРОВКА И ХРАНЕНИЕ</t>
  </si>
  <si>
    <t>КУРОРТНО-ТУРИСТСКИЙ КОМПЛЕКС</t>
  </si>
  <si>
    <r>
      <rPr>
        <vertAlign val="superscript"/>
        <sz val="8"/>
        <rFont val="Times New Roman Cyr"/>
        <family val="0"/>
      </rP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</si>
  <si>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rPr>
        <vertAlign val="superscript"/>
        <sz val="8"/>
        <rFont val="Times New Roman Cyr"/>
        <family val="0"/>
      </rP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</si>
  <si>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6,9 р.</t>
  </si>
  <si>
    <t>в 4,0 р.</t>
  </si>
  <si>
    <t>в 2,4 р.</t>
  </si>
  <si>
    <t>в 3,1 р.</t>
  </si>
  <si>
    <t>в 6,4 р.</t>
  </si>
  <si>
    <t>в 3,5 р.</t>
  </si>
  <si>
    <t>в 9,9 р.</t>
  </si>
  <si>
    <t> -</t>
  </si>
  <si>
    <t>в 3,3 р.</t>
  </si>
  <si>
    <t>в 7,1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</si>
  <si>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январе-декабре 2021г. *</t>
    </r>
  </si>
  <si>
    <t>в % к  январю-декабрю                                       2020 г.                                 (в дейст. ценах)</t>
  </si>
  <si>
    <t>в % к  январю-декабрю                      2020 г.                        (в сопост. ценах)</t>
  </si>
  <si>
    <t xml:space="preserve">в % к  январю-декабрю                                        2020 г.                        </t>
  </si>
  <si>
    <t>за январь-ноябрь                             2021 г.                                   млн. руб.</t>
  </si>
  <si>
    <t xml:space="preserve"> к январю-ноябрю 2020 г.</t>
  </si>
  <si>
    <t>за январь-ноябрь                2021 г.                           млн. руб.</t>
  </si>
  <si>
    <t>в % к январю-ноябрю                       2020 г.</t>
  </si>
  <si>
    <t>в январе-ноябре                                                     2021 г.</t>
  </si>
  <si>
    <t>в январе-ноябре                                                   2020 г.</t>
  </si>
  <si>
    <t xml:space="preserve">  в январе-ноябре                                     2021 г.                        руб.  </t>
  </si>
  <si>
    <t>в % к январю-ноябрю                      2020 г.</t>
  </si>
  <si>
    <t xml:space="preserve"> в январе-ноябре                                        2021 г.                       тыс.чел. </t>
  </si>
  <si>
    <t>в % к январю-ноябрю                               2020 г.</t>
  </si>
  <si>
    <t>БЕЗРАБОТИЦА                                                                                                                            по состоянию  на 1 января 2022 г.</t>
  </si>
  <si>
    <t>в % к                                                  1 дянваря                                                            2021 г.</t>
  </si>
  <si>
    <t>на 1 января                                                           2022 г.</t>
  </si>
  <si>
    <t>на 1 января                                                         2021 г.</t>
  </si>
  <si>
    <t>в 11,3 р.</t>
  </si>
  <si>
    <t>в 76,1 р.</t>
  </si>
  <si>
    <t>в 3,9 р.</t>
  </si>
  <si>
    <t>в 5,6 р.</t>
  </si>
  <si>
    <t>в 20,3 р.</t>
  </si>
  <si>
    <t>в 8,6 р.</t>
  </si>
  <si>
    <t>в 5,7 р.</t>
  </si>
  <si>
    <t>в 26,0 р.</t>
  </si>
  <si>
    <t>в 14,7 р.</t>
  </si>
  <si>
    <t>в 7,5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</si>
  <si>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январе-декабре 2021г. *</t>
    </r>
  </si>
  <si>
    <t>численность                                   безработных, чел.</t>
  </si>
  <si>
    <r>
      <t xml:space="preserve">ФИНАНСОВЫЕ РЕЗУЛЬТАТЫ ДЕЯТЕЛЬНОСТИ </t>
    </r>
    <r>
      <rPr>
        <sz val="8"/>
        <rFont val="Times New Roman CYR"/>
        <family val="0"/>
      </rPr>
      <t>(прибыль минус убыток)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</si>
</sst>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sz val="9"/>
      <name val="Times New Roman CYR"/>
      <family val="0"/>
    </font>
    <font>
      <vertAlign val="superscript"/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 style="hair"/>
    </border>
    <border>
      <left style="hair"/>
      <right style="medium"/>
      <top>
        <color indexed="63"/>
      </top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center" wrapText="1"/>
    </xf>
    <xf numFmtId="181" fontId="20" fillId="0" borderId="16" xfId="0" applyNumberFormat="1" applyFont="1" applyFill="1" applyBorder="1" applyAlignment="1">
      <alignment/>
    </xf>
    <xf numFmtId="181" fontId="22" fillId="0" borderId="17" xfId="0" applyNumberFormat="1" applyFont="1" applyBorder="1" applyAlignment="1">
      <alignment/>
    </xf>
    <xf numFmtId="172" fontId="75" fillId="0" borderId="16" xfId="0" applyNumberFormat="1" applyFont="1" applyFill="1" applyBorder="1" applyAlignment="1">
      <alignment horizontal="right"/>
    </xf>
    <xf numFmtId="174" fontId="22" fillId="0" borderId="18" xfId="0" applyNumberFormat="1" applyFont="1" applyFill="1" applyBorder="1" applyAlignment="1">
      <alignment horizontal="right"/>
    </xf>
    <xf numFmtId="172" fontId="75" fillId="0" borderId="17" xfId="0" applyNumberFormat="1" applyFont="1" applyFill="1" applyBorder="1" applyAlignment="1">
      <alignment horizontal="right"/>
    </xf>
    <xf numFmtId="174" fontId="22" fillId="0" borderId="19" xfId="0" applyNumberFormat="1" applyFont="1" applyFill="1" applyBorder="1" applyAlignment="1">
      <alignment horizontal="right"/>
    </xf>
    <xf numFmtId="172" fontId="75" fillId="0" borderId="20" xfId="0" applyNumberFormat="1" applyFont="1" applyFill="1" applyBorder="1" applyAlignment="1">
      <alignment horizontal="right"/>
    </xf>
    <xf numFmtId="174" fontId="19" fillId="0" borderId="21" xfId="0" applyNumberFormat="1" applyFont="1" applyFill="1" applyBorder="1" applyAlignment="1">
      <alignment/>
    </xf>
    <xf numFmtId="174" fontId="19" fillId="33" borderId="22" xfId="0" applyNumberFormat="1" applyFont="1" applyFill="1" applyBorder="1" applyAlignment="1">
      <alignment/>
    </xf>
    <xf numFmtId="174" fontId="19" fillId="0" borderId="22" xfId="0" applyNumberFormat="1" applyFont="1" applyFill="1" applyBorder="1" applyAlignment="1">
      <alignment/>
    </xf>
    <xf numFmtId="174" fontId="24" fillId="0" borderId="16" xfId="0" applyNumberFormat="1" applyFont="1" applyFill="1" applyBorder="1" applyAlignment="1">
      <alignment horizontal="right"/>
    </xf>
    <xf numFmtId="174" fontId="20" fillId="0" borderId="21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9" fontId="20" fillId="0" borderId="23" xfId="0" applyNumberFormat="1" applyFont="1" applyFill="1" applyBorder="1" applyAlignment="1">
      <alignment/>
    </xf>
    <xf numFmtId="9" fontId="20" fillId="0" borderId="16" xfId="0" applyNumberFormat="1" applyFont="1" applyFill="1" applyBorder="1" applyAlignment="1">
      <alignment/>
    </xf>
    <xf numFmtId="174" fontId="22" fillId="0" borderId="18" xfId="0" applyNumberFormat="1" applyFont="1" applyBorder="1" applyAlignment="1">
      <alignment/>
    </xf>
    <xf numFmtId="174" fontId="22" fillId="33" borderId="24" xfId="0" applyNumberFormat="1" applyFont="1" applyFill="1" applyBorder="1" applyAlignment="1">
      <alignment/>
    </xf>
    <xf numFmtId="174" fontId="25" fillId="0" borderId="24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 horizontal="right"/>
    </xf>
    <xf numFmtId="181" fontId="22" fillId="0" borderId="17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181" fontId="22" fillId="0" borderId="25" xfId="0" applyNumberFormat="1" applyFont="1" applyBorder="1" applyAlignment="1">
      <alignment/>
    </xf>
    <xf numFmtId="181" fontId="76" fillId="0" borderId="25" xfId="0" applyNumberFormat="1" applyFont="1" applyBorder="1" applyAlignment="1">
      <alignment/>
    </xf>
    <xf numFmtId="181" fontId="76" fillId="0" borderId="17" xfId="0" applyNumberFormat="1" applyFont="1" applyBorder="1" applyAlignment="1">
      <alignment/>
    </xf>
    <xf numFmtId="174" fontId="22" fillId="0" borderId="19" xfId="0" applyNumberFormat="1" applyFont="1" applyBorder="1" applyAlignment="1">
      <alignment/>
    </xf>
    <xf numFmtId="174" fontId="22" fillId="33" borderId="26" xfId="0" applyNumberFormat="1" applyFont="1" applyFill="1" applyBorder="1" applyAlignment="1">
      <alignment/>
    </xf>
    <xf numFmtId="174" fontId="25" fillId="0" borderId="26" xfId="0" applyNumberFormat="1" applyFont="1" applyFill="1" applyBorder="1" applyAlignment="1">
      <alignment/>
    </xf>
    <xf numFmtId="174" fontId="24" fillId="0" borderId="20" xfId="0" applyNumberFormat="1" applyFont="1" applyFill="1" applyBorder="1" applyAlignment="1">
      <alignment horizontal="right"/>
    </xf>
    <xf numFmtId="181" fontId="22" fillId="0" borderId="20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181" fontId="22" fillId="0" borderId="27" xfId="0" applyNumberFormat="1" applyFont="1" applyBorder="1" applyAlignment="1">
      <alignment/>
    </xf>
    <xf numFmtId="174" fontId="76" fillId="0" borderId="18" xfId="0" applyNumberFormat="1" applyFont="1" applyBorder="1" applyAlignment="1">
      <alignment/>
    </xf>
    <xf numFmtId="174" fontId="76" fillId="33" borderId="24" xfId="0" applyNumberFormat="1" applyFont="1" applyFill="1" applyBorder="1" applyAlignment="1">
      <alignment/>
    </xf>
    <xf numFmtId="49" fontId="18" fillId="0" borderId="28" xfId="0" applyNumberFormat="1" applyFont="1" applyBorder="1" applyAlignment="1">
      <alignment horizontal="center" vertical="center" wrapText="1"/>
    </xf>
    <xf numFmtId="174" fontId="25" fillId="0" borderId="22" xfId="0" applyNumberFormat="1" applyFont="1" applyFill="1" applyBorder="1" applyAlignment="1">
      <alignment/>
    </xf>
    <xf numFmtId="181" fontId="22" fillId="0" borderId="16" xfId="0" applyNumberFormat="1" applyFont="1" applyBorder="1" applyAlignment="1">
      <alignment/>
    </xf>
    <xf numFmtId="181" fontId="22" fillId="0" borderId="23" xfId="0" applyNumberFormat="1" applyFont="1" applyBorder="1" applyAlignment="1">
      <alignment/>
    </xf>
    <xf numFmtId="174" fontId="77" fillId="0" borderId="25" xfId="0" applyNumberFormat="1" applyFont="1" applyFill="1" applyBorder="1" applyAlignment="1">
      <alignment horizontal="right"/>
    </xf>
    <xf numFmtId="174" fontId="77" fillId="0" borderId="27" xfId="0" applyNumberFormat="1" applyFont="1" applyFill="1" applyBorder="1" applyAlignment="1">
      <alignment horizontal="right"/>
    </xf>
    <xf numFmtId="174" fontId="76" fillId="33" borderId="24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29" xfId="0" applyFont="1" applyFill="1" applyBorder="1" applyAlignment="1">
      <alignment horizontal="left" indent="1"/>
    </xf>
    <xf numFmtId="0" fontId="21" fillId="0" borderId="30" xfId="0" applyFont="1" applyFill="1" applyBorder="1" applyAlignment="1">
      <alignment horizontal="left" indent="1"/>
    </xf>
    <xf numFmtId="0" fontId="21" fillId="0" borderId="31" xfId="0" applyFont="1" applyFill="1" applyBorder="1" applyAlignment="1">
      <alignment horizontal="left" indent="1"/>
    </xf>
    <xf numFmtId="0" fontId="78" fillId="0" borderId="0" xfId="0" applyFont="1" applyFill="1" applyAlignment="1">
      <alignment horizontal="center"/>
    </xf>
    <xf numFmtId="3" fontId="20" fillId="0" borderId="2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75" fillId="0" borderId="34" xfId="0" applyNumberFormat="1" applyFont="1" applyFill="1" applyBorder="1" applyAlignment="1">
      <alignment horizontal="right"/>
    </xf>
    <xf numFmtId="172" fontId="23" fillId="0" borderId="34" xfId="0" applyNumberFormat="1" applyFont="1" applyFill="1" applyBorder="1" applyAlignment="1">
      <alignment horizontal="right"/>
    </xf>
    <xf numFmtId="0" fontId="75" fillId="0" borderId="34" xfId="0" applyFont="1" applyFill="1" applyBorder="1" applyAlignment="1">
      <alignment horizontal="right"/>
    </xf>
    <xf numFmtId="172" fontId="75" fillId="0" borderId="35" xfId="0" applyNumberFormat="1" applyFont="1" applyFill="1" applyBorder="1" applyAlignment="1">
      <alignment horizontal="right"/>
    </xf>
    <xf numFmtId="172" fontId="75" fillId="0" borderId="36" xfId="0" applyNumberFormat="1" applyFont="1" applyFill="1" applyBorder="1" applyAlignment="1">
      <alignment horizontal="right"/>
    </xf>
    <xf numFmtId="172" fontId="23" fillId="0" borderId="35" xfId="0" applyNumberFormat="1" applyFont="1" applyFill="1" applyBorder="1" applyAlignment="1">
      <alignment horizontal="right"/>
    </xf>
    <xf numFmtId="172" fontId="23" fillId="0" borderId="36" xfId="0" applyNumberFormat="1" applyFont="1" applyFill="1" applyBorder="1" applyAlignment="1">
      <alignment horizontal="right"/>
    </xf>
    <xf numFmtId="174" fontId="79" fillId="0" borderId="23" xfId="0" applyNumberFormat="1" applyFont="1" applyFill="1" applyBorder="1" applyAlignment="1">
      <alignment horizontal="right"/>
    </xf>
    <xf numFmtId="174" fontId="23" fillId="0" borderId="35" xfId="0" applyNumberFormat="1" applyFont="1" applyFill="1" applyBorder="1" applyAlignment="1">
      <alignment horizontal="right"/>
    </xf>
    <xf numFmtId="174" fontId="23" fillId="0" borderId="34" xfId="0" applyNumberFormat="1" applyFont="1" applyBorder="1" applyAlignment="1">
      <alignment horizontal="right"/>
    </xf>
    <xf numFmtId="174" fontId="23" fillId="0" borderId="36" xfId="0" applyNumberFormat="1" applyFont="1" applyBorder="1" applyAlignment="1">
      <alignment horizontal="right"/>
    </xf>
    <xf numFmtId="0" fontId="4" fillId="0" borderId="32" xfId="0" applyFont="1" applyFill="1" applyBorder="1" applyAlignment="1">
      <alignment/>
    </xf>
    <xf numFmtId="181" fontId="22" fillId="0" borderId="20" xfId="0" applyNumberFormat="1" applyFont="1" applyBorder="1" applyAlignment="1">
      <alignment/>
    </xf>
    <xf numFmtId="174" fontId="20" fillId="0" borderId="21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80" fillId="0" borderId="18" xfId="0" applyNumberFormat="1" applyFont="1" applyBorder="1" applyAlignment="1">
      <alignment horizontal="right" vertical="center" wrapText="1"/>
    </xf>
    <xf numFmtId="3" fontId="80" fillId="0" borderId="19" xfId="0" applyNumberFormat="1" applyFont="1" applyBorder="1" applyAlignment="1">
      <alignment horizontal="right" vertical="center" wrapText="1"/>
    </xf>
    <xf numFmtId="49" fontId="0" fillId="0" borderId="0" xfId="33" applyNumberFormat="1" applyFont="1" applyFill="1" applyBorder="1" applyAlignment="1" applyProtection="1">
      <alignment wrapText="1"/>
      <protection/>
    </xf>
    <xf numFmtId="174" fontId="23" fillId="0" borderId="35" xfId="0" applyNumberFormat="1" applyFont="1" applyBorder="1" applyAlignment="1">
      <alignment horizontal="right"/>
    </xf>
    <xf numFmtId="181" fontId="22" fillId="0" borderId="16" xfId="0" applyNumberFormat="1" applyFont="1" applyBorder="1" applyAlignment="1">
      <alignment/>
    </xf>
    <xf numFmtId="181" fontId="20" fillId="0" borderId="37" xfId="0" applyNumberFormat="1" applyFont="1" applyFill="1" applyBorder="1" applyAlignment="1">
      <alignment/>
    </xf>
    <xf numFmtId="181" fontId="22" fillId="0" borderId="38" xfId="0" applyNumberFormat="1" applyFont="1" applyBorder="1" applyAlignment="1">
      <alignment/>
    </xf>
    <xf numFmtId="181" fontId="22" fillId="0" borderId="39" xfId="0" applyNumberFormat="1" applyFont="1" applyBorder="1" applyAlignment="1">
      <alignment/>
    </xf>
    <xf numFmtId="174" fontId="22" fillId="0" borderId="23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7" xfId="0" applyNumberFormat="1" applyFont="1" applyBorder="1" applyAlignment="1">
      <alignment/>
    </xf>
    <xf numFmtId="0" fontId="21" fillId="0" borderId="40" xfId="0" applyFont="1" applyFill="1" applyBorder="1" applyAlignment="1">
      <alignment horizontal="left" indent="1"/>
    </xf>
    <xf numFmtId="0" fontId="21" fillId="0" borderId="41" xfId="0" applyFont="1" applyFill="1" applyBorder="1" applyAlignment="1">
      <alignment horizontal="left" indent="1"/>
    </xf>
    <xf numFmtId="0" fontId="21" fillId="0" borderId="42" xfId="0" applyFont="1" applyFill="1" applyBorder="1" applyAlignment="1">
      <alignment horizontal="left" indent="1"/>
    </xf>
    <xf numFmtId="3" fontId="80" fillId="0" borderId="23" xfId="0" applyNumberFormat="1" applyFont="1" applyBorder="1" applyAlignment="1">
      <alignment horizontal="right" vertical="center" wrapText="1"/>
    </xf>
    <xf numFmtId="3" fontId="80" fillId="0" borderId="25" xfId="0" applyNumberFormat="1" applyFont="1" applyBorder="1" applyAlignment="1">
      <alignment horizontal="right" vertical="center" wrapText="1"/>
    </xf>
    <xf numFmtId="3" fontId="80" fillId="0" borderId="27" xfId="0" applyNumberFormat="1" applyFont="1" applyBorder="1" applyAlignment="1">
      <alignment horizontal="right" vertical="center" wrapText="1"/>
    </xf>
    <xf numFmtId="3" fontId="22" fillId="0" borderId="25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174" fontId="80" fillId="0" borderId="23" xfId="0" applyNumberFormat="1" applyFont="1" applyBorder="1" applyAlignment="1">
      <alignment horizontal="right" vertical="center" wrapText="1"/>
    </xf>
    <xf numFmtId="174" fontId="80" fillId="0" borderId="25" xfId="0" applyNumberFormat="1" applyFont="1" applyBorder="1" applyAlignment="1">
      <alignment horizontal="right" vertical="center" wrapText="1"/>
    </xf>
    <xf numFmtId="174" fontId="80" fillId="0" borderId="27" xfId="0" applyNumberFormat="1" applyFont="1" applyBorder="1" applyAlignment="1">
      <alignment horizontal="right" vertical="center" wrapText="1"/>
    </xf>
    <xf numFmtId="0" fontId="75" fillId="0" borderId="16" xfId="0" applyFont="1" applyBorder="1" applyAlignment="1">
      <alignment horizontal="right" vertical="center" wrapText="1"/>
    </xf>
    <xf numFmtId="0" fontId="75" fillId="0" borderId="17" xfId="0" applyFont="1" applyBorder="1" applyAlignment="1">
      <alignment horizontal="right" vertical="center" wrapText="1"/>
    </xf>
    <xf numFmtId="172" fontId="75" fillId="0" borderId="17" xfId="0" applyNumberFormat="1" applyFont="1" applyBorder="1" applyAlignment="1">
      <alignment horizontal="right" vertical="center" wrapText="1"/>
    </xf>
    <xf numFmtId="0" fontId="75" fillId="0" borderId="20" xfId="0" applyFont="1" applyBorder="1" applyAlignment="1">
      <alignment horizontal="right" vertical="center" wrapText="1"/>
    </xf>
    <xf numFmtId="174" fontId="77" fillId="0" borderId="23" xfId="0" applyNumberFormat="1" applyFont="1" applyBorder="1" applyAlignment="1">
      <alignment horizontal="right" vertical="center" wrapText="1"/>
    </xf>
    <xf numFmtId="174" fontId="77" fillId="0" borderId="25" xfId="0" applyNumberFormat="1" applyFont="1" applyBorder="1" applyAlignment="1">
      <alignment horizontal="right" vertical="center" wrapText="1"/>
    </xf>
    <xf numFmtId="174" fontId="77" fillId="0" borderId="27" xfId="0" applyNumberFormat="1" applyFont="1" applyBorder="1" applyAlignment="1">
      <alignment horizontal="right" vertical="center" wrapText="1"/>
    </xf>
    <xf numFmtId="174" fontId="77" fillId="0" borderId="23" xfId="0" applyNumberFormat="1" applyFont="1" applyFill="1" applyBorder="1" applyAlignment="1">
      <alignment horizontal="right"/>
    </xf>
    <xf numFmtId="174" fontId="22" fillId="0" borderId="23" xfId="0" applyNumberFormat="1" applyFont="1" applyFill="1" applyBorder="1" applyAlignment="1">
      <alignment horizontal="right"/>
    </xf>
    <xf numFmtId="174" fontId="22" fillId="0" borderId="25" xfId="0" applyNumberFormat="1" applyFont="1" applyFill="1" applyBorder="1" applyAlignment="1">
      <alignment horizontal="right"/>
    </xf>
    <xf numFmtId="174" fontId="22" fillId="0" borderId="27" xfId="0" applyNumberFormat="1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172" fontId="75" fillId="0" borderId="20" xfId="0" applyNumberFormat="1" applyFont="1" applyBorder="1" applyAlignment="1">
      <alignment horizontal="right" vertical="center" wrapText="1"/>
    </xf>
    <xf numFmtId="174" fontId="77" fillId="0" borderId="18" xfId="0" applyNumberFormat="1" applyFont="1" applyBorder="1" applyAlignment="1">
      <alignment horizontal="right" vertical="center" wrapText="1"/>
    </xf>
    <xf numFmtId="174" fontId="77" fillId="0" borderId="19" xfId="0" applyNumberFormat="1" applyFont="1" applyBorder="1" applyAlignment="1">
      <alignment horizontal="right" vertical="center" wrapText="1"/>
    </xf>
    <xf numFmtId="174" fontId="76" fillId="0" borderId="27" xfId="0" applyNumberFormat="1" applyFont="1" applyBorder="1" applyAlignment="1">
      <alignment/>
    </xf>
    <xf numFmtId="181" fontId="20" fillId="0" borderId="23" xfId="58" applyNumberFormat="1" applyFont="1" applyFill="1" applyBorder="1" applyAlignment="1">
      <alignment horizontal="right"/>
    </xf>
    <xf numFmtId="181" fontId="22" fillId="0" borderId="25" xfId="58" applyNumberFormat="1" applyFont="1" applyFill="1" applyBorder="1" applyAlignment="1">
      <alignment horizontal="right"/>
    </xf>
    <xf numFmtId="181" fontId="22" fillId="0" borderId="25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37" xfId="0" applyNumberFormat="1" applyFont="1" applyBorder="1" applyAlignment="1">
      <alignment/>
    </xf>
    <xf numFmtId="174" fontId="77" fillId="0" borderId="19" xfId="0" applyNumberFormat="1" applyFont="1" applyFill="1" applyBorder="1" applyAlignment="1">
      <alignment horizontal="right"/>
    </xf>
    <xf numFmtId="174" fontId="80" fillId="33" borderId="24" xfId="0" applyNumberFormat="1" applyFont="1" applyFill="1" applyBorder="1" applyAlignment="1">
      <alignment/>
    </xf>
    <xf numFmtId="0" fontId="75" fillId="0" borderId="43" xfId="0" applyFont="1" applyBorder="1" applyAlignment="1">
      <alignment horizontal="right" vertical="center" wrapText="1"/>
    </xf>
    <xf numFmtId="0" fontId="75" fillId="0" borderId="44" xfId="0" applyFont="1" applyBorder="1" applyAlignment="1">
      <alignment horizontal="right" vertical="center" wrapText="1"/>
    </xf>
    <xf numFmtId="172" fontId="75" fillId="0" borderId="44" xfId="0" applyNumberFormat="1" applyFont="1" applyBorder="1" applyAlignment="1">
      <alignment horizontal="right" vertical="center" wrapText="1"/>
    </xf>
    <xf numFmtId="172" fontId="75" fillId="0" borderId="45" xfId="0" applyNumberFormat="1" applyFont="1" applyBorder="1" applyAlignment="1">
      <alignment horizontal="right" vertical="center" wrapText="1"/>
    </xf>
    <xf numFmtId="0" fontId="81" fillId="0" borderId="16" xfId="0" applyFont="1" applyBorder="1" applyAlignment="1">
      <alignment horizontal="right" vertical="center" wrapText="1"/>
    </xf>
    <xf numFmtId="0" fontId="81" fillId="0" borderId="17" xfId="0" applyFont="1" applyBorder="1" applyAlignment="1">
      <alignment horizontal="right" vertical="center" wrapText="1"/>
    </xf>
    <xf numFmtId="172" fontId="81" fillId="0" borderId="17" xfId="0" applyNumberFormat="1" applyFont="1" applyBorder="1" applyAlignment="1">
      <alignment horizontal="right" vertical="center" wrapText="1"/>
    </xf>
    <xf numFmtId="0" fontId="81" fillId="0" borderId="20" xfId="0" applyFont="1" applyBorder="1" applyAlignment="1">
      <alignment horizontal="right" vertical="center" wrapText="1"/>
    </xf>
    <xf numFmtId="172" fontId="81" fillId="0" borderId="43" xfId="0" applyNumberFormat="1" applyFont="1" applyBorder="1" applyAlignment="1">
      <alignment horizontal="right" vertical="center" wrapText="1"/>
    </xf>
    <xf numFmtId="0" fontId="81" fillId="0" borderId="44" xfId="0" applyFont="1" applyBorder="1" applyAlignment="1">
      <alignment horizontal="right" vertical="center" wrapText="1"/>
    </xf>
    <xf numFmtId="172" fontId="81" fillId="0" borderId="44" xfId="0" applyNumberFormat="1" applyFont="1" applyBorder="1" applyAlignment="1">
      <alignment horizontal="right" vertical="center" wrapText="1"/>
    </xf>
    <xf numFmtId="0" fontId="81" fillId="0" borderId="45" xfId="0" applyFont="1" applyBorder="1" applyAlignment="1">
      <alignment horizontal="right" vertical="center" wrapText="1"/>
    </xf>
    <xf numFmtId="172" fontId="81" fillId="0" borderId="45" xfId="0" applyNumberFormat="1" applyFont="1" applyBorder="1" applyAlignment="1">
      <alignment horizontal="right" vertical="center" wrapText="1"/>
    </xf>
    <xf numFmtId="0" fontId="75" fillId="0" borderId="17" xfId="0" applyFont="1" applyFill="1" applyBorder="1" applyAlignment="1">
      <alignment horizontal="right" vertical="center" wrapText="1"/>
    </xf>
    <xf numFmtId="0" fontId="81" fillId="0" borderId="17" xfId="0" applyFont="1" applyFill="1" applyBorder="1" applyAlignment="1">
      <alignment horizontal="right" vertical="center" wrapText="1"/>
    </xf>
    <xf numFmtId="172" fontId="75" fillId="0" borderId="17" xfId="0" applyNumberFormat="1" applyFont="1" applyFill="1" applyBorder="1" applyAlignment="1">
      <alignment horizontal="right" vertical="center" wrapText="1"/>
    </xf>
    <xf numFmtId="174" fontId="22" fillId="0" borderId="18" xfId="0" applyNumberFormat="1" applyFont="1" applyFill="1" applyBorder="1" applyAlignment="1">
      <alignment/>
    </xf>
    <xf numFmtId="174" fontId="77" fillId="0" borderId="18" xfId="0" applyNumberFormat="1" applyFont="1" applyFill="1" applyBorder="1" applyAlignment="1">
      <alignment horizontal="right" vertical="center" wrapText="1"/>
    </xf>
    <xf numFmtId="174" fontId="80" fillId="0" borderId="25" xfId="0" applyNumberFormat="1" applyFont="1" applyFill="1" applyBorder="1" applyAlignment="1">
      <alignment horizontal="right" vertical="center" wrapText="1"/>
    </xf>
    <xf numFmtId="172" fontId="75" fillId="0" borderId="44" xfId="0" applyNumberFormat="1" applyFont="1" applyFill="1" applyBorder="1" applyAlignment="1">
      <alignment horizontal="right" vertical="center" wrapText="1"/>
    </xf>
    <xf numFmtId="181" fontId="22" fillId="0" borderId="38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0" fontId="81" fillId="0" borderId="44" xfId="0" applyFont="1" applyFill="1" applyBorder="1" applyAlignment="1">
      <alignment horizontal="right" vertical="center" wrapText="1"/>
    </xf>
    <xf numFmtId="181" fontId="22" fillId="0" borderId="25" xfId="0" applyNumberFormat="1" applyFont="1" applyFill="1" applyBorder="1" applyAlignment="1">
      <alignment/>
    </xf>
    <xf numFmtId="181" fontId="22" fillId="0" borderId="17" xfId="0" applyNumberFormat="1" applyFont="1" applyFill="1" applyBorder="1" applyAlignment="1">
      <alignment/>
    </xf>
    <xf numFmtId="174" fontId="23" fillId="0" borderId="34" xfId="0" applyNumberFormat="1" applyFont="1" applyFill="1" applyBorder="1" applyAlignment="1">
      <alignment horizontal="right"/>
    </xf>
    <xf numFmtId="3" fontId="80" fillId="0" borderId="18" xfId="0" applyNumberFormat="1" applyFont="1" applyFill="1" applyBorder="1" applyAlignment="1">
      <alignment horizontal="right" vertical="center" wrapText="1"/>
    </xf>
    <xf numFmtId="181" fontId="22" fillId="0" borderId="17" xfId="0" applyNumberFormat="1" applyFont="1" applyFill="1" applyBorder="1" applyAlignment="1">
      <alignment/>
    </xf>
    <xf numFmtId="172" fontId="81" fillId="0" borderId="44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174" fontId="80" fillId="0" borderId="18" xfId="0" applyNumberFormat="1" applyFont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75" fillId="0" borderId="16" xfId="0" applyFont="1" applyFill="1" applyBorder="1" applyAlignment="1">
      <alignment horizontal="right" vertical="center" wrapText="1"/>
    </xf>
    <xf numFmtId="174" fontId="22" fillId="0" borderId="25" xfId="0" applyNumberFormat="1" applyFont="1" applyFill="1" applyBorder="1" applyAlignment="1">
      <alignment/>
    </xf>
    <xf numFmtId="174" fontId="80" fillId="0" borderId="25" xfId="0" applyNumberFormat="1" applyFont="1" applyBorder="1" applyAlignment="1">
      <alignment/>
    </xf>
    <xf numFmtId="174" fontId="77" fillId="0" borderId="25" xfId="0" applyNumberFormat="1" applyFont="1" applyFill="1" applyBorder="1" applyAlignment="1">
      <alignment horizontal="right" vertical="center" wrapText="1"/>
    </xf>
    <xf numFmtId="3" fontId="22" fillId="0" borderId="25" xfId="0" applyNumberFormat="1" applyFont="1" applyFill="1" applyBorder="1" applyAlignment="1">
      <alignment/>
    </xf>
    <xf numFmtId="3" fontId="80" fillId="0" borderId="25" xfId="0" applyNumberFormat="1" applyFont="1" applyFill="1" applyBorder="1" applyAlignment="1">
      <alignment horizontal="right" vertical="center" wrapText="1"/>
    </xf>
    <xf numFmtId="172" fontId="75" fillId="0" borderId="16" xfId="0" applyNumberFormat="1" applyFont="1" applyBorder="1" applyAlignment="1">
      <alignment horizontal="right" vertical="center" wrapText="1"/>
    </xf>
    <xf numFmtId="181" fontId="21" fillId="0" borderId="46" xfId="0" applyNumberFormat="1" applyFont="1" applyFill="1" applyBorder="1" applyAlignment="1">
      <alignment/>
    </xf>
    <xf numFmtId="181" fontId="21" fillId="0" borderId="47" xfId="0" applyNumberFormat="1" applyFont="1" applyFill="1" applyBorder="1" applyAlignment="1">
      <alignment/>
    </xf>
    <xf numFmtId="181" fontId="21" fillId="0" borderId="48" xfId="0" applyNumberFormat="1" applyFont="1" applyFill="1" applyBorder="1" applyAlignment="1">
      <alignment/>
    </xf>
    <xf numFmtId="174" fontId="22" fillId="33" borderId="22" xfId="0" applyNumberFormat="1" applyFont="1" applyFill="1" applyBorder="1" applyAlignment="1">
      <alignment/>
    </xf>
    <xf numFmtId="0" fontId="21" fillId="0" borderId="49" xfId="0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174" fontId="76" fillId="0" borderId="25" xfId="0" applyNumberFormat="1" applyFont="1" applyBorder="1" applyAlignment="1">
      <alignment/>
    </xf>
    <xf numFmtId="181" fontId="22" fillId="0" borderId="23" xfId="58" applyNumberFormat="1" applyFont="1" applyFill="1" applyBorder="1" applyAlignment="1">
      <alignment horizontal="right"/>
    </xf>
    <xf numFmtId="172" fontId="81" fillId="0" borderId="17" xfId="0" applyNumberFormat="1" applyFont="1" applyFill="1" applyBorder="1" applyAlignment="1">
      <alignment horizontal="right" vertical="center" wrapText="1"/>
    </xf>
    <xf numFmtId="172" fontId="23" fillId="34" borderId="34" xfId="0" applyNumberFormat="1" applyFont="1" applyFill="1" applyBorder="1" applyAlignment="1">
      <alignment horizontal="right"/>
    </xf>
    <xf numFmtId="0" fontId="75" fillId="34" borderId="17" xfId="0" applyFont="1" applyFill="1" applyBorder="1" applyAlignment="1">
      <alignment horizontal="right" vertical="center" wrapText="1"/>
    </xf>
    <xf numFmtId="174" fontId="79" fillId="34" borderId="25" xfId="0" applyNumberFormat="1" applyFont="1" applyFill="1" applyBorder="1" applyAlignment="1">
      <alignment horizontal="right"/>
    </xf>
    <xf numFmtId="172" fontId="75" fillId="34" borderId="34" xfId="0" applyNumberFormat="1" applyFont="1" applyFill="1" applyBorder="1" applyAlignment="1">
      <alignment horizontal="right"/>
    </xf>
    <xf numFmtId="0" fontId="81" fillId="34" borderId="17" xfId="0" applyFont="1" applyFill="1" applyBorder="1" applyAlignment="1">
      <alignment horizontal="right" vertical="center" wrapText="1"/>
    </xf>
    <xf numFmtId="174" fontId="77" fillId="0" borderId="50" xfId="0" applyNumberFormat="1" applyFont="1" applyFill="1" applyBorder="1" applyAlignment="1">
      <alignment horizontal="right"/>
    </xf>
    <xf numFmtId="172" fontId="75" fillId="34" borderId="17" xfId="0" applyNumberFormat="1" applyFont="1" applyFill="1" applyBorder="1" applyAlignment="1">
      <alignment horizontal="right"/>
    </xf>
    <xf numFmtId="174" fontId="19" fillId="34" borderId="24" xfId="0" applyNumberFormat="1" applyFont="1" applyFill="1" applyBorder="1" applyAlignment="1">
      <alignment/>
    </xf>
    <xf numFmtId="174" fontId="24" fillId="34" borderId="17" xfId="0" applyNumberFormat="1" applyFont="1" applyFill="1" applyBorder="1" applyAlignment="1">
      <alignment horizontal="right"/>
    </xf>
    <xf numFmtId="172" fontId="75" fillId="34" borderId="17" xfId="0" applyNumberFormat="1" applyFont="1" applyFill="1" applyBorder="1" applyAlignment="1">
      <alignment horizontal="right" vertical="center" wrapText="1"/>
    </xf>
    <xf numFmtId="174" fontId="19" fillId="34" borderId="25" xfId="0" applyNumberFormat="1" applyFont="1" applyFill="1" applyBorder="1" applyAlignment="1">
      <alignment/>
    </xf>
    <xf numFmtId="0" fontId="75" fillId="34" borderId="44" xfId="0" applyFont="1" applyFill="1" applyBorder="1" applyAlignment="1">
      <alignment horizontal="right" vertical="center" wrapText="1"/>
    </xf>
    <xf numFmtId="181" fontId="20" fillId="34" borderId="25" xfId="58" applyNumberFormat="1" applyFont="1" applyFill="1" applyBorder="1" applyAlignment="1">
      <alignment horizontal="right"/>
    </xf>
    <xf numFmtId="181" fontId="20" fillId="34" borderId="38" xfId="0" applyNumberFormat="1" applyFont="1" applyFill="1" applyBorder="1" applyAlignment="1">
      <alignment/>
    </xf>
    <xf numFmtId="172" fontId="81" fillId="34" borderId="44" xfId="0" applyNumberFormat="1" applyFont="1" applyFill="1" applyBorder="1" applyAlignment="1">
      <alignment horizontal="right" vertical="center" wrapText="1"/>
    </xf>
    <xf numFmtId="9" fontId="20" fillId="34" borderId="25" xfId="0" applyNumberFormat="1" applyFont="1" applyFill="1" applyBorder="1" applyAlignment="1">
      <alignment/>
    </xf>
    <xf numFmtId="9" fontId="20" fillId="34" borderId="17" xfId="0" applyNumberFormat="1" applyFont="1" applyFill="1" applyBorder="1" applyAlignment="1">
      <alignment/>
    </xf>
    <xf numFmtId="174" fontId="23" fillId="34" borderId="34" xfId="0" applyNumberFormat="1" applyFont="1" applyFill="1" applyBorder="1" applyAlignment="1">
      <alignment horizontal="right"/>
    </xf>
    <xf numFmtId="181" fontId="19" fillId="34" borderId="47" xfId="0" applyNumberFormat="1" applyFont="1" applyFill="1" applyBorder="1" applyAlignment="1">
      <alignment/>
    </xf>
    <xf numFmtId="181" fontId="20" fillId="34" borderId="17" xfId="0" applyNumberFormat="1" applyFont="1" applyFill="1" applyBorder="1" applyAlignment="1">
      <alignment/>
    </xf>
    <xf numFmtId="174" fontId="20" fillId="34" borderId="25" xfId="0" applyNumberFormat="1" applyFont="1" applyFill="1" applyBorder="1" applyAlignment="1">
      <alignment horizontal="right"/>
    </xf>
    <xf numFmtId="0" fontId="19" fillId="34" borderId="41" xfId="0" applyFont="1" applyFill="1" applyBorder="1" applyAlignment="1">
      <alignment horizontal="left" indent="1"/>
    </xf>
    <xf numFmtId="3" fontId="20" fillId="34" borderId="25" xfId="0" applyNumberFormat="1" applyFont="1" applyFill="1" applyBorder="1" applyAlignment="1">
      <alignment horizontal="right"/>
    </xf>
    <xf numFmtId="3" fontId="20" fillId="34" borderId="25" xfId="0" applyNumberFormat="1" applyFont="1" applyFill="1" applyBorder="1" applyAlignment="1">
      <alignment/>
    </xf>
    <xf numFmtId="174" fontId="20" fillId="34" borderId="25" xfId="0" applyNumberFormat="1" applyFont="1" applyFill="1" applyBorder="1" applyAlignment="1">
      <alignment/>
    </xf>
    <xf numFmtId="172" fontId="75" fillId="0" borderId="51" xfId="0" applyNumberFormat="1" applyFont="1" applyFill="1" applyBorder="1" applyAlignment="1">
      <alignment horizontal="right"/>
    </xf>
    <xf numFmtId="174" fontId="22" fillId="0" borderId="50" xfId="0" applyNumberFormat="1" applyFont="1" applyFill="1" applyBorder="1" applyAlignment="1">
      <alignment horizontal="right"/>
    </xf>
    <xf numFmtId="0" fontId="81" fillId="0" borderId="52" xfId="0" applyFont="1" applyBorder="1" applyAlignment="1">
      <alignment horizontal="right" vertical="center" wrapText="1"/>
    </xf>
    <xf numFmtId="174" fontId="76" fillId="33" borderId="26" xfId="0" applyNumberFormat="1" applyFont="1" applyFill="1" applyBorder="1" applyAlignment="1">
      <alignment/>
    </xf>
    <xf numFmtId="181" fontId="19" fillId="0" borderId="46" xfId="0" applyNumberFormat="1" applyFont="1" applyFill="1" applyBorder="1" applyAlignment="1">
      <alignment/>
    </xf>
    <xf numFmtId="0" fontId="21" fillId="33" borderId="30" xfId="0" applyFont="1" applyFill="1" applyBorder="1" applyAlignment="1">
      <alignment horizontal="left" indent="1"/>
    </xf>
    <xf numFmtId="174" fontId="22" fillId="33" borderId="18" xfId="0" applyNumberFormat="1" applyFont="1" applyFill="1" applyBorder="1" applyAlignment="1">
      <alignment horizontal="right"/>
    </xf>
    <xf numFmtId="172" fontId="23" fillId="33" borderId="34" xfId="0" applyNumberFormat="1" applyFont="1" applyFill="1" applyBorder="1" applyAlignment="1">
      <alignment horizontal="right"/>
    </xf>
    <xf numFmtId="172" fontId="75" fillId="33" borderId="17" xfId="0" applyNumberFormat="1" applyFont="1" applyFill="1" applyBorder="1" applyAlignment="1">
      <alignment horizontal="right" vertical="center" wrapText="1"/>
    </xf>
    <xf numFmtId="174" fontId="77" fillId="33" borderId="25" xfId="0" applyNumberFormat="1" applyFont="1" applyFill="1" applyBorder="1" applyAlignment="1">
      <alignment horizontal="right"/>
    </xf>
    <xf numFmtId="172" fontId="75" fillId="33" borderId="34" xfId="0" applyNumberFormat="1" applyFont="1" applyFill="1" applyBorder="1" applyAlignment="1">
      <alignment horizontal="right"/>
    </xf>
    <xf numFmtId="3" fontId="22" fillId="33" borderId="18" xfId="0" applyNumberFormat="1" applyFont="1" applyFill="1" applyBorder="1" applyAlignment="1">
      <alignment horizontal="right"/>
    </xf>
    <xf numFmtId="0" fontId="81" fillId="33" borderId="17" xfId="0" applyFont="1" applyFill="1" applyBorder="1" applyAlignment="1">
      <alignment horizontal="right" vertical="center" wrapText="1"/>
    </xf>
    <xf numFmtId="172" fontId="75" fillId="33" borderId="17" xfId="0" applyNumberFormat="1" applyFont="1" applyFill="1" applyBorder="1" applyAlignment="1">
      <alignment horizontal="right"/>
    </xf>
    <xf numFmtId="174" fontId="22" fillId="33" borderId="18" xfId="0" applyNumberFormat="1" applyFont="1" applyFill="1" applyBorder="1" applyAlignment="1">
      <alignment/>
    </xf>
    <xf numFmtId="174" fontId="25" fillId="33" borderId="24" xfId="0" applyNumberFormat="1" applyFont="1" applyFill="1" applyBorder="1" applyAlignment="1">
      <alignment/>
    </xf>
    <xf numFmtId="174" fontId="24" fillId="33" borderId="17" xfId="0" applyNumberFormat="1" applyFont="1" applyFill="1" applyBorder="1" applyAlignment="1">
      <alignment horizontal="right"/>
    </xf>
    <xf numFmtId="174" fontId="77" fillId="33" borderId="18" xfId="0" applyNumberFormat="1" applyFont="1" applyFill="1" applyBorder="1" applyAlignment="1">
      <alignment horizontal="right" vertical="center" wrapText="1"/>
    </xf>
    <xf numFmtId="174" fontId="80" fillId="33" borderId="25" xfId="0" applyNumberFormat="1" applyFont="1" applyFill="1" applyBorder="1" applyAlignment="1">
      <alignment horizontal="right" vertical="center" wrapText="1"/>
    </xf>
    <xf numFmtId="172" fontId="75" fillId="33" borderId="44" xfId="0" applyNumberFormat="1" applyFont="1" applyFill="1" applyBorder="1" applyAlignment="1">
      <alignment horizontal="right" vertical="center" wrapText="1"/>
    </xf>
    <xf numFmtId="181" fontId="22" fillId="33" borderId="25" xfId="58" applyNumberFormat="1" applyFont="1" applyFill="1" applyBorder="1" applyAlignment="1">
      <alignment horizontal="right"/>
    </xf>
    <xf numFmtId="181" fontId="22" fillId="33" borderId="38" xfId="0" applyNumberFormat="1" applyFont="1" applyFill="1" applyBorder="1" applyAlignment="1">
      <alignment/>
    </xf>
    <xf numFmtId="3" fontId="22" fillId="33" borderId="18" xfId="0" applyNumberFormat="1" applyFont="1" applyFill="1" applyBorder="1" applyAlignment="1">
      <alignment/>
    </xf>
    <xf numFmtId="172" fontId="81" fillId="33" borderId="44" xfId="0" applyNumberFormat="1" applyFont="1" applyFill="1" applyBorder="1" applyAlignment="1">
      <alignment horizontal="right" vertical="center" wrapText="1"/>
    </xf>
    <xf numFmtId="181" fontId="22" fillId="33" borderId="25" xfId="0" applyNumberFormat="1" applyFont="1" applyFill="1" applyBorder="1" applyAlignment="1">
      <alignment/>
    </xf>
    <xf numFmtId="181" fontId="22" fillId="33" borderId="17" xfId="0" applyNumberFormat="1" applyFont="1" applyFill="1" applyBorder="1" applyAlignment="1">
      <alignment/>
    </xf>
    <xf numFmtId="174" fontId="23" fillId="33" borderId="34" xfId="0" applyNumberFormat="1" applyFont="1" applyFill="1" applyBorder="1" applyAlignment="1">
      <alignment horizontal="right"/>
    </xf>
    <xf numFmtId="3" fontId="80" fillId="33" borderId="18" xfId="0" applyNumberFormat="1" applyFont="1" applyFill="1" applyBorder="1" applyAlignment="1">
      <alignment horizontal="right" vertical="center" wrapText="1"/>
    </xf>
    <xf numFmtId="0" fontId="81" fillId="33" borderId="44" xfId="0" applyFont="1" applyFill="1" applyBorder="1" applyAlignment="1">
      <alignment horizontal="right" vertical="center" wrapText="1"/>
    </xf>
    <xf numFmtId="181" fontId="21" fillId="33" borderId="47" xfId="0" applyNumberFormat="1" applyFont="1" applyFill="1" applyBorder="1" applyAlignment="1">
      <alignment/>
    </xf>
    <xf numFmtId="181" fontId="22" fillId="33" borderId="17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1" xfId="0" applyFont="1" applyFill="1" applyBorder="1" applyAlignment="1">
      <alignment horizontal="left" indent="1"/>
    </xf>
    <xf numFmtId="174" fontId="22" fillId="33" borderId="25" xfId="0" applyNumberFormat="1" applyFont="1" applyFill="1" applyBorder="1" applyAlignment="1">
      <alignment horizontal="right"/>
    </xf>
    <xf numFmtId="3" fontId="22" fillId="33" borderId="25" xfId="0" applyNumberFormat="1" applyFont="1" applyFill="1" applyBorder="1" applyAlignment="1">
      <alignment horizontal="right"/>
    </xf>
    <xf numFmtId="174" fontId="22" fillId="33" borderId="25" xfId="0" applyNumberFormat="1" applyFont="1" applyFill="1" applyBorder="1" applyAlignment="1">
      <alignment/>
    </xf>
    <xf numFmtId="174" fontId="77" fillId="33" borderId="25" xfId="0" applyNumberFormat="1" applyFont="1" applyFill="1" applyBorder="1" applyAlignment="1">
      <alignment horizontal="right" vertical="center" wrapText="1"/>
    </xf>
    <xf numFmtId="3" fontId="22" fillId="33" borderId="25" xfId="0" applyNumberFormat="1" applyFont="1" applyFill="1" applyBorder="1" applyAlignment="1">
      <alignment/>
    </xf>
    <xf numFmtId="3" fontId="80" fillId="33" borderId="25" xfId="0" applyNumberFormat="1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="110" zoomScaleNormal="110" workbookViewId="0" topLeftCell="A38">
      <selection activeCell="A47" sqref="A47:IV47"/>
    </sheetView>
  </sheetViews>
  <sheetFormatPr defaultColWidth="9.140625" defaultRowHeight="15"/>
  <cols>
    <col min="1" max="1" width="24.421875" style="1" customWidth="1"/>
    <col min="2" max="2" width="11.57421875" style="3" customWidth="1"/>
    <col min="3" max="3" width="10.00390625" style="3" customWidth="1"/>
    <col min="4" max="4" width="10.421875" style="3" customWidth="1"/>
    <col min="5" max="5" width="10.00390625" style="3" customWidth="1"/>
    <col min="6" max="6" width="10.421875" style="1" customWidth="1"/>
    <col min="7" max="7" width="10.00390625" style="1" customWidth="1"/>
    <col min="8" max="8" width="10.8515625" style="1" customWidth="1"/>
    <col min="9" max="9" width="10.00390625" style="1" customWidth="1"/>
    <col min="10" max="10" width="9.57421875" style="1" customWidth="1"/>
    <col min="11" max="11" width="9.8515625" style="1" customWidth="1"/>
    <col min="12" max="12" width="11.57421875" style="1" customWidth="1"/>
    <col min="13" max="13" width="10.00390625" style="1" customWidth="1"/>
    <col min="14" max="14" width="10.57421875" style="1" customWidth="1"/>
    <col min="15" max="15" width="9.8515625" style="1" customWidth="1"/>
    <col min="16" max="16" width="10.421875" style="1" customWidth="1"/>
    <col min="17" max="17" width="10.421875" style="1" hidden="1" customWidth="1"/>
    <col min="18" max="18" width="10.28125" style="1" customWidth="1"/>
    <col min="19" max="19" width="9.57421875" style="1" customWidth="1"/>
    <col min="20" max="20" width="10.28125" style="1" customWidth="1"/>
    <col min="21" max="21" width="9.57421875" style="1" customWidth="1"/>
    <col min="22" max="23" width="9.421875" style="1" customWidth="1"/>
    <col min="24" max="24" width="8.28125" style="1" customWidth="1"/>
    <col min="25" max="25" width="8.140625" style="1" customWidth="1"/>
    <col min="26" max="26" width="9.140625" style="1" customWidth="1"/>
    <col min="27" max="27" width="8.421875" style="1" customWidth="1"/>
    <col min="28" max="29" width="7.8515625" style="1" customWidth="1"/>
    <col min="30" max="30" width="9.00390625" style="1" customWidth="1"/>
    <col min="31" max="31" width="8.57421875" style="1" customWidth="1"/>
    <col min="32" max="32" width="8.8515625" style="1" customWidth="1"/>
    <col min="33" max="33" width="8.140625" style="1" customWidth="1"/>
    <col min="34" max="35" width="7.421875" style="1" customWidth="1"/>
    <col min="36" max="36" width="9.140625" style="82" customWidth="1"/>
    <col min="37" max="16384" width="9.140625" style="1" customWidth="1"/>
  </cols>
  <sheetData>
    <row r="1" spans="2:16" ht="13.5" customHeight="1">
      <c r="B1" s="2" t="s">
        <v>105</v>
      </c>
      <c r="P1" s="2"/>
    </row>
    <row r="2" spans="2:29" ht="9" customHeight="1" thickBot="1">
      <c r="B2" s="2"/>
      <c r="AA2" s="33"/>
      <c r="AB2" s="33"/>
      <c r="AC2" s="33"/>
    </row>
    <row r="3" spans="1:36" s="4" customFormat="1" ht="13.5" customHeight="1">
      <c r="A3" s="331" t="s">
        <v>74</v>
      </c>
      <c r="B3" s="285" t="s">
        <v>0</v>
      </c>
      <c r="C3" s="287"/>
      <c r="D3" s="285" t="s">
        <v>47</v>
      </c>
      <c r="E3" s="287"/>
      <c r="F3" s="334" t="s">
        <v>1</v>
      </c>
      <c r="G3" s="335"/>
      <c r="H3" s="285" t="s">
        <v>2</v>
      </c>
      <c r="I3" s="287"/>
      <c r="J3" s="273" t="s">
        <v>53</v>
      </c>
      <c r="K3" s="329"/>
      <c r="L3" s="285" t="s">
        <v>3</v>
      </c>
      <c r="M3" s="287"/>
      <c r="N3" s="285" t="s">
        <v>52</v>
      </c>
      <c r="O3" s="287"/>
      <c r="P3" s="297" t="s">
        <v>55</v>
      </c>
      <c r="Q3" s="298"/>
      <c r="R3" s="298"/>
      <c r="S3" s="298"/>
      <c r="T3" s="298"/>
      <c r="U3" s="298"/>
      <c r="V3" s="298"/>
      <c r="W3" s="298"/>
      <c r="X3" s="298"/>
      <c r="Y3" s="299"/>
      <c r="Z3" s="273" t="s">
        <v>56</v>
      </c>
      <c r="AA3" s="274"/>
      <c r="AB3" s="274"/>
      <c r="AC3" s="274"/>
      <c r="AD3" s="293" t="s">
        <v>57</v>
      </c>
      <c r="AE3" s="294"/>
      <c r="AF3" s="285" t="s">
        <v>119</v>
      </c>
      <c r="AG3" s="286"/>
      <c r="AH3" s="286"/>
      <c r="AI3" s="287"/>
      <c r="AJ3" s="83"/>
    </row>
    <row r="4" spans="1:36" s="4" customFormat="1" ht="14.25" customHeight="1">
      <c r="A4" s="332"/>
      <c r="B4" s="288"/>
      <c r="C4" s="290"/>
      <c r="D4" s="288"/>
      <c r="E4" s="290"/>
      <c r="F4" s="336"/>
      <c r="G4" s="337"/>
      <c r="H4" s="288"/>
      <c r="I4" s="290"/>
      <c r="J4" s="275"/>
      <c r="K4" s="330"/>
      <c r="L4" s="288"/>
      <c r="M4" s="290"/>
      <c r="N4" s="314"/>
      <c r="O4" s="315"/>
      <c r="P4" s="300" t="s">
        <v>64</v>
      </c>
      <c r="Q4" s="301"/>
      <c r="R4" s="301"/>
      <c r="S4" s="301"/>
      <c r="T4" s="302" t="s">
        <v>58</v>
      </c>
      <c r="U4" s="303"/>
      <c r="V4" s="306" t="s">
        <v>59</v>
      </c>
      <c r="W4" s="307"/>
      <c r="X4" s="310" t="s">
        <v>68</v>
      </c>
      <c r="Y4" s="311"/>
      <c r="Z4" s="275"/>
      <c r="AA4" s="276"/>
      <c r="AB4" s="276"/>
      <c r="AC4" s="276"/>
      <c r="AD4" s="295"/>
      <c r="AE4" s="296"/>
      <c r="AF4" s="288"/>
      <c r="AG4" s="289"/>
      <c r="AH4" s="289"/>
      <c r="AI4" s="290"/>
      <c r="AJ4" s="83"/>
    </row>
    <row r="5" spans="1:36" s="4" customFormat="1" ht="20.25" customHeight="1">
      <c r="A5" s="332"/>
      <c r="B5" s="323" t="s">
        <v>63</v>
      </c>
      <c r="C5" s="321" t="s">
        <v>106</v>
      </c>
      <c r="D5" s="323" t="s">
        <v>63</v>
      </c>
      <c r="E5" s="321" t="s">
        <v>106</v>
      </c>
      <c r="F5" s="319" t="s">
        <v>50</v>
      </c>
      <c r="G5" s="291" t="s">
        <v>107</v>
      </c>
      <c r="H5" s="319" t="s">
        <v>46</v>
      </c>
      <c r="I5" s="291" t="s">
        <v>108</v>
      </c>
      <c r="J5" s="319" t="s">
        <v>69</v>
      </c>
      <c r="K5" s="321" t="s">
        <v>106</v>
      </c>
      <c r="L5" s="279" t="s">
        <v>48</v>
      </c>
      <c r="M5" s="291" t="s">
        <v>107</v>
      </c>
      <c r="N5" s="279" t="s">
        <v>49</v>
      </c>
      <c r="O5" s="321" t="s">
        <v>106</v>
      </c>
      <c r="P5" s="279" t="s">
        <v>109</v>
      </c>
      <c r="Q5" s="325" t="s">
        <v>60</v>
      </c>
      <c r="R5" s="327" t="s">
        <v>110</v>
      </c>
      <c r="S5" s="328"/>
      <c r="T5" s="304"/>
      <c r="U5" s="305"/>
      <c r="V5" s="308"/>
      <c r="W5" s="309"/>
      <c r="X5" s="312"/>
      <c r="Y5" s="313"/>
      <c r="Z5" s="279" t="s">
        <v>115</v>
      </c>
      <c r="AA5" s="281" t="s">
        <v>116</v>
      </c>
      <c r="AB5" s="277" t="s">
        <v>67</v>
      </c>
      <c r="AC5" s="278"/>
      <c r="AD5" s="279" t="s">
        <v>117</v>
      </c>
      <c r="AE5" s="291" t="s">
        <v>118</v>
      </c>
      <c r="AF5" s="316" t="s">
        <v>86</v>
      </c>
      <c r="AG5" s="317" t="s">
        <v>120</v>
      </c>
      <c r="AH5" s="283" t="s">
        <v>51</v>
      </c>
      <c r="AI5" s="284"/>
      <c r="AJ5" s="83"/>
    </row>
    <row r="6" spans="1:36" s="4" customFormat="1" ht="48" customHeight="1" thickBot="1">
      <c r="A6" s="333"/>
      <c r="B6" s="324"/>
      <c r="C6" s="322"/>
      <c r="D6" s="324"/>
      <c r="E6" s="322"/>
      <c r="F6" s="320"/>
      <c r="G6" s="292"/>
      <c r="H6" s="320"/>
      <c r="I6" s="292"/>
      <c r="J6" s="320"/>
      <c r="K6" s="322"/>
      <c r="L6" s="280"/>
      <c r="M6" s="292"/>
      <c r="N6" s="280"/>
      <c r="O6" s="322"/>
      <c r="P6" s="280"/>
      <c r="Q6" s="326"/>
      <c r="R6" s="37" t="s">
        <v>61</v>
      </c>
      <c r="S6" s="38" t="s">
        <v>62</v>
      </c>
      <c r="T6" s="34" t="s">
        <v>111</v>
      </c>
      <c r="U6" s="35" t="s">
        <v>112</v>
      </c>
      <c r="V6" s="34" t="s">
        <v>111</v>
      </c>
      <c r="W6" s="188" t="s">
        <v>112</v>
      </c>
      <c r="X6" s="75" t="s">
        <v>113</v>
      </c>
      <c r="Y6" s="36" t="s">
        <v>114</v>
      </c>
      <c r="Z6" s="280"/>
      <c r="AA6" s="282"/>
      <c r="AB6" s="75" t="s">
        <v>113</v>
      </c>
      <c r="AC6" s="36" t="s">
        <v>114</v>
      </c>
      <c r="AD6" s="280"/>
      <c r="AE6" s="292"/>
      <c r="AF6" s="280"/>
      <c r="AG6" s="318"/>
      <c r="AH6" s="39" t="s">
        <v>121</v>
      </c>
      <c r="AI6" s="41" t="s">
        <v>122</v>
      </c>
      <c r="AJ6" s="83"/>
    </row>
    <row r="7" spans="1:36" s="4" customFormat="1" ht="6.75" customHeight="1" thickBot="1">
      <c r="A7" s="5"/>
      <c r="B7" s="6"/>
      <c r="C7" s="6"/>
      <c r="D7" s="92"/>
      <c r="E7" s="92"/>
      <c r="F7" s="6"/>
      <c r="G7" s="6"/>
      <c r="H7" s="6"/>
      <c r="I7" s="92"/>
      <c r="J7" s="92"/>
      <c r="K7" s="6"/>
      <c r="L7" s="6"/>
      <c r="M7" s="6"/>
      <c r="P7" s="29"/>
      <c r="Q7" s="30"/>
      <c r="R7" s="31"/>
      <c r="S7" s="29"/>
      <c r="T7" s="29"/>
      <c r="U7" s="29"/>
      <c r="V7" s="93"/>
      <c r="W7" s="29"/>
      <c r="X7" s="31"/>
      <c r="Y7" s="31"/>
      <c r="Z7" s="29"/>
      <c r="AA7" s="6"/>
      <c r="AB7" s="31"/>
      <c r="AC7" s="31"/>
      <c r="AH7" s="105"/>
      <c r="AJ7" s="83"/>
    </row>
    <row r="8" spans="1:36" s="24" customFormat="1" ht="15">
      <c r="A8" s="87" t="s">
        <v>4</v>
      </c>
      <c r="B8" s="107">
        <v>1290069.174</v>
      </c>
      <c r="C8" s="99">
        <v>140</v>
      </c>
      <c r="D8" s="107">
        <v>203050.2</v>
      </c>
      <c r="E8" s="133">
        <v>114.3</v>
      </c>
      <c r="F8" s="101">
        <v>116763.1</v>
      </c>
      <c r="G8" s="97">
        <v>112.5</v>
      </c>
      <c r="H8" s="91">
        <v>6283122</v>
      </c>
      <c r="I8" s="97">
        <v>122.6</v>
      </c>
      <c r="J8" s="107">
        <v>617745.5</v>
      </c>
      <c r="K8" s="163">
        <v>111.3</v>
      </c>
      <c r="L8" s="107">
        <v>900313.2</v>
      </c>
      <c r="M8" s="133">
        <v>122.3</v>
      </c>
      <c r="N8" s="101">
        <v>86875.3741</v>
      </c>
      <c r="O8" s="44">
        <v>153.71510214428503</v>
      </c>
      <c r="P8" s="49">
        <v>557811.471</v>
      </c>
      <c r="Q8" s="50">
        <v>326590.04</v>
      </c>
      <c r="R8" s="51">
        <f aca="true" t="shared" si="0" ref="R8:R52">P8-Q8</f>
        <v>231221.43100000004</v>
      </c>
      <c r="S8" s="52">
        <f aca="true" t="shared" si="1" ref="S8:S13">P8/Q8*100</f>
        <v>170.79867806133956</v>
      </c>
      <c r="T8" s="49">
        <v>591649.2</v>
      </c>
      <c r="U8" s="198">
        <v>139.3</v>
      </c>
      <c r="V8" s="49">
        <v>33837.7</v>
      </c>
      <c r="W8" s="159">
        <v>34.5</v>
      </c>
      <c r="X8" s="151">
        <v>0.21899999999999997</v>
      </c>
      <c r="Y8" s="115">
        <v>0.294</v>
      </c>
      <c r="Z8" s="54">
        <v>45792</v>
      </c>
      <c r="AA8" s="167">
        <v>110</v>
      </c>
      <c r="AB8" s="55">
        <v>1</v>
      </c>
      <c r="AC8" s="56">
        <v>1</v>
      </c>
      <c r="AD8" s="53">
        <v>1022.5</v>
      </c>
      <c r="AE8" s="102">
        <v>101</v>
      </c>
      <c r="AF8" s="54">
        <v>16921</v>
      </c>
      <c r="AG8" s="167">
        <v>16.5</v>
      </c>
      <c r="AH8" s="237">
        <v>0.006</v>
      </c>
      <c r="AI8" s="42">
        <v>0.037000000000000005</v>
      </c>
      <c r="AJ8" s="84"/>
    </row>
    <row r="9" spans="1:36" s="7" customFormat="1" ht="13.5" customHeight="1">
      <c r="A9" s="88" t="s">
        <v>5</v>
      </c>
      <c r="B9" s="45">
        <v>2466.7115</v>
      </c>
      <c r="C9" s="95">
        <v>133.7</v>
      </c>
      <c r="D9" s="45">
        <v>650.7</v>
      </c>
      <c r="E9" s="134" t="s">
        <v>76</v>
      </c>
      <c r="F9" s="79">
        <v>289.2</v>
      </c>
      <c r="G9" s="94">
        <v>39.5</v>
      </c>
      <c r="H9" s="108">
        <v>523164</v>
      </c>
      <c r="I9" s="94">
        <v>99.4</v>
      </c>
      <c r="J9" s="45">
        <v>6620.1</v>
      </c>
      <c r="K9" s="165">
        <v>149.9</v>
      </c>
      <c r="L9" s="45">
        <v>36829.6</v>
      </c>
      <c r="M9" s="135">
        <v>128.1</v>
      </c>
      <c r="N9" s="79">
        <v>8849.733400000001</v>
      </c>
      <c r="O9" s="46">
        <v>191.33077699066754</v>
      </c>
      <c r="P9" s="57">
        <v>9409.443</v>
      </c>
      <c r="Q9" s="74">
        <v>-3673.326</v>
      </c>
      <c r="R9" s="59">
        <f t="shared" si="0"/>
        <v>13082.769</v>
      </c>
      <c r="S9" s="60" t="s">
        <v>7</v>
      </c>
      <c r="T9" s="148">
        <v>9695.1</v>
      </c>
      <c r="U9" s="135" t="s">
        <v>126</v>
      </c>
      <c r="V9" s="131">
        <v>285.6</v>
      </c>
      <c r="W9" s="160">
        <v>5.3</v>
      </c>
      <c r="X9" s="152">
        <v>0.154</v>
      </c>
      <c r="Y9" s="116">
        <v>0.41200000000000003</v>
      </c>
      <c r="Z9" s="62">
        <v>38808</v>
      </c>
      <c r="AA9" s="169">
        <v>114</v>
      </c>
      <c r="AB9" s="63">
        <f>Z9/$Z$8</f>
        <v>0.8474842767295597</v>
      </c>
      <c r="AC9" s="61">
        <v>0.8167382283096261</v>
      </c>
      <c r="AD9" s="57">
        <v>28.3</v>
      </c>
      <c r="AE9" s="103">
        <v>106.4</v>
      </c>
      <c r="AF9" s="110">
        <v>1017</v>
      </c>
      <c r="AG9" s="169">
        <v>18.9</v>
      </c>
      <c r="AH9" s="200">
        <v>0.009000000000000001</v>
      </c>
      <c r="AI9" s="43">
        <v>0.053</v>
      </c>
      <c r="AJ9" s="84"/>
    </row>
    <row r="10" spans="1:36" s="7" customFormat="1" ht="13.5" customHeight="1">
      <c r="A10" s="88" t="s">
        <v>6</v>
      </c>
      <c r="B10" s="45">
        <v>34369.3776</v>
      </c>
      <c r="C10" s="95">
        <v>145.1</v>
      </c>
      <c r="D10" s="45">
        <v>628.9</v>
      </c>
      <c r="E10" s="134">
        <v>109.7</v>
      </c>
      <c r="F10" s="79">
        <v>6100.2</v>
      </c>
      <c r="G10" s="94">
        <v>97.6</v>
      </c>
      <c r="H10" s="108">
        <v>91927</v>
      </c>
      <c r="I10" s="94">
        <v>131</v>
      </c>
      <c r="J10" s="45">
        <v>447.7</v>
      </c>
      <c r="K10" s="164">
        <v>122.6</v>
      </c>
      <c r="L10" s="45">
        <v>18716.7</v>
      </c>
      <c r="M10" s="134">
        <v>110.8</v>
      </c>
      <c r="N10" s="79" t="s">
        <v>7</v>
      </c>
      <c r="O10" s="46" t="s">
        <v>7</v>
      </c>
      <c r="P10" s="57">
        <v>1900.171</v>
      </c>
      <c r="Q10" s="58">
        <v>1966.882</v>
      </c>
      <c r="R10" s="59">
        <f t="shared" si="0"/>
        <v>-66.71100000000001</v>
      </c>
      <c r="S10" s="60">
        <f t="shared" si="1"/>
        <v>96.60828661810928</v>
      </c>
      <c r="T10" s="148">
        <v>2112.9</v>
      </c>
      <c r="U10" s="135">
        <v>103.6</v>
      </c>
      <c r="V10" s="131">
        <v>212.7</v>
      </c>
      <c r="W10" s="161" t="s">
        <v>90</v>
      </c>
      <c r="X10" s="152">
        <v>0.222</v>
      </c>
      <c r="Y10" s="116">
        <v>0.23399999999999999</v>
      </c>
      <c r="Z10" s="62">
        <v>34725</v>
      </c>
      <c r="AA10" s="169">
        <v>107.1</v>
      </c>
      <c r="AB10" s="63">
        <f aca="true" t="shared" si="2" ref="AB10:AB52">Z10/$Z$8</f>
        <v>0.7583202306079665</v>
      </c>
      <c r="AC10" s="61">
        <v>0.7775912111108446</v>
      </c>
      <c r="AD10" s="57">
        <v>30.4</v>
      </c>
      <c r="AE10" s="103">
        <v>98.5</v>
      </c>
      <c r="AF10" s="110">
        <v>457</v>
      </c>
      <c r="AG10" s="169">
        <v>44.3</v>
      </c>
      <c r="AH10" s="200">
        <v>0.004</v>
      </c>
      <c r="AI10" s="43">
        <v>0.009000000000000001</v>
      </c>
      <c r="AJ10" s="84"/>
    </row>
    <row r="11" spans="1:36" s="7" customFormat="1" ht="13.5" customHeight="1">
      <c r="A11" s="88" t="s">
        <v>8</v>
      </c>
      <c r="B11" s="45">
        <v>1318.4207</v>
      </c>
      <c r="C11" s="95">
        <v>99.4</v>
      </c>
      <c r="D11" s="45">
        <v>134.4</v>
      </c>
      <c r="E11" s="134">
        <v>196.3</v>
      </c>
      <c r="F11" s="79">
        <v>4092.5</v>
      </c>
      <c r="G11" s="96" t="s">
        <v>100</v>
      </c>
      <c r="H11" s="108">
        <v>101312</v>
      </c>
      <c r="I11" s="94">
        <v>135.9</v>
      </c>
      <c r="J11" s="45">
        <v>1115.8</v>
      </c>
      <c r="K11" s="165">
        <v>148.7</v>
      </c>
      <c r="L11" s="45">
        <v>24283.1</v>
      </c>
      <c r="M11" s="134">
        <v>130.1</v>
      </c>
      <c r="N11" s="79">
        <v>7559.469300000001</v>
      </c>
      <c r="O11" s="46">
        <v>147.97596075292404</v>
      </c>
      <c r="P11" s="73">
        <v>-419.188</v>
      </c>
      <c r="Q11" s="74">
        <v>-1923.937</v>
      </c>
      <c r="R11" s="59">
        <f t="shared" si="0"/>
        <v>1504.7489999999998</v>
      </c>
      <c r="S11" s="60" t="s">
        <v>7</v>
      </c>
      <c r="T11" s="148">
        <v>1863.7</v>
      </c>
      <c r="U11" s="135">
        <v>164.3</v>
      </c>
      <c r="V11" s="131">
        <v>2282.9</v>
      </c>
      <c r="W11" s="161">
        <v>74.7</v>
      </c>
      <c r="X11" s="152">
        <v>0.311</v>
      </c>
      <c r="Y11" s="116">
        <v>0.54</v>
      </c>
      <c r="Z11" s="62">
        <v>42904</v>
      </c>
      <c r="AA11" s="169">
        <v>112</v>
      </c>
      <c r="AB11" s="63">
        <f t="shared" si="2"/>
        <v>0.936932215234102</v>
      </c>
      <c r="AC11" s="61">
        <v>0.9108877641584111</v>
      </c>
      <c r="AD11" s="57">
        <v>18.6</v>
      </c>
      <c r="AE11" s="103">
        <v>105.4</v>
      </c>
      <c r="AF11" s="110">
        <v>262</v>
      </c>
      <c r="AG11" s="169">
        <v>29.3</v>
      </c>
      <c r="AH11" s="200">
        <v>0.004</v>
      </c>
      <c r="AI11" s="43">
        <v>0.015</v>
      </c>
      <c r="AJ11" s="84"/>
    </row>
    <row r="12" spans="1:36" s="7" customFormat="1" ht="13.5" customHeight="1">
      <c r="A12" s="88" t="s">
        <v>9</v>
      </c>
      <c r="B12" s="45">
        <v>2665.4892999999997</v>
      </c>
      <c r="C12" s="95">
        <v>111.4</v>
      </c>
      <c r="D12" s="45" t="s">
        <v>7</v>
      </c>
      <c r="E12" s="134" t="s">
        <v>7</v>
      </c>
      <c r="F12" s="79">
        <v>151.8</v>
      </c>
      <c r="G12" s="94">
        <v>121.7</v>
      </c>
      <c r="H12" s="108">
        <v>76258</v>
      </c>
      <c r="I12" s="94">
        <v>114.5</v>
      </c>
      <c r="J12" s="45">
        <v>263.1</v>
      </c>
      <c r="K12" s="164">
        <v>104.3</v>
      </c>
      <c r="L12" s="45">
        <v>26942.7</v>
      </c>
      <c r="M12" s="134">
        <v>49.3</v>
      </c>
      <c r="N12" s="79">
        <v>579.1560999999999</v>
      </c>
      <c r="O12" s="46">
        <v>174.51841079781934</v>
      </c>
      <c r="P12" s="57">
        <v>9021.605</v>
      </c>
      <c r="Q12" s="58">
        <v>4640.023</v>
      </c>
      <c r="R12" s="59">
        <f t="shared" si="0"/>
        <v>4381.581999999999</v>
      </c>
      <c r="S12" s="60">
        <f t="shared" si="1"/>
        <v>194.43017847109806</v>
      </c>
      <c r="T12" s="148">
        <v>9087.7</v>
      </c>
      <c r="U12" s="135">
        <v>192.1</v>
      </c>
      <c r="V12" s="131">
        <v>66.1</v>
      </c>
      <c r="W12" s="160">
        <v>72.3</v>
      </c>
      <c r="X12" s="152">
        <v>0.102</v>
      </c>
      <c r="Y12" s="116">
        <v>0.184</v>
      </c>
      <c r="Z12" s="62">
        <v>35126</v>
      </c>
      <c r="AA12" s="169">
        <v>104.5</v>
      </c>
      <c r="AB12" s="63">
        <f t="shared" si="2"/>
        <v>0.7670772187281621</v>
      </c>
      <c r="AC12" s="61">
        <v>0.9354026241934323</v>
      </c>
      <c r="AD12" s="57">
        <v>8.2</v>
      </c>
      <c r="AE12" s="103">
        <v>99.4</v>
      </c>
      <c r="AF12" s="110">
        <v>274</v>
      </c>
      <c r="AG12" s="169">
        <v>34.3</v>
      </c>
      <c r="AH12" s="200">
        <v>0.008</v>
      </c>
      <c r="AI12" s="43">
        <v>0.023</v>
      </c>
      <c r="AJ12" s="84"/>
    </row>
    <row r="13" spans="1:36" s="7" customFormat="1" ht="13.5" customHeight="1">
      <c r="A13" s="88" t="s">
        <v>10</v>
      </c>
      <c r="B13" s="45">
        <v>204026.7758</v>
      </c>
      <c r="C13" s="95">
        <v>107.8</v>
      </c>
      <c r="D13" s="45">
        <v>6476.3</v>
      </c>
      <c r="E13" s="135">
        <v>132.1</v>
      </c>
      <c r="F13" s="79">
        <v>36493.7</v>
      </c>
      <c r="G13" s="94">
        <v>108.8</v>
      </c>
      <c r="H13" s="108">
        <v>2617031</v>
      </c>
      <c r="I13" s="94">
        <v>111.6</v>
      </c>
      <c r="J13" s="45">
        <v>50837.8</v>
      </c>
      <c r="K13" s="165">
        <v>113.6</v>
      </c>
      <c r="L13" s="45">
        <v>356426</v>
      </c>
      <c r="M13" s="134">
        <v>134.3</v>
      </c>
      <c r="N13" s="79">
        <v>1496.8896000000002</v>
      </c>
      <c r="O13" s="46" t="s">
        <v>75</v>
      </c>
      <c r="P13" s="57">
        <v>213332.35</v>
      </c>
      <c r="Q13" s="58">
        <v>153629.001</v>
      </c>
      <c r="R13" s="59">
        <f t="shared" si="0"/>
        <v>59703.34900000002</v>
      </c>
      <c r="S13" s="60">
        <f t="shared" si="1"/>
        <v>138.8620303532404</v>
      </c>
      <c r="T13" s="148">
        <v>225603.2</v>
      </c>
      <c r="U13" s="135">
        <v>131</v>
      </c>
      <c r="V13" s="131">
        <v>12270.8</v>
      </c>
      <c r="W13" s="161">
        <v>66</v>
      </c>
      <c r="X13" s="152">
        <v>0.203</v>
      </c>
      <c r="Y13" s="116">
        <v>0.27699999999999997</v>
      </c>
      <c r="Z13" s="62">
        <v>55645</v>
      </c>
      <c r="AA13" s="169">
        <v>109.7</v>
      </c>
      <c r="AB13" s="63">
        <f t="shared" si="2"/>
        <v>1.2151685883997205</v>
      </c>
      <c r="AC13" s="61">
        <v>1.2171556045959366</v>
      </c>
      <c r="AD13" s="57">
        <v>305.4</v>
      </c>
      <c r="AE13" s="103">
        <v>102.3</v>
      </c>
      <c r="AF13" s="110">
        <v>2957</v>
      </c>
      <c r="AG13" s="169">
        <v>7.8</v>
      </c>
      <c r="AH13" s="200">
        <v>0.005</v>
      </c>
      <c r="AI13" s="43">
        <v>0.066</v>
      </c>
      <c r="AJ13" s="84"/>
    </row>
    <row r="14" spans="1:36" s="7" customFormat="1" ht="13.5" customHeight="1">
      <c r="A14" s="88" t="s">
        <v>11</v>
      </c>
      <c r="B14" s="45">
        <v>54472.875799999994</v>
      </c>
      <c r="C14" s="95">
        <v>112.8</v>
      </c>
      <c r="D14" s="45">
        <v>1489.9</v>
      </c>
      <c r="E14" s="172" t="s">
        <v>96</v>
      </c>
      <c r="F14" s="79">
        <v>16186</v>
      </c>
      <c r="G14" s="94">
        <v>105.4</v>
      </c>
      <c r="H14" s="108">
        <v>620320</v>
      </c>
      <c r="I14" s="94">
        <v>160.5</v>
      </c>
      <c r="J14" s="45">
        <v>275060</v>
      </c>
      <c r="K14" s="173">
        <v>103.9</v>
      </c>
      <c r="L14" s="45">
        <v>67038.9</v>
      </c>
      <c r="M14" s="174">
        <v>127.4</v>
      </c>
      <c r="N14" s="79">
        <v>161.7734</v>
      </c>
      <c r="O14" s="46" t="s">
        <v>75</v>
      </c>
      <c r="P14" s="175">
        <v>154148.76</v>
      </c>
      <c r="Q14" s="58">
        <v>134352.748</v>
      </c>
      <c r="R14" s="59">
        <f t="shared" si="0"/>
        <v>19796.012000000017</v>
      </c>
      <c r="S14" s="60">
        <f aca="true" t="shared" si="3" ref="S14:S50">P14/Q14*100</f>
        <v>114.7343558614819</v>
      </c>
      <c r="T14" s="176">
        <v>158662.9</v>
      </c>
      <c r="U14" s="174">
        <v>116.5</v>
      </c>
      <c r="V14" s="177">
        <v>4514.1</v>
      </c>
      <c r="W14" s="178" t="s">
        <v>81</v>
      </c>
      <c r="X14" s="152">
        <v>0.18600000000000003</v>
      </c>
      <c r="Y14" s="179">
        <v>0.2</v>
      </c>
      <c r="Z14" s="180">
        <v>55011</v>
      </c>
      <c r="AA14" s="187">
        <v>108.9</v>
      </c>
      <c r="AB14" s="182">
        <f t="shared" si="2"/>
        <v>1.2013233752620545</v>
      </c>
      <c r="AC14" s="183">
        <v>1.2143491088776417</v>
      </c>
      <c r="AD14" s="175">
        <v>69.7</v>
      </c>
      <c r="AE14" s="184">
        <v>100.5</v>
      </c>
      <c r="AF14" s="185">
        <v>684</v>
      </c>
      <c r="AG14" s="187">
        <v>8.9</v>
      </c>
      <c r="AH14" s="200">
        <v>0.004</v>
      </c>
      <c r="AI14" s="186">
        <v>0.039</v>
      </c>
      <c r="AJ14" s="84"/>
    </row>
    <row r="15" spans="1:36" s="7" customFormat="1" ht="13.5" customHeight="1">
      <c r="A15" s="88" t="s">
        <v>12</v>
      </c>
      <c r="B15" s="45">
        <v>23922.1767</v>
      </c>
      <c r="C15" s="95">
        <v>115.2</v>
      </c>
      <c r="D15" s="45">
        <v>4.6</v>
      </c>
      <c r="E15" s="134">
        <v>0.8</v>
      </c>
      <c r="F15" s="79">
        <v>10492.3</v>
      </c>
      <c r="G15" s="94">
        <v>185.8</v>
      </c>
      <c r="H15" s="108">
        <v>607544</v>
      </c>
      <c r="I15" s="94">
        <v>163.6</v>
      </c>
      <c r="J15" s="45">
        <v>23637.1</v>
      </c>
      <c r="K15" s="164">
        <v>187.6</v>
      </c>
      <c r="L15" s="45">
        <v>136475.9</v>
      </c>
      <c r="M15" s="135">
        <v>141.9</v>
      </c>
      <c r="N15" s="79">
        <v>64088.365099999995</v>
      </c>
      <c r="O15" s="46">
        <v>147.9981414062919</v>
      </c>
      <c r="P15" s="57">
        <v>19284.777</v>
      </c>
      <c r="Q15" s="74">
        <v>-2696.15</v>
      </c>
      <c r="R15" s="59">
        <f t="shared" si="0"/>
        <v>21980.927</v>
      </c>
      <c r="S15" s="60" t="s">
        <v>7</v>
      </c>
      <c r="T15" s="148">
        <v>23405.1</v>
      </c>
      <c r="U15" s="135" t="s">
        <v>75</v>
      </c>
      <c r="V15" s="131">
        <v>4120.3</v>
      </c>
      <c r="W15" s="161">
        <v>30.4</v>
      </c>
      <c r="X15" s="152">
        <v>0.305</v>
      </c>
      <c r="Y15" s="116">
        <v>0.46799999999999997</v>
      </c>
      <c r="Z15" s="62">
        <v>51250</v>
      </c>
      <c r="AA15" s="169">
        <v>115.9</v>
      </c>
      <c r="AB15" s="63">
        <f t="shared" si="2"/>
        <v>1.1191911250873514</v>
      </c>
      <c r="AC15" s="61">
        <v>1.062510494375015</v>
      </c>
      <c r="AD15" s="57">
        <v>101</v>
      </c>
      <c r="AE15" s="103">
        <v>102.4</v>
      </c>
      <c r="AF15" s="110">
        <v>965</v>
      </c>
      <c r="AG15" s="169">
        <v>6.3</v>
      </c>
      <c r="AH15" s="200">
        <v>0.003</v>
      </c>
      <c r="AI15" s="43">
        <v>0.053</v>
      </c>
      <c r="AJ15" s="84"/>
    </row>
    <row r="16" spans="1:36" s="7" customFormat="1" ht="13.5" customHeight="1">
      <c r="A16" s="88" t="s">
        <v>21</v>
      </c>
      <c r="B16" s="45">
        <v>107777.75309999999</v>
      </c>
      <c r="C16" s="95">
        <v>174.6</v>
      </c>
      <c r="D16" s="45">
        <v>2653.8</v>
      </c>
      <c r="E16" s="134">
        <v>117.2</v>
      </c>
      <c r="F16" s="79">
        <v>172.3</v>
      </c>
      <c r="G16" s="94">
        <v>131.8</v>
      </c>
      <c r="H16" s="108">
        <v>53492</v>
      </c>
      <c r="I16" s="94">
        <v>121.5</v>
      </c>
      <c r="J16" s="45">
        <v>871.7</v>
      </c>
      <c r="K16" s="164">
        <v>116.6</v>
      </c>
      <c r="L16" s="45">
        <v>6983.2</v>
      </c>
      <c r="M16" s="134">
        <v>118.4</v>
      </c>
      <c r="N16" s="79" t="s">
        <v>7</v>
      </c>
      <c r="O16" s="46" t="s">
        <v>7</v>
      </c>
      <c r="P16" s="57">
        <v>19310.07</v>
      </c>
      <c r="Q16" s="74">
        <v>-3433.094</v>
      </c>
      <c r="R16" s="59">
        <f t="shared" si="0"/>
        <v>22743.164</v>
      </c>
      <c r="S16" s="60" t="s">
        <v>7</v>
      </c>
      <c r="T16" s="148">
        <v>19543.9</v>
      </c>
      <c r="U16" s="135" t="s">
        <v>127</v>
      </c>
      <c r="V16" s="131">
        <v>233.8</v>
      </c>
      <c r="W16" s="161">
        <v>5.3</v>
      </c>
      <c r="X16" s="152">
        <v>0.16699999999999998</v>
      </c>
      <c r="Y16" s="116">
        <v>0.259</v>
      </c>
      <c r="Z16" s="62">
        <v>40971</v>
      </c>
      <c r="AA16" s="169">
        <v>113.2</v>
      </c>
      <c r="AB16" s="63">
        <f t="shared" si="2"/>
        <v>0.8947196016771488</v>
      </c>
      <c r="AC16" s="61">
        <v>0.8675909712394156</v>
      </c>
      <c r="AD16" s="57">
        <v>15.6</v>
      </c>
      <c r="AE16" s="103">
        <v>102.3</v>
      </c>
      <c r="AF16" s="110">
        <v>247</v>
      </c>
      <c r="AG16" s="169">
        <v>29.2</v>
      </c>
      <c r="AH16" s="200">
        <v>0.005</v>
      </c>
      <c r="AI16" s="43">
        <v>0.018000000000000002</v>
      </c>
      <c r="AJ16" s="84"/>
    </row>
    <row r="17" spans="1:36" s="7" customFormat="1" ht="13.5" customHeight="1">
      <c r="A17" s="88" t="s">
        <v>22</v>
      </c>
      <c r="B17" s="45">
        <v>2015.8722</v>
      </c>
      <c r="C17" s="95">
        <v>103.9</v>
      </c>
      <c r="D17" s="45">
        <v>0.1</v>
      </c>
      <c r="E17" s="134" t="s">
        <v>7</v>
      </c>
      <c r="F17" s="79">
        <v>219.6</v>
      </c>
      <c r="G17" s="94">
        <v>77.9</v>
      </c>
      <c r="H17" s="108">
        <v>41680</v>
      </c>
      <c r="I17" s="94">
        <v>108.6</v>
      </c>
      <c r="J17" s="45">
        <v>32.5</v>
      </c>
      <c r="K17" s="164">
        <v>131.1</v>
      </c>
      <c r="L17" s="45">
        <v>5144.5</v>
      </c>
      <c r="M17" s="135">
        <v>118.9</v>
      </c>
      <c r="N17" s="79">
        <v>103.9002</v>
      </c>
      <c r="O17" s="46">
        <v>139.59939484652156</v>
      </c>
      <c r="P17" s="73">
        <v>-1201.595</v>
      </c>
      <c r="Q17" s="74">
        <v>-3938.728</v>
      </c>
      <c r="R17" s="59">
        <f t="shared" si="0"/>
        <v>2737.133</v>
      </c>
      <c r="S17" s="60" t="s">
        <v>7</v>
      </c>
      <c r="T17" s="148">
        <v>22</v>
      </c>
      <c r="U17" s="135" t="s">
        <v>95</v>
      </c>
      <c r="V17" s="131">
        <v>1223.6</v>
      </c>
      <c r="W17" s="161">
        <v>31</v>
      </c>
      <c r="X17" s="152">
        <v>0.273</v>
      </c>
      <c r="Y17" s="116">
        <v>0.385</v>
      </c>
      <c r="Z17" s="62">
        <v>33287</v>
      </c>
      <c r="AA17" s="169">
        <v>108.7</v>
      </c>
      <c r="AB17" s="63">
        <f t="shared" si="2"/>
        <v>0.7269173654786862</v>
      </c>
      <c r="AC17" s="61">
        <v>0.7367650939096644</v>
      </c>
      <c r="AD17" s="57">
        <v>8.3</v>
      </c>
      <c r="AE17" s="103">
        <v>95.9</v>
      </c>
      <c r="AF17" s="110">
        <v>336</v>
      </c>
      <c r="AG17" s="169">
        <v>39.4</v>
      </c>
      <c r="AH17" s="200">
        <v>0.006999999999999999</v>
      </c>
      <c r="AI17" s="43">
        <v>0.017</v>
      </c>
      <c r="AJ17" s="84"/>
    </row>
    <row r="18" spans="1:36" s="7" customFormat="1" ht="13.5" customHeight="1">
      <c r="A18" s="88" t="s">
        <v>27</v>
      </c>
      <c r="B18" s="45">
        <v>6230.2982999999995</v>
      </c>
      <c r="C18" s="95">
        <v>140.8</v>
      </c>
      <c r="D18" s="45">
        <v>6808.6</v>
      </c>
      <c r="E18" s="134">
        <v>138.5</v>
      </c>
      <c r="F18" s="79">
        <v>1.8</v>
      </c>
      <c r="G18" s="94">
        <v>72.3</v>
      </c>
      <c r="H18" s="108">
        <v>10670</v>
      </c>
      <c r="I18" s="94">
        <v>74.7</v>
      </c>
      <c r="J18" s="45">
        <v>79.9</v>
      </c>
      <c r="K18" s="165">
        <v>103.9</v>
      </c>
      <c r="L18" s="45">
        <v>1850.5</v>
      </c>
      <c r="M18" s="134">
        <v>124.4</v>
      </c>
      <c r="N18" s="79" t="s">
        <v>7</v>
      </c>
      <c r="O18" s="46" t="s">
        <v>7</v>
      </c>
      <c r="P18" s="57">
        <v>1203.316</v>
      </c>
      <c r="Q18" s="58">
        <v>592.329</v>
      </c>
      <c r="R18" s="59">
        <f t="shared" si="0"/>
        <v>610.9870000000001</v>
      </c>
      <c r="S18" s="60" t="s">
        <v>80</v>
      </c>
      <c r="T18" s="148">
        <v>1280.5</v>
      </c>
      <c r="U18" s="135">
        <v>185.2</v>
      </c>
      <c r="V18" s="131">
        <v>77.2</v>
      </c>
      <c r="W18" s="161">
        <v>78</v>
      </c>
      <c r="X18" s="152">
        <v>0.154</v>
      </c>
      <c r="Y18" s="116">
        <v>0.214</v>
      </c>
      <c r="Z18" s="62">
        <v>35212</v>
      </c>
      <c r="AA18" s="169">
        <v>107.6</v>
      </c>
      <c r="AB18" s="63">
        <f t="shared" si="2"/>
        <v>0.7689552760307478</v>
      </c>
      <c r="AC18" s="61">
        <v>0.7843795725491137</v>
      </c>
      <c r="AD18" s="57">
        <v>4.4</v>
      </c>
      <c r="AE18" s="103">
        <v>98.1</v>
      </c>
      <c r="AF18" s="110">
        <v>97</v>
      </c>
      <c r="AG18" s="169">
        <v>52.2</v>
      </c>
      <c r="AH18" s="200">
        <v>0.006</v>
      </c>
      <c r="AI18" s="43">
        <v>0.012</v>
      </c>
      <c r="AJ18" s="84"/>
    </row>
    <row r="19" spans="1:36" s="7" customFormat="1" ht="13.5" customHeight="1">
      <c r="A19" s="88" t="s">
        <v>23</v>
      </c>
      <c r="B19" s="45">
        <v>36151.3596</v>
      </c>
      <c r="C19" s="95">
        <v>146</v>
      </c>
      <c r="D19" s="45">
        <v>3109.8</v>
      </c>
      <c r="E19" s="135">
        <v>124.9</v>
      </c>
      <c r="F19" s="79">
        <v>760.3</v>
      </c>
      <c r="G19" s="94">
        <v>115.1</v>
      </c>
      <c r="H19" s="108">
        <v>67946</v>
      </c>
      <c r="I19" s="94">
        <v>70.4</v>
      </c>
      <c r="J19" s="45">
        <v>106.2</v>
      </c>
      <c r="K19" s="164">
        <v>113.1</v>
      </c>
      <c r="L19" s="45">
        <v>8788.2</v>
      </c>
      <c r="M19" s="135">
        <v>125</v>
      </c>
      <c r="N19" s="79" t="s">
        <v>7</v>
      </c>
      <c r="O19" s="46" t="s">
        <v>7</v>
      </c>
      <c r="P19" s="57">
        <v>5855.931</v>
      </c>
      <c r="Q19" s="58">
        <v>1540.489</v>
      </c>
      <c r="R19" s="59">
        <f t="shared" si="0"/>
        <v>4315.441999999999</v>
      </c>
      <c r="S19" s="60" t="s">
        <v>87</v>
      </c>
      <c r="T19" s="148">
        <v>6177.9</v>
      </c>
      <c r="U19" s="135" t="s">
        <v>98</v>
      </c>
      <c r="V19" s="131">
        <v>322</v>
      </c>
      <c r="W19" s="160">
        <v>73.6</v>
      </c>
      <c r="X19" s="152">
        <v>0.233</v>
      </c>
      <c r="Y19" s="116">
        <v>0.424</v>
      </c>
      <c r="Z19" s="62">
        <v>36539</v>
      </c>
      <c r="AA19" s="169">
        <v>106.3</v>
      </c>
      <c r="AB19" s="63">
        <f t="shared" si="2"/>
        <v>0.7979341369671559</v>
      </c>
      <c r="AC19" s="61">
        <v>0.8291155940415937</v>
      </c>
      <c r="AD19" s="57">
        <v>14.6</v>
      </c>
      <c r="AE19" s="103">
        <v>105.1</v>
      </c>
      <c r="AF19" s="110">
        <v>472</v>
      </c>
      <c r="AG19" s="169">
        <v>15.8</v>
      </c>
      <c r="AH19" s="200">
        <v>0.009000000000000001</v>
      </c>
      <c r="AI19" s="43">
        <v>0.055</v>
      </c>
      <c r="AJ19" s="84"/>
    </row>
    <row r="20" spans="1:36" s="7" customFormat="1" ht="13.5" customHeight="1">
      <c r="A20" s="88" t="s">
        <v>28</v>
      </c>
      <c r="B20" s="45">
        <v>4445.6065</v>
      </c>
      <c r="C20" s="95">
        <v>156.2</v>
      </c>
      <c r="D20" s="45">
        <v>5545.3</v>
      </c>
      <c r="E20" s="135">
        <v>114.9</v>
      </c>
      <c r="F20" s="79">
        <v>13</v>
      </c>
      <c r="G20" s="94">
        <v>49.7</v>
      </c>
      <c r="H20" s="108">
        <v>13976</v>
      </c>
      <c r="I20" s="94">
        <v>136.7</v>
      </c>
      <c r="J20" s="45">
        <v>121.7</v>
      </c>
      <c r="K20" s="164">
        <v>127.2</v>
      </c>
      <c r="L20" s="45">
        <v>3498.3</v>
      </c>
      <c r="M20" s="135">
        <v>113.3</v>
      </c>
      <c r="N20" s="79" t="s">
        <v>7</v>
      </c>
      <c r="O20" s="46" t="s">
        <v>7</v>
      </c>
      <c r="P20" s="57">
        <v>1182.185</v>
      </c>
      <c r="Q20" s="58">
        <v>1282.863</v>
      </c>
      <c r="R20" s="59">
        <f t="shared" si="0"/>
        <v>-100.67800000000011</v>
      </c>
      <c r="S20" s="60">
        <f t="shared" si="3"/>
        <v>92.15208482901134</v>
      </c>
      <c r="T20" s="148">
        <v>1212</v>
      </c>
      <c r="U20" s="135">
        <v>94.5</v>
      </c>
      <c r="V20" s="131">
        <v>29.8</v>
      </c>
      <c r="W20" s="160" t="s">
        <v>102</v>
      </c>
      <c r="X20" s="153">
        <v>0.071</v>
      </c>
      <c r="Y20" s="116">
        <v>0.063</v>
      </c>
      <c r="Z20" s="62">
        <v>34640</v>
      </c>
      <c r="AA20" s="169">
        <v>106.6</v>
      </c>
      <c r="AB20" s="63">
        <f t="shared" si="2"/>
        <v>0.7564640111809923</v>
      </c>
      <c r="AC20" s="61">
        <v>0.7760080596800115</v>
      </c>
      <c r="AD20" s="57">
        <v>6.6</v>
      </c>
      <c r="AE20" s="103">
        <v>96.4</v>
      </c>
      <c r="AF20" s="110">
        <v>119</v>
      </c>
      <c r="AG20" s="169">
        <v>29.8</v>
      </c>
      <c r="AH20" s="200">
        <v>0.005</v>
      </c>
      <c r="AI20" s="43">
        <v>0.016</v>
      </c>
      <c r="AJ20" s="84"/>
    </row>
    <row r="21" spans="1:36" s="7" customFormat="1" ht="13.5" customHeight="1">
      <c r="A21" s="88" t="s">
        <v>29</v>
      </c>
      <c r="B21" s="45">
        <v>43470.6129</v>
      </c>
      <c r="C21" s="95">
        <v>110.8</v>
      </c>
      <c r="D21" s="45">
        <v>11063.2</v>
      </c>
      <c r="E21" s="135">
        <v>121.1</v>
      </c>
      <c r="F21" s="79">
        <v>312.5</v>
      </c>
      <c r="G21" s="94">
        <v>101</v>
      </c>
      <c r="H21" s="108">
        <v>35680</v>
      </c>
      <c r="I21" s="94" t="s">
        <v>88</v>
      </c>
      <c r="J21" s="45">
        <v>2051.5</v>
      </c>
      <c r="K21" s="165">
        <v>168</v>
      </c>
      <c r="L21" s="45">
        <v>4649.3</v>
      </c>
      <c r="M21" s="135">
        <v>57</v>
      </c>
      <c r="N21" s="79" t="s">
        <v>7</v>
      </c>
      <c r="O21" s="46" t="s">
        <v>7</v>
      </c>
      <c r="P21" s="189">
        <v>4084.778</v>
      </c>
      <c r="Q21" s="74">
        <v>-254.216</v>
      </c>
      <c r="R21" s="59">
        <f t="shared" si="0"/>
        <v>4338.994</v>
      </c>
      <c r="S21" s="60" t="s">
        <v>7</v>
      </c>
      <c r="T21" s="148">
        <v>4230.2</v>
      </c>
      <c r="U21" s="135" t="s">
        <v>128</v>
      </c>
      <c r="V21" s="131">
        <v>145.4</v>
      </c>
      <c r="W21" s="161">
        <v>19.4</v>
      </c>
      <c r="X21" s="152">
        <v>0.188</v>
      </c>
      <c r="Y21" s="116">
        <v>0.4</v>
      </c>
      <c r="Z21" s="62">
        <v>42258</v>
      </c>
      <c r="AA21" s="169">
        <v>105.9</v>
      </c>
      <c r="AB21" s="63">
        <f t="shared" si="2"/>
        <v>0.9228249475890985</v>
      </c>
      <c r="AC21" s="61">
        <v>0.956607258509439</v>
      </c>
      <c r="AD21" s="57">
        <v>16.8</v>
      </c>
      <c r="AE21" s="103">
        <v>97.4</v>
      </c>
      <c r="AF21" s="110">
        <v>129</v>
      </c>
      <c r="AG21" s="169">
        <v>44.8</v>
      </c>
      <c r="AH21" s="200">
        <v>0.004</v>
      </c>
      <c r="AI21" s="43">
        <v>0.01</v>
      </c>
      <c r="AJ21" s="84"/>
    </row>
    <row r="22" spans="1:36" s="7" customFormat="1" ht="13.5" customHeight="1">
      <c r="A22" s="88" t="s">
        <v>14</v>
      </c>
      <c r="B22" s="45">
        <v>15971.9196</v>
      </c>
      <c r="C22" s="95">
        <v>133</v>
      </c>
      <c r="D22" s="45">
        <v>6289.1</v>
      </c>
      <c r="E22" s="134">
        <v>83.3</v>
      </c>
      <c r="F22" s="79">
        <v>3444.7</v>
      </c>
      <c r="G22" s="94">
        <v>76.9</v>
      </c>
      <c r="H22" s="108">
        <v>22468</v>
      </c>
      <c r="I22" s="94">
        <v>111</v>
      </c>
      <c r="J22" s="45">
        <v>308.5</v>
      </c>
      <c r="K22" s="165">
        <v>102.2</v>
      </c>
      <c r="L22" s="45">
        <v>4580.4</v>
      </c>
      <c r="M22" s="135">
        <v>114.6</v>
      </c>
      <c r="N22" s="79" t="s">
        <v>7</v>
      </c>
      <c r="O22" s="46" t="s">
        <v>7</v>
      </c>
      <c r="P22" s="57">
        <v>2172.156</v>
      </c>
      <c r="Q22" s="58">
        <v>1653.966</v>
      </c>
      <c r="R22" s="59">
        <f t="shared" si="0"/>
        <v>518.19</v>
      </c>
      <c r="S22" s="60">
        <f t="shared" si="3"/>
        <v>131.33014826181432</v>
      </c>
      <c r="T22" s="148">
        <v>2237.4</v>
      </c>
      <c r="U22" s="135">
        <v>132.9</v>
      </c>
      <c r="V22" s="131">
        <v>65.2</v>
      </c>
      <c r="W22" s="161" t="s">
        <v>75</v>
      </c>
      <c r="X22" s="152">
        <v>0.172</v>
      </c>
      <c r="Y22" s="116">
        <v>0.129</v>
      </c>
      <c r="Z22" s="62">
        <v>34709</v>
      </c>
      <c r="AA22" s="169">
        <v>108.4</v>
      </c>
      <c r="AB22" s="63">
        <f t="shared" si="2"/>
        <v>0.7579708245981831</v>
      </c>
      <c r="AC22" s="61">
        <v>0.7680923025258461</v>
      </c>
      <c r="AD22" s="57">
        <v>13.2</v>
      </c>
      <c r="AE22" s="103">
        <v>98.5</v>
      </c>
      <c r="AF22" s="110">
        <v>446</v>
      </c>
      <c r="AG22" s="169">
        <v>48</v>
      </c>
      <c r="AH22" s="200">
        <v>0.009000000000000001</v>
      </c>
      <c r="AI22" s="43">
        <v>0.018000000000000002</v>
      </c>
      <c r="AJ22" s="84"/>
    </row>
    <row r="23" spans="1:36" s="7" customFormat="1" ht="13.5" customHeight="1">
      <c r="A23" s="88" t="s">
        <v>15</v>
      </c>
      <c r="B23" s="45">
        <v>30070.3795</v>
      </c>
      <c r="C23" s="95">
        <v>105.3</v>
      </c>
      <c r="D23" s="45">
        <v>8003</v>
      </c>
      <c r="E23" s="135">
        <v>113.8</v>
      </c>
      <c r="F23" s="79">
        <v>10796.4</v>
      </c>
      <c r="G23" s="94" t="s">
        <v>123</v>
      </c>
      <c r="H23" s="108">
        <v>220901</v>
      </c>
      <c r="I23" s="94">
        <v>143.7</v>
      </c>
      <c r="J23" s="45">
        <v>371</v>
      </c>
      <c r="K23" s="164">
        <v>74.4</v>
      </c>
      <c r="L23" s="45">
        <v>11359.3</v>
      </c>
      <c r="M23" s="134">
        <v>121.6</v>
      </c>
      <c r="N23" s="79" t="s">
        <v>7</v>
      </c>
      <c r="O23" s="46" t="s">
        <v>7</v>
      </c>
      <c r="P23" s="57">
        <v>1989.344</v>
      </c>
      <c r="Q23" s="58">
        <v>988.555</v>
      </c>
      <c r="R23" s="59">
        <f t="shared" si="0"/>
        <v>1000.7890000000001</v>
      </c>
      <c r="S23" s="60" t="s">
        <v>80</v>
      </c>
      <c r="T23" s="148">
        <v>2193.1</v>
      </c>
      <c r="U23" s="135">
        <v>171.1</v>
      </c>
      <c r="V23" s="131">
        <v>203.8</v>
      </c>
      <c r="W23" s="160">
        <v>69.4</v>
      </c>
      <c r="X23" s="152">
        <v>0.294</v>
      </c>
      <c r="Y23" s="116">
        <v>0.235</v>
      </c>
      <c r="Z23" s="62">
        <v>39239</v>
      </c>
      <c r="AA23" s="169">
        <v>113.4</v>
      </c>
      <c r="AB23" s="63">
        <f t="shared" si="2"/>
        <v>0.8568964011180993</v>
      </c>
      <c r="AC23" s="61">
        <v>0.8352563026217947</v>
      </c>
      <c r="AD23" s="57">
        <v>17</v>
      </c>
      <c r="AE23" s="103">
        <v>100.1</v>
      </c>
      <c r="AF23" s="110">
        <v>361</v>
      </c>
      <c r="AG23" s="169">
        <v>30</v>
      </c>
      <c r="AH23" s="200">
        <v>0.005</v>
      </c>
      <c r="AI23" s="43">
        <v>0.016</v>
      </c>
      <c r="AJ23" s="84"/>
    </row>
    <row r="24" spans="1:36" s="7" customFormat="1" ht="13.5" customHeight="1">
      <c r="A24" s="88" t="s">
        <v>16</v>
      </c>
      <c r="B24" s="45">
        <v>3198.4995</v>
      </c>
      <c r="C24" s="95">
        <v>94</v>
      </c>
      <c r="D24" s="45">
        <v>8366.7</v>
      </c>
      <c r="E24" s="135">
        <v>145.2</v>
      </c>
      <c r="F24" s="79">
        <v>53.1</v>
      </c>
      <c r="G24" s="94">
        <v>53</v>
      </c>
      <c r="H24" s="108">
        <v>68975</v>
      </c>
      <c r="I24" s="94">
        <v>119.4</v>
      </c>
      <c r="J24" s="45">
        <v>3110.2</v>
      </c>
      <c r="K24" s="165">
        <v>94.5</v>
      </c>
      <c r="L24" s="45">
        <v>11360.9</v>
      </c>
      <c r="M24" s="135">
        <v>119.5</v>
      </c>
      <c r="N24" s="79">
        <v>226.6834</v>
      </c>
      <c r="O24" s="46">
        <v>144.92637431207677</v>
      </c>
      <c r="P24" s="57">
        <v>3050.628</v>
      </c>
      <c r="Q24" s="58">
        <v>1800.557</v>
      </c>
      <c r="R24" s="59">
        <f t="shared" si="0"/>
        <v>1250.0710000000001</v>
      </c>
      <c r="S24" s="60">
        <f t="shared" si="3"/>
        <v>169.4269051188049</v>
      </c>
      <c r="T24" s="148">
        <v>3098.5</v>
      </c>
      <c r="U24" s="135">
        <v>129.6</v>
      </c>
      <c r="V24" s="131">
        <v>47.8</v>
      </c>
      <c r="W24" s="161">
        <v>8.1</v>
      </c>
      <c r="X24" s="152">
        <v>0.205</v>
      </c>
      <c r="Y24" s="116">
        <v>0.318</v>
      </c>
      <c r="Z24" s="62">
        <v>33691</v>
      </c>
      <c r="AA24" s="169">
        <v>108.9</v>
      </c>
      <c r="AB24" s="63">
        <f t="shared" si="2"/>
        <v>0.7357398672257163</v>
      </c>
      <c r="AC24" s="61">
        <v>0.7426419439180599</v>
      </c>
      <c r="AD24" s="57">
        <v>18.5</v>
      </c>
      <c r="AE24" s="103">
        <v>95.1</v>
      </c>
      <c r="AF24" s="110">
        <v>678</v>
      </c>
      <c r="AG24" s="169">
        <v>49</v>
      </c>
      <c r="AH24" s="200">
        <v>0.01</v>
      </c>
      <c r="AI24" s="43">
        <v>0.02</v>
      </c>
      <c r="AJ24" s="84"/>
    </row>
    <row r="25" spans="1:36" s="7" customFormat="1" ht="13.5" customHeight="1">
      <c r="A25" s="88" t="s">
        <v>17</v>
      </c>
      <c r="B25" s="45">
        <v>14344.3523</v>
      </c>
      <c r="C25" s="95">
        <v>181.2</v>
      </c>
      <c r="D25" s="45">
        <v>1919.4</v>
      </c>
      <c r="E25" s="134">
        <v>115.2</v>
      </c>
      <c r="F25" s="79">
        <v>33.8</v>
      </c>
      <c r="G25" s="94">
        <v>49.9</v>
      </c>
      <c r="H25" s="108">
        <v>58978</v>
      </c>
      <c r="I25" s="94" t="s">
        <v>88</v>
      </c>
      <c r="J25" s="45">
        <v>2403.7</v>
      </c>
      <c r="K25" s="164">
        <v>106.1</v>
      </c>
      <c r="L25" s="45">
        <v>9272.2</v>
      </c>
      <c r="M25" s="135">
        <v>119.2</v>
      </c>
      <c r="N25" s="79" t="s">
        <v>7</v>
      </c>
      <c r="O25" s="46" t="s">
        <v>7</v>
      </c>
      <c r="P25" s="57">
        <v>1649.133</v>
      </c>
      <c r="Q25" s="58">
        <v>1155.655</v>
      </c>
      <c r="R25" s="59">
        <f t="shared" si="0"/>
        <v>493.47800000000007</v>
      </c>
      <c r="S25" s="60">
        <f t="shared" si="3"/>
        <v>142.70115216046312</v>
      </c>
      <c r="T25" s="148">
        <v>1675.7</v>
      </c>
      <c r="U25" s="135">
        <v>141.7</v>
      </c>
      <c r="V25" s="131">
        <v>26.6</v>
      </c>
      <c r="W25" s="160">
        <v>97.4</v>
      </c>
      <c r="X25" s="152">
        <v>0.24</v>
      </c>
      <c r="Y25" s="116">
        <v>0.37</v>
      </c>
      <c r="Z25" s="62">
        <v>35950</v>
      </c>
      <c r="AA25" s="169">
        <v>108</v>
      </c>
      <c r="AB25" s="63">
        <f t="shared" si="2"/>
        <v>0.7850716282320056</v>
      </c>
      <c r="AC25" s="61">
        <v>0.7998512797140732</v>
      </c>
      <c r="AD25" s="57">
        <v>17</v>
      </c>
      <c r="AE25" s="103">
        <v>97.4</v>
      </c>
      <c r="AF25" s="110">
        <v>269</v>
      </c>
      <c r="AG25" s="169">
        <v>36.3</v>
      </c>
      <c r="AH25" s="200">
        <v>0.004</v>
      </c>
      <c r="AI25" s="43">
        <v>0.012</v>
      </c>
      <c r="AJ25" s="84"/>
    </row>
    <row r="26" spans="1:36" s="7" customFormat="1" ht="13.5" customHeight="1">
      <c r="A26" s="88" t="s">
        <v>30</v>
      </c>
      <c r="B26" s="45">
        <v>3438.9556000000002</v>
      </c>
      <c r="C26" s="95">
        <v>128.6</v>
      </c>
      <c r="D26" s="45">
        <v>7656</v>
      </c>
      <c r="E26" s="134">
        <v>110.7</v>
      </c>
      <c r="F26" s="79">
        <v>9.3</v>
      </c>
      <c r="G26" s="94">
        <v>59.5</v>
      </c>
      <c r="H26" s="108">
        <v>16440</v>
      </c>
      <c r="I26" s="94">
        <v>73.9</v>
      </c>
      <c r="J26" s="45" t="s">
        <v>7</v>
      </c>
      <c r="K26" s="164" t="s">
        <v>102</v>
      </c>
      <c r="L26" s="45">
        <v>2467.2</v>
      </c>
      <c r="M26" s="134">
        <v>123.6</v>
      </c>
      <c r="N26" s="79" t="s">
        <v>7</v>
      </c>
      <c r="O26" s="46" t="s">
        <v>7</v>
      </c>
      <c r="P26" s="57">
        <v>1683.558</v>
      </c>
      <c r="Q26" s="58">
        <v>1441.266</v>
      </c>
      <c r="R26" s="59">
        <f t="shared" si="0"/>
        <v>242.29199999999992</v>
      </c>
      <c r="S26" s="60">
        <f t="shared" si="3"/>
        <v>116.81105361536315</v>
      </c>
      <c r="T26" s="148">
        <v>1684.4</v>
      </c>
      <c r="U26" s="135">
        <v>116.8</v>
      </c>
      <c r="V26" s="131">
        <v>0.8</v>
      </c>
      <c r="W26" s="160">
        <v>92.1</v>
      </c>
      <c r="X26" s="152">
        <v>0.125</v>
      </c>
      <c r="Y26" s="116">
        <v>0</v>
      </c>
      <c r="Z26" s="62">
        <v>33281</v>
      </c>
      <c r="AA26" s="169">
        <v>106</v>
      </c>
      <c r="AB26" s="63">
        <f t="shared" si="2"/>
        <v>0.7267863382250175</v>
      </c>
      <c r="AC26" s="43">
        <v>0.752644582503778</v>
      </c>
      <c r="AD26" s="57">
        <v>4.6</v>
      </c>
      <c r="AE26" s="103">
        <v>102.9</v>
      </c>
      <c r="AF26" s="110">
        <v>175</v>
      </c>
      <c r="AG26" s="169">
        <v>44.2</v>
      </c>
      <c r="AH26" s="200">
        <v>0.006</v>
      </c>
      <c r="AI26" s="43">
        <v>0.015</v>
      </c>
      <c r="AJ26" s="84"/>
    </row>
    <row r="27" spans="1:36" s="7" customFormat="1" ht="13.5" customHeight="1">
      <c r="A27" s="88" t="s">
        <v>18</v>
      </c>
      <c r="B27" s="45">
        <v>15216.917</v>
      </c>
      <c r="C27" s="95">
        <v>119.9</v>
      </c>
      <c r="D27" s="45">
        <v>15989.7</v>
      </c>
      <c r="E27" s="135">
        <v>140.5</v>
      </c>
      <c r="F27" s="79">
        <v>77.6</v>
      </c>
      <c r="G27" s="94">
        <v>85.5</v>
      </c>
      <c r="H27" s="108">
        <v>27511</v>
      </c>
      <c r="I27" s="94">
        <v>117.4</v>
      </c>
      <c r="J27" s="45">
        <v>467.3</v>
      </c>
      <c r="K27" s="165">
        <v>76.8</v>
      </c>
      <c r="L27" s="45">
        <v>6559</v>
      </c>
      <c r="M27" s="135">
        <v>109.9</v>
      </c>
      <c r="N27" s="79" t="s">
        <v>7</v>
      </c>
      <c r="O27" s="46" t="s">
        <v>7</v>
      </c>
      <c r="P27" s="57">
        <v>7122.372</v>
      </c>
      <c r="Q27" s="58">
        <v>4237.775</v>
      </c>
      <c r="R27" s="59">
        <f t="shared" si="0"/>
        <v>2884.5970000000007</v>
      </c>
      <c r="S27" s="60">
        <f t="shared" si="3"/>
        <v>168.06866811003417</v>
      </c>
      <c r="T27" s="148">
        <v>7291.1</v>
      </c>
      <c r="U27" s="135">
        <v>163.2</v>
      </c>
      <c r="V27" s="131">
        <v>168.8</v>
      </c>
      <c r="W27" s="160">
        <v>73.2</v>
      </c>
      <c r="X27" s="152">
        <v>0.154</v>
      </c>
      <c r="Y27" s="116">
        <v>0.122</v>
      </c>
      <c r="Z27" s="62">
        <v>36638</v>
      </c>
      <c r="AA27" s="169">
        <v>108</v>
      </c>
      <c r="AB27" s="63">
        <f t="shared" si="2"/>
        <v>0.8000960866526904</v>
      </c>
      <c r="AC27" s="61">
        <v>0.8068315382954736</v>
      </c>
      <c r="AD27" s="57">
        <v>16</v>
      </c>
      <c r="AE27" s="103">
        <v>100.9</v>
      </c>
      <c r="AF27" s="110">
        <v>237</v>
      </c>
      <c r="AG27" s="169">
        <v>38.8</v>
      </c>
      <c r="AH27" s="200">
        <v>0.004</v>
      </c>
      <c r="AI27" s="43">
        <v>0.011000000000000001</v>
      </c>
      <c r="AJ27" s="84"/>
    </row>
    <row r="28" spans="1:36" s="7" customFormat="1" ht="13.5" customHeight="1">
      <c r="A28" s="88" t="s">
        <v>31</v>
      </c>
      <c r="B28" s="45">
        <v>29896.131699999998</v>
      </c>
      <c r="C28" s="95">
        <v>126.8</v>
      </c>
      <c r="D28" s="45">
        <v>7499.1</v>
      </c>
      <c r="E28" s="134">
        <v>112.2</v>
      </c>
      <c r="F28" s="79">
        <v>371.6</v>
      </c>
      <c r="G28" s="94">
        <v>78.1</v>
      </c>
      <c r="H28" s="108">
        <v>40780</v>
      </c>
      <c r="I28" s="94">
        <v>128.8</v>
      </c>
      <c r="J28" s="45">
        <v>143</v>
      </c>
      <c r="K28" s="164">
        <v>180.3</v>
      </c>
      <c r="L28" s="45">
        <v>8740.5</v>
      </c>
      <c r="M28" s="135">
        <v>118.1</v>
      </c>
      <c r="N28" s="79" t="s">
        <v>7</v>
      </c>
      <c r="O28" s="46" t="s">
        <v>7</v>
      </c>
      <c r="P28" s="57">
        <v>2213.752</v>
      </c>
      <c r="Q28" s="58">
        <v>3907.883</v>
      </c>
      <c r="R28" s="59">
        <f t="shared" si="0"/>
        <v>-1694.1309999999999</v>
      </c>
      <c r="S28" s="60">
        <f t="shared" si="3"/>
        <v>56.64836946244297</v>
      </c>
      <c r="T28" s="148">
        <v>2787.2</v>
      </c>
      <c r="U28" s="135">
        <v>64.3</v>
      </c>
      <c r="V28" s="131">
        <v>573.4</v>
      </c>
      <c r="W28" s="161">
        <v>134.3</v>
      </c>
      <c r="X28" s="152">
        <v>0.23800000000000002</v>
      </c>
      <c r="Y28" s="116">
        <v>0.318</v>
      </c>
      <c r="Z28" s="62">
        <v>37064</v>
      </c>
      <c r="AA28" s="169">
        <v>107.4</v>
      </c>
      <c r="AB28" s="63">
        <f t="shared" si="2"/>
        <v>0.8093990216631726</v>
      </c>
      <c r="AC28" s="61">
        <v>0.8259013168941447</v>
      </c>
      <c r="AD28" s="57">
        <v>13.6</v>
      </c>
      <c r="AE28" s="103">
        <v>100.6</v>
      </c>
      <c r="AF28" s="110">
        <v>223</v>
      </c>
      <c r="AG28" s="169">
        <v>37.1</v>
      </c>
      <c r="AH28" s="200">
        <v>0.005</v>
      </c>
      <c r="AI28" s="43">
        <v>0.013999999999999999</v>
      </c>
      <c r="AJ28" s="84"/>
    </row>
    <row r="29" spans="1:36" s="7" customFormat="1" ht="13.5" customHeight="1">
      <c r="A29" s="88" t="s">
        <v>70</v>
      </c>
      <c r="B29" s="45">
        <v>6624.6512</v>
      </c>
      <c r="C29" s="95">
        <v>119.8</v>
      </c>
      <c r="D29" s="45">
        <v>6979.4</v>
      </c>
      <c r="E29" s="135">
        <v>105.5</v>
      </c>
      <c r="F29" s="79">
        <v>5694.1</v>
      </c>
      <c r="G29" s="94">
        <v>154.2</v>
      </c>
      <c r="H29" s="108">
        <v>58256</v>
      </c>
      <c r="I29" s="94">
        <v>112.1</v>
      </c>
      <c r="J29" s="45">
        <v>2198.6</v>
      </c>
      <c r="K29" s="164" t="s">
        <v>87</v>
      </c>
      <c r="L29" s="45">
        <v>8185.9</v>
      </c>
      <c r="M29" s="134">
        <v>108.5</v>
      </c>
      <c r="N29" s="79" t="s">
        <v>7</v>
      </c>
      <c r="O29" s="46" t="s">
        <v>7</v>
      </c>
      <c r="P29" s="57">
        <v>2230.161</v>
      </c>
      <c r="Q29" s="58">
        <v>2149.089</v>
      </c>
      <c r="R29" s="59">
        <f t="shared" si="0"/>
        <v>81.07200000000012</v>
      </c>
      <c r="S29" s="60">
        <f t="shared" si="3"/>
        <v>103.77238913790914</v>
      </c>
      <c r="T29" s="148">
        <v>2480.4</v>
      </c>
      <c r="U29" s="135">
        <v>115.4</v>
      </c>
      <c r="V29" s="131">
        <v>250.2</v>
      </c>
      <c r="W29" s="160" t="s">
        <v>102</v>
      </c>
      <c r="X29" s="152">
        <v>0.13</v>
      </c>
      <c r="Y29" s="116">
        <v>0.125</v>
      </c>
      <c r="Z29" s="62">
        <v>35337</v>
      </c>
      <c r="AA29" s="169">
        <v>108.4</v>
      </c>
      <c r="AB29" s="63">
        <f t="shared" si="2"/>
        <v>0.7716850104821803</v>
      </c>
      <c r="AC29" s="43">
        <v>0.7802058096860083</v>
      </c>
      <c r="AD29" s="57">
        <v>13.1</v>
      </c>
      <c r="AE29" s="103">
        <v>103.8</v>
      </c>
      <c r="AF29" s="110">
        <v>354</v>
      </c>
      <c r="AG29" s="169">
        <v>25.8</v>
      </c>
      <c r="AH29" s="200">
        <v>0.006999999999999999</v>
      </c>
      <c r="AI29" s="43">
        <v>0.026000000000000002</v>
      </c>
      <c r="AJ29" s="84"/>
    </row>
    <row r="30" spans="1:36" s="7" customFormat="1" ht="13.5" customHeight="1">
      <c r="A30" s="88" t="s">
        <v>32</v>
      </c>
      <c r="B30" s="45">
        <v>86.1361</v>
      </c>
      <c r="C30" s="95">
        <v>47</v>
      </c>
      <c r="D30" s="45">
        <v>2217.9</v>
      </c>
      <c r="E30" s="135" t="s">
        <v>88</v>
      </c>
      <c r="F30" s="79">
        <v>20.1</v>
      </c>
      <c r="G30" s="94">
        <v>94.1</v>
      </c>
      <c r="H30" s="108">
        <v>6054</v>
      </c>
      <c r="I30" s="94">
        <v>112.9</v>
      </c>
      <c r="J30" s="45">
        <v>17.8</v>
      </c>
      <c r="K30" s="164" t="s">
        <v>130</v>
      </c>
      <c r="L30" s="45">
        <v>2911.5</v>
      </c>
      <c r="M30" s="134">
        <v>115.3</v>
      </c>
      <c r="N30" s="79" t="s">
        <v>7</v>
      </c>
      <c r="O30" s="46" t="s">
        <v>7</v>
      </c>
      <c r="P30" s="57">
        <v>301.935</v>
      </c>
      <c r="Q30" s="58">
        <v>351.65</v>
      </c>
      <c r="R30" s="59">
        <f t="shared" si="0"/>
        <v>-49.714999999999975</v>
      </c>
      <c r="S30" s="60">
        <f t="shared" si="3"/>
        <v>85.86236314517276</v>
      </c>
      <c r="T30" s="148">
        <v>303.4</v>
      </c>
      <c r="U30" s="135">
        <v>86.2</v>
      </c>
      <c r="V30" s="131">
        <v>1.5</v>
      </c>
      <c r="W30" s="161" t="s">
        <v>104</v>
      </c>
      <c r="X30" s="152">
        <v>0.28600000000000003</v>
      </c>
      <c r="Y30" s="116">
        <v>0.16699999999999998</v>
      </c>
      <c r="Z30" s="62">
        <v>32180</v>
      </c>
      <c r="AA30" s="169">
        <v>108</v>
      </c>
      <c r="AB30" s="63">
        <f t="shared" si="2"/>
        <v>0.7027428371767994</v>
      </c>
      <c r="AC30" s="43">
        <v>0.7111228381587469</v>
      </c>
      <c r="AD30" s="57">
        <v>3.4</v>
      </c>
      <c r="AE30" s="103">
        <v>109.1</v>
      </c>
      <c r="AF30" s="110">
        <v>158</v>
      </c>
      <c r="AG30" s="169">
        <v>50.3</v>
      </c>
      <c r="AH30" s="200">
        <v>0.009000000000000001</v>
      </c>
      <c r="AI30" s="43">
        <v>0.017</v>
      </c>
      <c r="AJ30" s="84"/>
    </row>
    <row r="31" spans="1:36" s="7" customFormat="1" ht="13.5" customHeight="1">
      <c r="A31" s="88" t="s">
        <v>24</v>
      </c>
      <c r="B31" s="45">
        <v>13912.6711</v>
      </c>
      <c r="C31" s="95">
        <v>86.9</v>
      </c>
      <c r="D31" s="45">
        <v>718.6</v>
      </c>
      <c r="E31" s="135">
        <v>116.7</v>
      </c>
      <c r="F31" s="79">
        <v>231.9</v>
      </c>
      <c r="G31" s="94">
        <v>121.1</v>
      </c>
      <c r="H31" s="108">
        <v>84124</v>
      </c>
      <c r="I31" s="94">
        <v>153.5</v>
      </c>
      <c r="J31" s="45">
        <v>436.1</v>
      </c>
      <c r="K31" s="165">
        <v>106.9</v>
      </c>
      <c r="L31" s="45">
        <v>11671.7</v>
      </c>
      <c r="M31" s="135">
        <v>115</v>
      </c>
      <c r="N31" s="79" t="s">
        <v>7</v>
      </c>
      <c r="O31" s="46" t="s">
        <v>7</v>
      </c>
      <c r="P31" s="57">
        <v>396.752</v>
      </c>
      <c r="Q31" s="158">
        <v>199.666</v>
      </c>
      <c r="R31" s="59">
        <f t="shared" si="0"/>
        <v>197.086</v>
      </c>
      <c r="S31" s="60">
        <f t="shared" si="3"/>
        <v>198.70784209630082</v>
      </c>
      <c r="T31" s="148">
        <v>498</v>
      </c>
      <c r="U31" s="135">
        <v>111.6</v>
      </c>
      <c r="V31" s="131">
        <v>101.3</v>
      </c>
      <c r="W31" s="160">
        <v>41.1</v>
      </c>
      <c r="X31" s="152">
        <v>0.389</v>
      </c>
      <c r="Y31" s="116">
        <v>0.5</v>
      </c>
      <c r="Z31" s="62">
        <v>38117</v>
      </c>
      <c r="AA31" s="169">
        <v>106.4</v>
      </c>
      <c r="AB31" s="63">
        <f t="shared" si="2"/>
        <v>0.8323943046820406</v>
      </c>
      <c r="AC31" s="61">
        <v>0.864040874091487</v>
      </c>
      <c r="AD31" s="57">
        <v>15.3</v>
      </c>
      <c r="AE31" s="103">
        <v>99.6</v>
      </c>
      <c r="AF31" s="110">
        <v>247</v>
      </c>
      <c r="AG31" s="169">
        <v>39.8</v>
      </c>
      <c r="AH31" s="200">
        <v>0.004</v>
      </c>
      <c r="AI31" s="43">
        <v>0.009000000000000001</v>
      </c>
      <c r="AJ31" s="84"/>
    </row>
    <row r="32" spans="1:36" s="7" customFormat="1" ht="13.5" customHeight="1">
      <c r="A32" s="88" t="s">
        <v>33</v>
      </c>
      <c r="B32" s="45">
        <v>6576.3934</v>
      </c>
      <c r="C32" s="95">
        <v>104.8</v>
      </c>
      <c r="D32" s="45">
        <v>2769.8</v>
      </c>
      <c r="E32" s="135">
        <v>69.6</v>
      </c>
      <c r="F32" s="79">
        <v>2313.5</v>
      </c>
      <c r="G32" s="95">
        <v>58.4</v>
      </c>
      <c r="H32" s="108">
        <v>33762</v>
      </c>
      <c r="I32" s="94">
        <v>112.5</v>
      </c>
      <c r="J32" s="45">
        <v>48.2</v>
      </c>
      <c r="K32" s="165">
        <v>74</v>
      </c>
      <c r="L32" s="45">
        <v>5527.9</v>
      </c>
      <c r="M32" s="135">
        <v>110.2</v>
      </c>
      <c r="N32" s="79" t="s">
        <v>7</v>
      </c>
      <c r="O32" s="46" t="s">
        <v>7</v>
      </c>
      <c r="P32" s="57">
        <v>1466.463</v>
      </c>
      <c r="Q32" s="58">
        <v>942.393</v>
      </c>
      <c r="R32" s="59">
        <f t="shared" si="0"/>
        <v>524.0699999999999</v>
      </c>
      <c r="S32" s="60">
        <f t="shared" si="3"/>
        <v>155.6105573789279</v>
      </c>
      <c r="T32" s="148">
        <v>1495.5</v>
      </c>
      <c r="U32" s="135">
        <v>154.6</v>
      </c>
      <c r="V32" s="131">
        <v>29.1</v>
      </c>
      <c r="W32" s="161">
        <v>117.7</v>
      </c>
      <c r="X32" s="152">
        <v>0.125</v>
      </c>
      <c r="Y32" s="116">
        <v>0.24</v>
      </c>
      <c r="Z32" s="62">
        <v>30558</v>
      </c>
      <c r="AA32" s="169">
        <v>107.2</v>
      </c>
      <c r="AB32" s="64">
        <f t="shared" si="2"/>
        <v>0.6673218029350105</v>
      </c>
      <c r="AC32" s="65">
        <v>0.6840413538343448</v>
      </c>
      <c r="AD32" s="57">
        <v>10.9</v>
      </c>
      <c r="AE32" s="103">
        <v>98.2</v>
      </c>
      <c r="AF32" s="110">
        <v>479</v>
      </c>
      <c r="AG32" s="169">
        <v>46.1</v>
      </c>
      <c r="AH32" s="200">
        <v>0.009000000000000001</v>
      </c>
      <c r="AI32" s="43">
        <v>0.02</v>
      </c>
      <c r="AJ32" s="84"/>
    </row>
    <row r="33" spans="1:36" s="7" customFormat="1" ht="13.5" customHeight="1">
      <c r="A33" s="88" t="s">
        <v>34</v>
      </c>
      <c r="B33" s="45">
        <v>5698.2173</v>
      </c>
      <c r="C33" s="95">
        <v>94.8</v>
      </c>
      <c r="D33" s="45">
        <v>7101.4</v>
      </c>
      <c r="E33" s="135">
        <v>126.8</v>
      </c>
      <c r="F33" s="79">
        <v>42.8</v>
      </c>
      <c r="G33" s="94">
        <v>104.7</v>
      </c>
      <c r="H33" s="108">
        <v>25058</v>
      </c>
      <c r="I33" s="94">
        <v>98.1</v>
      </c>
      <c r="J33" s="45">
        <v>4792.2</v>
      </c>
      <c r="K33" s="164" t="s">
        <v>131</v>
      </c>
      <c r="L33" s="45">
        <v>6475</v>
      </c>
      <c r="M33" s="135">
        <v>118.4</v>
      </c>
      <c r="N33" s="79" t="s">
        <v>7</v>
      </c>
      <c r="O33" s="46" t="s">
        <v>7</v>
      </c>
      <c r="P33" s="57">
        <v>1339.32</v>
      </c>
      <c r="Q33" s="58">
        <v>2222.875</v>
      </c>
      <c r="R33" s="59">
        <f t="shared" si="0"/>
        <v>-883.5550000000001</v>
      </c>
      <c r="S33" s="60">
        <f t="shared" si="3"/>
        <v>60.2517010628128</v>
      </c>
      <c r="T33" s="148">
        <v>1662.1</v>
      </c>
      <c r="U33" s="135">
        <v>67.2</v>
      </c>
      <c r="V33" s="131">
        <v>322.7</v>
      </c>
      <c r="W33" s="160">
        <v>128.3</v>
      </c>
      <c r="X33" s="152">
        <v>0.235</v>
      </c>
      <c r="Y33" s="116">
        <v>0.133</v>
      </c>
      <c r="Z33" s="62">
        <v>35794</v>
      </c>
      <c r="AA33" s="169">
        <v>106.8</v>
      </c>
      <c r="AB33" s="63">
        <f t="shared" si="2"/>
        <v>0.7816649196366178</v>
      </c>
      <c r="AC33" s="61">
        <v>0.8079109597255871</v>
      </c>
      <c r="AD33" s="57">
        <v>10.7</v>
      </c>
      <c r="AE33" s="103">
        <v>98.8</v>
      </c>
      <c r="AF33" s="110">
        <v>272</v>
      </c>
      <c r="AG33" s="168">
        <v>61.5</v>
      </c>
      <c r="AH33" s="200">
        <v>0.008</v>
      </c>
      <c r="AI33" s="43">
        <v>0.013000000000000001</v>
      </c>
      <c r="AJ33" s="84"/>
    </row>
    <row r="34" spans="1:36" s="7" customFormat="1" ht="13.5" customHeight="1">
      <c r="A34" s="88" t="s">
        <v>35</v>
      </c>
      <c r="B34" s="45">
        <v>9729.2044</v>
      </c>
      <c r="C34" s="95">
        <v>119.9</v>
      </c>
      <c r="D34" s="45">
        <v>3854.8</v>
      </c>
      <c r="E34" s="134">
        <v>113.5</v>
      </c>
      <c r="F34" s="79">
        <v>81.7</v>
      </c>
      <c r="G34" s="94">
        <v>118</v>
      </c>
      <c r="H34" s="108">
        <v>40502</v>
      </c>
      <c r="I34" s="94">
        <v>132.1</v>
      </c>
      <c r="J34" s="45">
        <v>1113.1</v>
      </c>
      <c r="K34" s="165">
        <v>109.2</v>
      </c>
      <c r="L34" s="45">
        <v>5778.8</v>
      </c>
      <c r="M34" s="134">
        <v>122.6</v>
      </c>
      <c r="N34" s="79">
        <v>146.4634</v>
      </c>
      <c r="O34" s="46">
        <v>146.77809222974054</v>
      </c>
      <c r="P34" s="57">
        <v>810.832</v>
      </c>
      <c r="Q34" s="58">
        <v>824.557</v>
      </c>
      <c r="R34" s="59">
        <f t="shared" si="0"/>
        <v>-13.725000000000023</v>
      </c>
      <c r="S34" s="60">
        <f t="shared" si="3"/>
        <v>98.33546983410486</v>
      </c>
      <c r="T34" s="148">
        <v>858.9</v>
      </c>
      <c r="U34" s="135">
        <v>79.1</v>
      </c>
      <c r="V34" s="131">
        <v>48.1</v>
      </c>
      <c r="W34" s="160">
        <v>18.4</v>
      </c>
      <c r="X34" s="152">
        <v>0.28</v>
      </c>
      <c r="Y34" s="116">
        <v>0.26899999999999996</v>
      </c>
      <c r="Z34" s="62">
        <v>32910</v>
      </c>
      <c r="AA34" s="169">
        <v>105.5</v>
      </c>
      <c r="AB34" s="63">
        <f t="shared" si="2"/>
        <v>0.7186844863731656</v>
      </c>
      <c r="AC34" s="61">
        <v>0.7491904339274149</v>
      </c>
      <c r="AD34" s="57">
        <v>12.5</v>
      </c>
      <c r="AE34" s="103">
        <v>96.9</v>
      </c>
      <c r="AF34" s="110">
        <v>349</v>
      </c>
      <c r="AG34" s="169">
        <v>26.9</v>
      </c>
      <c r="AH34" s="200">
        <v>0.006999999999999999</v>
      </c>
      <c r="AI34" s="43">
        <v>0.027000000000000003</v>
      </c>
      <c r="AJ34" s="84"/>
    </row>
    <row r="35" spans="1:36" s="7" customFormat="1" ht="12.75" customHeight="1">
      <c r="A35" s="88" t="s">
        <v>36</v>
      </c>
      <c r="B35" s="45">
        <v>10697.6224</v>
      </c>
      <c r="C35" s="95">
        <v>118.1</v>
      </c>
      <c r="D35" s="45">
        <v>5808.7</v>
      </c>
      <c r="E35" s="134">
        <v>121.9</v>
      </c>
      <c r="F35" s="79">
        <v>198.7</v>
      </c>
      <c r="G35" s="94">
        <v>39.2</v>
      </c>
      <c r="H35" s="108">
        <v>28375</v>
      </c>
      <c r="I35" s="94">
        <v>145.2</v>
      </c>
      <c r="J35" s="45">
        <v>315.3</v>
      </c>
      <c r="K35" s="165">
        <v>139.2</v>
      </c>
      <c r="L35" s="45">
        <v>4251.1</v>
      </c>
      <c r="M35" s="135">
        <v>115.1</v>
      </c>
      <c r="N35" s="79" t="s">
        <v>7</v>
      </c>
      <c r="O35" s="46" t="s">
        <v>7</v>
      </c>
      <c r="P35" s="57">
        <v>3277.793</v>
      </c>
      <c r="Q35" s="58">
        <v>2538.719</v>
      </c>
      <c r="R35" s="59">
        <f t="shared" si="0"/>
        <v>739.0740000000001</v>
      </c>
      <c r="S35" s="60">
        <f t="shared" si="3"/>
        <v>129.11208369260245</v>
      </c>
      <c r="T35" s="148">
        <v>3617.8</v>
      </c>
      <c r="U35" s="135">
        <v>130.2</v>
      </c>
      <c r="V35" s="131">
        <v>340</v>
      </c>
      <c r="W35" s="161">
        <v>141.8</v>
      </c>
      <c r="X35" s="152">
        <v>0.33299999999999996</v>
      </c>
      <c r="Y35" s="116">
        <v>0.35</v>
      </c>
      <c r="Z35" s="62">
        <v>37066</v>
      </c>
      <c r="AA35" s="169">
        <v>106.2</v>
      </c>
      <c r="AB35" s="63">
        <f t="shared" si="2"/>
        <v>0.8094426974143956</v>
      </c>
      <c r="AC35" s="61">
        <v>0.8375350811964787</v>
      </c>
      <c r="AD35" s="57">
        <v>9.2</v>
      </c>
      <c r="AE35" s="103">
        <v>99.2</v>
      </c>
      <c r="AF35" s="110">
        <v>186</v>
      </c>
      <c r="AG35" s="168">
        <v>39.1</v>
      </c>
      <c r="AH35" s="200">
        <v>0.006</v>
      </c>
      <c r="AI35" s="43">
        <v>0.015</v>
      </c>
      <c r="AJ35" s="84"/>
    </row>
    <row r="36" spans="1:36" s="7" customFormat="1" ht="13.5" customHeight="1">
      <c r="A36" s="88" t="s">
        <v>25</v>
      </c>
      <c r="B36" s="45">
        <v>7213.9395</v>
      </c>
      <c r="C36" s="95">
        <v>128</v>
      </c>
      <c r="D36" s="45">
        <v>1803.2</v>
      </c>
      <c r="E36" s="134">
        <v>102.4</v>
      </c>
      <c r="F36" s="79">
        <v>0.6</v>
      </c>
      <c r="G36" s="96">
        <v>82.1</v>
      </c>
      <c r="H36" s="108">
        <v>32039</v>
      </c>
      <c r="I36" s="94" t="s">
        <v>125</v>
      </c>
      <c r="J36" s="45">
        <v>317.4</v>
      </c>
      <c r="K36" s="165">
        <v>127.6</v>
      </c>
      <c r="L36" s="45">
        <v>2947</v>
      </c>
      <c r="M36" s="134">
        <v>128.8</v>
      </c>
      <c r="N36" s="79" t="s">
        <v>7</v>
      </c>
      <c r="O36" s="46" t="s">
        <v>7</v>
      </c>
      <c r="P36" s="57">
        <v>2185.341</v>
      </c>
      <c r="Q36" s="58">
        <v>1347.198</v>
      </c>
      <c r="R36" s="59">
        <f t="shared" si="0"/>
        <v>838.1429999999998</v>
      </c>
      <c r="S36" s="60">
        <f t="shared" si="3"/>
        <v>162.21379485420852</v>
      </c>
      <c r="T36" s="148">
        <v>2189.2</v>
      </c>
      <c r="U36" s="135">
        <v>161.2</v>
      </c>
      <c r="V36" s="131">
        <v>3.8</v>
      </c>
      <c r="W36" s="161">
        <v>34.9</v>
      </c>
      <c r="X36" s="152">
        <v>0.067</v>
      </c>
      <c r="Y36" s="116">
        <v>0.353</v>
      </c>
      <c r="Z36" s="62">
        <v>34069</v>
      </c>
      <c r="AA36" s="169">
        <v>106.1</v>
      </c>
      <c r="AB36" s="63">
        <f t="shared" si="2"/>
        <v>0.7439945842068484</v>
      </c>
      <c r="AC36" s="61">
        <v>0.7694595696706565</v>
      </c>
      <c r="AD36" s="57">
        <v>6.3</v>
      </c>
      <c r="AE36" s="103">
        <v>98.8</v>
      </c>
      <c r="AF36" s="110">
        <v>318</v>
      </c>
      <c r="AG36" s="168">
        <v>20.9</v>
      </c>
      <c r="AH36" s="200">
        <v>0.009000000000000001</v>
      </c>
      <c r="AI36" s="43">
        <v>0.044000000000000004</v>
      </c>
      <c r="AJ36" s="84"/>
    </row>
    <row r="37" spans="1:36" s="7" customFormat="1" ht="13.5" customHeight="1">
      <c r="A37" s="88" t="s">
        <v>37</v>
      </c>
      <c r="B37" s="45">
        <v>3911.4338</v>
      </c>
      <c r="C37" s="95">
        <v>129.8</v>
      </c>
      <c r="D37" s="45">
        <v>10885</v>
      </c>
      <c r="E37" s="135">
        <v>132.2</v>
      </c>
      <c r="F37" s="79">
        <v>79.1</v>
      </c>
      <c r="G37" s="94">
        <v>100.2</v>
      </c>
      <c r="H37" s="108">
        <v>31069</v>
      </c>
      <c r="I37" s="94">
        <v>116</v>
      </c>
      <c r="J37" s="45">
        <v>664.7</v>
      </c>
      <c r="K37" s="164" t="s">
        <v>76</v>
      </c>
      <c r="L37" s="45">
        <v>3175.5</v>
      </c>
      <c r="M37" s="135">
        <v>117.5</v>
      </c>
      <c r="N37" s="79" t="s">
        <v>7</v>
      </c>
      <c r="O37" s="46" t="s">
        <v>7</v>
      </c>
      <c r="P37" s="57">
        <v>5033.427</v>
      </c>
      <c r="Q37" s="58">
        <v>3678.796</v>
      </c>
      <c r="R37" s="59">
        <f t="shared" si="0"/>
        <v>1354.6309999999999</v>
      </c>
      <c r="S37" s="60">
        <f t="shared" si="3"/>
        <v>136.82267241782367</v>
      </c>
      <c r="T37" s="148">
        <v>5080.6</v>
      </c>
      <c r="U37" s="135">
        <v>136.6</v>
      </c>
      <c r="V37" s="131">
        <v>47.2</v>
      </c>
      <c r="W37" s="161">
        <v>116.2</v>
      </c>
      <c r="X37" s="152">
        <v>0.28600000000000003</v>
      </c>
      <c r="Y37" s="116">
        <v>0.3</v>
      </c>
      <c r="Z37" s="62">
        <v>34912</v>
      </c>
      <c r="AA37" s="169">
        <v>111.2</v>
      </c>
      <c r="AB37" s="63">
        <f t="shared" si="2"/>
        <v>0.7624039133473096</v>
      </c>
      <c r="AC37" s="61">
        <v>0.7538679267912399</v>
      </c>
      <c r="AD37" s="57">
        <v>11.5</v>
      </c>
      <c r="AE37" s="103">
        <v>98.1</v>
      </c>
      <c r="AF37" s="110">
        <v>265</v>
      </c>
      <c r="AG37" s="169">
        <v>30</v>
      </c>
      <c r="AH37" s="200">
        <v>0.006</v>
      </c>
      <c r="AI37" s="43">
        <v>0.02</v>
      </c>
      <c r="AJ37" s="84"/>
    </row>
    <row r="38" spans="1:36" s="7" customFormat="1" ht="13.5" customHeight="1">
      <c r="A38" s="88" t="s">
        <v>71</v>
      </c>
      <c r="B38" s="45">
        <v>3925.5627000000004</v>
      </c>
      <c r="C38" s="95" t="s">
        <v>89</v>
      </c>
      <c r="D38" s="45">
        <v>1399.1</v>
      </c>
      <c r="E38" s="135">
        <v>154.5</v>
      </c>
      <c r="F38" s="79">
        <v>66.4</v>
      </c>
      <c r="G38" s="94">
        <v>101.1</v>
      </c>
      <c r="H38" s="108">
        <v>8779</v>
      </c>
      <c r="I38" s="94">
        <v>136.2</v>
      </c>
      <c r="J38" s="45">
        <v>600.2</v>
      </c>
      <c r="K38" s="165">
        <v>138</v>
      </c>
      <c r="L38" s="45">
        <v>2324</v>
      </c>
      <c r="M38" s="135">
        <v>123.4</v>
      </c>
      <c r="N38" s="79" t="s">
        <v>7</v>
      </c>
      <c r="O38" s="46" t="s">
        <v>7</v>
      </c>
      <c r="P38" s="57">
        <v>1740.637</v>
      </c>
      <c r="Q38" s="58">
        <v>751.84</v>
      </c>
      <c r="R38" s="59">
        <f t="shared" si="0"/>
        <v>988.7969999999999</v>
      </c>
      <c r="S38" s="60" t="s">
        <v>79</v>
      </c>
      <c r="T38" s="148">
        <v>1746.4</v>
      </c>
      <c r="U38" s="135" t="s">
        <v>79</v>
      </c>
      <c r="V38" s="131">
        <v>5.7</v>
      </c>
      <c r="W38" s="161">
        <v>155.4</v>
      </c>
      <c r="X38" s="152">
        <v>0.091</v>
      </c>
      <c r="Y38" s="116">
        <v>0.3</v>
      </c>
      <c r="Z38" s="62">
        <v>31578</v>
      </c>
      <c r="AA38" s="169">
        <v>109.1</v>
      </c>
      <c r="AB38" s="64">
        <f t="shared" si="2"/>
        <v>0.6895964360587002</v>
      </c>
      <c r="AC38" s="65">
        <v>0.6930365324186236</v>
      </c>
      <c r="AD38" s="57">
        <v>4.9</v>
      </c>
      <c r="AE38" s="103">
        <v>98.2</v>
      </c>
      <c r="AF38" s="110">
        <v>243</v>
      </c>
      <c r="AG38" s="169">
        <v>47.6</v>
      </c>
      <c r="AH38" s="200">
        <v>0.011000000000000001</v>
      </c>
      <c r="AI38" s="43">
        <v>0.024</v>
      </c>
      <c r="AJ38" s="84"/>
    </row>
    <row r="39" spans="1:36" s="7" customFormat="1" ht="13.5" customHeight="1">
      <c r="A39" s="88" t="s">
        <v>38</v>
      </c>
      <c r="B39" s="45">
        <v>69.7561</v>
      </c>
      <c r="C39" s="95">
        <v>115.2</v>
      </c>
      <c r="D39" s="45">
        <v>2892.7</v>
      </c>
      <c r="E39" s="135">
        <v>87.4</v>
      </c>
      <c r="F39" s="79">
        <v>47.5</v>
      </c>
      <c r="G39" s="94">
        <v>114.2</v>
      </c>
      <c r="H39" s="108">
        <v>11471</v>
      </c>
      <c r="I39" s="94">
        <v>104.4</v>
      </c>
      <c r="J39" s="45">
        <v>291</v>
      </c>
      <c r="K39" s="165">
        <v>94.9</v>
      </c>
      <c r="L39" s="45">
        <v>1447.9</v>
      </c>
      <c r="M39" s="135">
        <v>118.5</v>
      </c>
      <c r="N39" s="79">
        <v>3.181</v>
      </c>
      <c r="O39" s="46" t="s">
        <v>79</v>
      </c>
      <c r="P39" s="57">
        <v>618.116</v>
      </c>
      <c r="Q39" s="58">
        <v>439.631</v>
      </c>
      <c r="R39" s="59">
        <f t="shared" si="0"/>
        <v>178.485</v>
      </c>
      <c r="S39" s="60">
        <f t="shared" si="3"/>
        <v>140.5988203743594</v>
      </c>
      <c r="T39" s="148">
        <v>618.1</v>
      </c>
      <c r="U39" s="135">
        <v>140.3</v>
      </c>
      <c r="V39" s="131" t="s">
        <v>7</v>
      </c>
      <c r="W39" s="160" t="s">
        <v>102</v>
      </c>
      <c r="X39" s="152">
        <v>0</v>
      </c>
      <c r="Y39" s="116">
        <v>0.14300000000000002</v>
      </c>
      <c r="Z39" s="62">
        <v>32638</v>
      </c>
      <c r="AA39" s="169">
        <v>104.3</v>
      </c>
      <c r="AB39" s="63">
        <f t="shared" si="2"/>
        <v>0.7127445842068484</v>
      </c>
      <c r="AC39" s="61">
        <v>0.7513492767876419</v>
      </c>
      <c r="AD39" s="57">
        <v>6.4</v>
      </c>
      <c r="AE39" s="103">
        <v>100.4</v>
      </c>
      <c r="AF39" s="110">
        <v>183</v>
      </c>
      <c r="AG39" s="169">
        <v>31.4</v>
      </c>
      <c r="AH39" s="200">
        <v>0.005</v>
      </c>
      <c r="AI39" s="43">
        <v>0.018000000000000002</v>
      </c>
      <c r="AJ39" s="84"/>
    </row>
    <row r="40" spans="1:36" s="7" customFormat="1" ht="13.5" customHeight="1">
      <c r="A40" s="88" t="s">
        <v>39</v>
      </c>
      <c r="B40" s="45">
        <v>10097.4025</v>
      </c>
      <c r="C40" s="95">
        <v>132.2</v>
      </c>
      <c r="D40" s="45">
        <v>9799.9</v>
      </c>
      <c r="E40" s="134">
        <v>115.2</v>
      </c>
      <c r="F40" s="79">
        <v>120.1</v>
      </c>
      <c r="G40" s="94">
        <v>160.7</v>
      </c>
      <c r="H40" s="108">
        <v>12576</v>
      </c>
      <c r="I40" s="94">
        <v>83.9</v>
      </c>
      <c r="J40" s="45">
        <v>511.1</v>
      </c>
      <c r="K40" s="165">
        <v>122.6</v>
      </c>
      <c r="L40" s="45">
        <v>5351.8</v>
      </c>
      <c r="M40" s="135">
        <v>118.5</v>
      </c>
      <c r="N40" s="79" t="s">
        <v>7</v>
      </c>
      <c r="O40" s="46" t="s">
        <v>7</v>
      </c>
      <c r="P40" s="57">
        <v>4181.716</v>
      </c>
      <c r="Q40" s="58">
        <v>2602.297</v>
      </c>
      <c r="R40" s="59">
        <f t="shared" si="0"/>
        <v>1579.4190000000003</v>
      </c>
      <c r="S40" s="60">
        <f t="shared" si="3"/>
        <v>160.69326445059883</v>
      </c>
      <c r="T40" s="148">
        <v>4190.5</v>
      </c>
      <c r="U40" s="135">
        <v>159.6</v>
      </c>
      <c r="V40" s="131">
        <v>8.8</v>
      </c>
      <c r="W40" s="160">
        <v>38.3</v>
      </c>
      <c r="X40" s="152">
        <v>0.158</v>
      </c>
      <c r="Y40" s="116">
        <v>0.20800000000000002</v>
      </c>
      <c r="Z40" s="62">
        <v>34614</v>
      </c>
      <c r="AA40" s="169">
        <v>109.1</v>
      </c>
      <c r="AB40" s="63">
        <f t="shared" si="2"/>
        <v>0.7558962264150944</v>
      </c>
      <c r="AC40" s="61">
        <v>0.7597207896567439</v>
      </c>
      <c r="AD40" s="57">
        <v>9.4</v>
      </c>
      <c r="AE40" s="103">
        <v>97.6</v>
      </c>
      <c r="AF40" s="110">
        <v>180</v>
      </c>
      <c r="AG40" s="168">
        <v>51.4</v>
      </c>
      <c r="AH40" s="200">
        <v>0.005</v>
      </c>
      <c r="AI40" s="43">
        <v>0.011000000000000001</v>
      </c>
      <c r="AJ40" s="84"/>
    </row>
    <row r="41" spans="1:36" s="7" customFormat="1" ht="13.5" customHeight="1">
      <c r="A41" s="88" t="s">
        <v>72</v>
      </c>
      <c r="B41" s="45">
        <v>934.144</v>
      </c>
      <c r="C41" s="95">
        <v>140.7</v>
      </c>
      <c r="D41" s="45">
        <v>1246.4</v>
      </c>
      <c r="E41" s="134">
        <v>122.4</v>
      </c>
      <c r="F41" s="79">
        <v>252.8</v>
      </c>
      <c r="G41" s="94">
        <v>64.3</v>
      </c>
      <c r="H41" s="108">
        <v>14918</v>
      </c>
      <c r="I41" s="94">
        <v>98.4</v>
      </c>
      <c r="J41" s="45">
        <v>36.5</v>
      </c>
      <c r="K41" s="164">
        <v>131.4</v>
      </c>
      <c r="L41" s="45">
        <v>3323.6</v>
      </c>
      <c r="M41" s="134">
        <v>115.1</v>
      </c>
      <c r="N41" s="79" t="s">
        <v>7</v>
      </c>
      <c r="O41" s="46" t="s">
        <v>7</v>
      </c>
      <c r="P41" s="57">
        <v>551.614</v>
      </c>
      <c r="Q41" s="158">
        <v>252.078</v>
      </c>
      <c r="R41" s="59">
        <f t="shared" si="0"/>
        <v>299.53600000000006</v>
      </c>
      <c r="S41" s="60" t="s">
        <v>75</v>
      </c>
      <c r="T41" s="148">
        <v>590.2</v>
      </c>
      <c r="U41" s="135">
        <v>112.8</v>
      </c>
      <c r="V41" s="131">
        <v>38.6</v>
      </c>
      <c r="W41" s="161">
        <v>14.2</v>
      </c>
      <c r="X41" s="152">
        <v>0.462</v>
      </c>
      <c r="Y41" s="116">
        <v>0.462</v>
      </c>
      <c r="Z41" s="62">
        <v>30585</v>
      </c>
      <c r="AA41" s="169">
        <v>105.7</v>
      </c>
      <c r="AB41" s="64">
        <f t="shared" si="2"/>
        <v>0.66791142557652</v>
      </c>
      <c r="AC41" s="65">
        <v>0.6951953752788506</v>
      </c>
      <c r="AD41" s="57">
        <v>6</v>
      </c>
      <c r="AE41" s="103">
        <v>99.8</v>
      </c>
      <c r="AF41" s="110">
        <v>203</v>
      </c>
      <c r="AG41" s="168">
        <v>35.6</v>
      </c>
      <c r="AH41" s="200">
        <v>0.006999999999999999</v>
      </c>
      <c r="AI41" s="43">
        <v>0.019</v>
      </c>
      <c r="AJ41" s="84"/>
    </row>
    <row r="42" spans="1:36" s="7" customFormat="1" ht="13.5" customHeight="1">
      <c r="A42" s="88" t="s">
        <v>26</v>
      </c>
      <c r="B42" s="45">
        <v>188265.7165</v>
      </c>
      <c r="C42" s="95" t="s">
        <v>97</v>
      </c>
      <c r="D42" s="45">
        <v>1255</v>
      </c>
      <c r="E42" s="134">
        <v>77.4</v>
      </c>
      <c r="F42" s="79">
        <v>2343.7</v>
      </c>
      <c r="G42" s="94" t="s">
        <v>101</v>
      </c>
      <c r="H42" s="108">
        <v>114905</v>
      </c>
      <c r="I42" s="94">
        <v>135.4</v>
      </c>
      <c r="J42" s="45">
        <v>9855.6</v>
      </c>
      <c r="K42" s="165">
        <v>91.5</v>
      </c>
      <c r="L42" s="45">
        <v>8978.9</v>
      </c>
      <c r="M42" s="135">
        <v>123.8</v>
      </c>
      <c r="N42" s="79" t="s">
        <v>7</v>
      </c>
      <c r="O42" s="46" t="s">
        <v>7</v>
      </c>
      <c r="P42" s="73">
        <v>-1593.183</v>
      </c>
      <c r="Q42" s="81">
        <v>-30825.43</v>
      </c>
      <c r="R42" s="59">
        <f t="shared" si="0"/>
        <v>29232.247</v>
      </c>
      <c r="S42" s="60" t="s">
        <v>7</v>
      </c>
      <c r="T42" s="148">
        <v>856.4</v>
      </c>
      <c r="U42" s="135">
        <v>128.1</v>
      </c>
      <c r="V42" s="131">
        <v>2449.5</v>
      </c>
      <c r="W42" s="160">
        <v>7.8</v>
      </c>
      <c r="X42" s="152">
        <v>0.375</v>
      </c>
      <c r="Y42" s="116">
        <v>0.313</v>
      </c>
      <c r="Z42" s="62">
        <v>46883</v>
      </c>
      <c r="AA42" s="169">
        <v>115.6</v>
      </c>
      <c r="AB42" s="63">
        <f t="shared" si="2"/>
        <v>1.0238251222921033</v>
      </c>
      <c r="AC42" s="61">
        <v>1.0390270814843243</v>
      </c>
      <c r="AD42" s="57">
        <v>15</v>
      </c>
      <c r="AE42" s="103">
        <v>108.4</v>
      </c>
      <c r="AF42" s="110">
        <v>374</v>
      </c>
      <c r="AG42" s="169">
        <v>24.5</v>
      </c>
      <c r="AH42" s="200">
        <v>0.006</v>
      </c>
      <c r="AI42" s="43">
        <v>0.024</v>
      </c>
      <c r="AJ42" s="84"/>
    </row>
    <row r="43" spans="1:36" s="7" customFormat="1" ht="13.5" customHeight="1">
      <c r="A43" s="88" t="s">
        <v>19</v>
      </c>
      <c r="B43" s="45">
        <v>172339.11909999998</v>
      </c>
      <c r="C43" s="95">
        <v>186.7</v>
      </c>
      <c r="D43" s="45">
        <v>8546.2</v>
      </c>
      <c r="E43" s="135">
        <v>79.4</v>
      </c>
      <c r="F43" s="79">
        <v>2055.3</v>
      </c>
      <c r="G43" s="94">
        <v>72.2</v>
      </c>
      <c r="H43" s="108">
        <v>55692</v>
      </c>
      <c r="I43" s="94">
        <v>131</v>
      </c>
      <c r="J43" s="45">
        <v>3560.9</v>
      </c>
      <c r="K43" s="164">
        <v>82.6</v>
      </c>
      <c r="L43" s="45">
        <v>10813.8</v>
      </c>
      <c r="M43" s="135">
        <v>121.6</v>
      </c>
      <c r="N43" s="79" t="s">
        <v>7</v>
      </c>
      <c r="O43" s="46" t="s">
        <v>7</v>
      </c>
      <c r="P43" s="57">
        <v>3111.316</v>
      </c>
      <c r="Q43" s="58">
        <v>4071.032</v>
      </c>
      <c r="R43" s="59">
        <f t="shared" si="0"/>
        <v>-959.7160000000003</v>
      </c>
      <c r="S43" s="60">
        <f t="shared" si="3"/>
        <v>76.42573185374125</v>
      </c>
      <c r="T43" s="148">
        <v>3256.4</v>
      </c>
      <c r="U43" s="135">
        <v>77.3</v>
      </c>
      <c r="V43" s="131">
        <v>145.1</v>
      </c>
      <c r="W43" s="161">
        <v>103.1</v>
      </c>
      <c r="X43" s="152">
        <v>0.175</v>
      </c>
      <c r="Y43" s="116">
        <v>0.209</v>
      </c>
      <c r="Z43" s="62">
        <v>41211</v>
      </c>
      <c r="AA43" s="169">
        <v>112.3</v>
      </c>
      <c r="AB43" s="63">
        <f t="shared" si="2"/>
        <v>0.8999606918238994</v>
      </c>
      <c r="AC43" s="61">
        <v>0.8793206841133152</v>
      </c>
      <c r="AD43" s="57">
        <v>21.6</v>
      </c>
      <c r="AE43" s="103">
        <v>99.4</v>
      </c>
      <c r="AF43" s="110">
        <v>350</v>
      </c>
      <c r="AG43" s="168">
        <v>33.4</v>
      </c>
      <c r="AH43" s="200">
        <v>0.005</v>
      </c>
      <c r="AI43" s="43">
        <v>0.015</v>
      </c>
      <c r="AJ43" s="84"/>
    </row>
    <row r="44" spans="1:36" s="7" customFormat="1" ht="13.5" customHeight="1">
      <c r="A44" s="88" t="s">
        <v>40</v>
      </c>
      <c r="B44" s="45">
        <v>6332.2007</v>
      </c>
      <c r="C44" s="95">
        <v>100.9</v>
      </c>
      <c r="D44" s="45">
        <v>3907</v>
      </c>
      <c r="E44" s="172">
        <v>105.2</v>
      </c>
      <c r="F44" s="79" t="s">
        <v>7</v>
      </c>
      <c r="G44" s="96" t="s">
        <v>7</v>
      </c>
      <c r="H44" s="108">
        <v>12127</v>
      </c>
      <c r="I44" s="94">
        <v>63.8</v>
      </c>
      <c r="J44" s="45">
        <v>9.1</v>
      </c>
      <c r="K44" s="207">
        <v>119.1</v>
      </c>
      <c r="L44" s="45">
        <v>3567.7</v>
      </c>
      <c r="M44" s="174">
        <v>111</v>
      </c>
      <c r="N44" s="79">
        <v>1.3518</v>
      </c>
      <c r="O44" s="46" t="s">
        <v>99</v>
      </c>
      <c r="P44" s="175">
        <v>977.273</v>
      </c>
      <c r="Q44" s="58">
        <v>1106.726</v>
      </c>
      <c r="R44" s="59">
        <f t="shared" si="0"/>
        <v>-129.4530000000001</v>
      </c>
      <c r="S44" s="60">
        <f t="shared" si="3"/>
        <v>88.30306688376346</v>
      </c>
      <c r="T44" s="176">
        <v>985.3</v>
      </c>
      <c r="U44" s="174">
        <v>88.5</v>
      </c>
      <c r="V44" s="177">
        <v>8</v>
      </c>
      <c r="W44" s="178">
        <v>111.3</v>
      </c>
      <c r="X44" s="152">
        <v>0.375</v>
      </c>
      <c r="Y44" s="179">
        <v>0.5</v>
      </c>
      <c r="Z44" s="180">
        <v>34111</v>
      </c>
      <c r="AA44" s="187">
        <v>108.3</v>
      </c>
      <c r="AB44" s="182">
        <f t="shared" si="2"/>
        <v>0.7449117749825297</v>
      </c>
      <c r="AC44" s="183">
        <v>0.7585694067979563</v>
      </c>
      <c r="AD44" s="175">
        <v>6.2</v>
      </c>
      <c r="AE44" s="184">
        <v>97.6</v>
      </c>
      <c r="AF44" s="185">
        <v>120</v>
      </c>
      <c r="AG44" s="181">
        <v>49.6</v>
      </c>
      <c r="AH44" s="200">
        <v>0.006</v>
      </c>
      <c r="AI44" s="186">
        <v>0.012</v>
      </c>
      <c r="AJ44" s="84"/>
    </row>
    <row r="45" spans="1:36" s="7" customFormat="1" ht="13.5" customHeight="1">
      <c r="A45" s="88" t="s">
        <v>41</v>
      </c>
      <c r="B45" s="45">
        <v>11072.446800000002</v>
      </c>
      <c r="C45" s="95" t="s">
        <v>81</v>
      </c>
      <c r="D45" s="45">
        <v>3728.4</v>
      </c>
      <c r="E45" s="134">
        <v>95.8</v>
      </c>
      <c r="F45" s="79" t="s">
        <v>7</v>
      </c>
      <c r="G45" s="94" t="s">
        <v>7</v>
      </c>
      <c r="H45" s="108">
        <v>20209</v>
      </c>
      <c r="I45" s="94">
        <v>114.2</v>
      </c>
      <c r="J45" s="45">
        <v>49.6</v>
      </c>
      <c r="K45" s="165">
        <v>73.3</v>
      </c>
      <c r="L45" s="45">
        <v>2394.8</v>
      </c>
      <c r="M45" s="134">
        <v>126.5</v>
      </c>
      <c r="N45" s="79" t="s">
        <v>7</v>
      </c>
      <c r="O45" s="46" t="s">
        <v>7</v>
      </c>
      <c r="P45" s="57">
        <v>1066.449</v>
      </c>
      <c r="Q45" s="58">
        <v>825.028</v>
      </c>
      <c r="R45" s="59">
        <f t="shared" si="0"/>
        <v>241.42100000000005</v>
      </c>
      <c r="S45" s="60">
        <f t="shared" si="3"/>
        <v>129.26215837523088</v>
      </c>
      <c r="T45" s="148">
        <v>1170.6</v>
      </c>
      <c r="U45" s="135">
        <v>136.6</v>
      </c>
      <c r="V45" s="131">
        <v>104.1</v>
      </c>
      <c r="W45" s="161" t="s">
        <v>103</v>
      </c>
      <c r="X45" s="152">
        <v>0.28600000000000003</v>
      </c>
      <c r="Y45" s="116">
        <v>0.47100000000000003</v>
      </c>
      <c r="Z45" s="62">
        <v>34160</v>
      </c>
      <c r="AA45" s="169">
        <v>104.1</v>
      </c>
      <c r="AB45" s="63">
        <f t="shared" si="2"/>
        <v>0.7459818308874913</v>
      </c>
      <c r="AC45" s="61">
        <v>0.7829883182614119</v>
      </c>
      <c r="AD45" s="57">
        <v>5.5</v>
      </c>
      <c r="AE45" s="103">
        <v>102.1</v>
      </c>
      <c r="AF45" s="110">
        <v>187</v>
      </c>
      <c r="AG45" s="168">
        <v>55.3</v>
      </c>
      <c r="AH45" s="200">
        <v>0.006999999999999999</v>
      </c>
      <c r="AI45" s="43">
        <v>0.013999999999999999</v>
      </c>
      <c r="AJ45" s="84"/>
    </row>
    <row r="46" spans="1:36" s="7" customFormat="1" ht="13.5" customHeight="1">
      <c r="A46" s="88" t="s">
        <v>42</v>
      </c>
      <c r="B46" s="45">
        <v>79613.06820000001</v>
      </c>
      <c r="C46" s="95">
        <v>142.7</v>
      </c>
      <c r="D46" s="45">
        <v>5389.4</v>
      </c>
      <c r="E46" s="134">
        <v>163.9</v>
      </c>
      <c r="F46" s="79">
        <v>8545.3</v>
      </c>
      <c r="G46" s="94">
        <v>46.6</v>
      </c>
      <c r="H46" s="108">
        <v>95240</v>
      </c>
      <c r="I46" s="94" t="s">
        <v>75</v>
      </c>
      <c r="J46" s="45">
        <v>82758</v>
      </c>
      <c r="K46" s="165">
        <v>145.8</v>
      </c>
      <c r="L46" s="45">
        <v>13254.2</v>
      </c>
      <c r="M46" s="134">
        <v>117.5</v>
      </c>
      <c r="N46" s="79">
        <v>118.932</v>
      </c>
      <c r="O46" s="46" t="s">
        <v>132</v>
      </c>
      <c r="P46" s="57">
        <v>39158.305</v>
      </c>
      <c r="Q46" s="74">
        <v>-2344.624</v>
      </c>
      <c r="R46" s="59">
        <f t="shared" si="0"/>
        <v>41502.929000000004</v>
      </c>
      <c r="S46" s="60" t="s">
        <v>7</v>
      </c>
      <c r="T46" s="148">
        <v>41728.9</v>
      </c>
      <c r="U46" s="135" t="s">
        <v>129</v>
      </c>
      <c r="V46" s="131">
        <v>2570.6</v>
      </c>
      <c r="W46" s="161">
        <v>26.7</v>
      </c>
      <c r="X46" s="152">
        <v>0.25</v>
      </c>
      <c r="Y46" s="116">
        <v>0.27399999999999997</v>
      </c>
      <c r="Z46" s="62">
        <v>48974</v>
      </c>
      <c r="AA46" s="169">
        <v>104</v>
      </c>
      <c r="AB46" s="63">
        <f t="shared" si="2"/>
        <v>1.0694881201956674</v>
      </c>
      <c r="AC46" s="61">
        <v>1.131857324474082</v>
      </c>
      <c r="AD46" s="57">
        <v>31.9</v>
      </c>
      <c r="AE46" s="103">
        <v>98.5</v>
      </c>
      <c r="AF46" s="110">
        <v>288</v>
      </c>
      <c r="AG46" s="169">
        <v>39.3</v>
      </c>
      <c r="AH46" s="200">
        <v>0.004</v>
      </c>
      <c r="AI46" s="43">
        <v>0.011000000000000001</v>
      </c>
      <c r="AJ46" s="84"/>
    </row>
    <row r="47" spans="1:36" s="265" customFormat="1" ht="13.5" customHeight="1">
      <c r="A47" s="238" t="s">
        <v>43</v>
      </c>
      <c r="B47" s="239">
        <v>59503.87</v>
      </c>
      <c r="C47" s="240">
        <v>113.3</v>
      </c>
      <c r="D47" s="239">
        <v>5013.4</v>
      </c>
      <c r="E47" s="241">
        <v>99.2</v>
      </c>
      <c r="F47" s="242">
        <v>606.5</v>
      </c>
      <c r="G47" s="243" t="s">
        <v>88</v>
      </c>
      <c r="H47" s="244">
        <v>59344</v>
      </c>
      <c r="I47" s="243">
        <v>131.1</v>
      </c>
      <c r="J47" s="239">
        <v>602.4</v>
      </c>
      <c r="K47" s="245">
        <v>112.6</v>
      </c>
      <c r="L47" s="239">
        <v>9487</v>
      </c>
      <c r="M47" s="241">
        <v>112.3</v>
      </c>
      <c r="N47" s="242" t="s">
        <v>7</v>
      </c>
      <c r="O47" s="246" t="s">
        <v>7</v>
      </c>
      <c r="P47" s="247">
        <v>3663.191</v>
      </c>
      <c r="Q47" s="58">
        <v>4664.799</v>
      </c>
      <c r="R47" s="248">
        <f t="shared" si="0"/>
        <v>-1001.6080000000002</v>
      </c>
      <c r="S47" s="249">
        <f t="shared" si="3"/>
        <v>78.52837817878113</v>
      </c>
      <c r="T47" s="250">
        <v>3855.7</v>
      </c>
      <c r="U47" s="241">
        <v>77</v>
      </c>
      <c r="V47" s="251">
        <v>192.5</v>
      </c>
      <c r="W47" s="252">
        <v>55.8</v>
      </c>
      <c r="X47" s="253">
        <v>0.114</v>
      </c>
      <c r="Y47" s="254">
        <v>0.081</v>
      </c>
      <c r="Z47" s="255">
        <v>43247</v>
      </c>
      <c r="AA47" s="256">
        <v>109.2</v>
      </c>
      <c r="AB47" s="257">
        <f t="shared" si="2"/>
        <v>0.944422606568833</v>
      </c>
      <c r="AC47" s="258">
        <v>0.9490752956415361</v>
      </c>
      <c r="AD47" s="247">
        <v>19.3</v>
      </c>
      <c r="AE47" s="259">
        <v>98.6</v>
      </c>
      <c r="AF47" s="260">
        <v>282</v>
      </c>
      <c r="AG47" s="261">
        <v>16.8</v>
      </c>
      <c r="AH47" s="262">
        <v>0.005</v>
      </c>
      <c r="AI47" s="263">
        <v>0.031</v>
      </c>
      <c r="AJ47" s="264"/>
    </row>
    <row r="48" spans="1:36" s="7" customFormat="1" ht="13.5" customHeight="1">
      <c r="A48" s="88" t="s">
        <v>20</v>
      </c>
      <c r="B48" s="45">
        <v>17077.4662</v>
      </c>
      <c r="C48" s="95">
        <v>109.7</v>
      </c>
      <c r="D48" s="45">
        <v>4814.3</v>
      </c>
      <c r="E48" s="135">
        <v>113.3</v>
      </c>
      <c r="F48" s="79">
        <v>565.4</v>
      </c>
      <c r="G48" s="94">
        <v>50.9</v>
      </c>
      <c r="H48" s="108">
        <v>71374</v>
      </c>
      <c r="I48" s="94">
        <v>100.8</v>
      </c>
      <c r="J48" s="45">
        <v>3594.5</v>
      </c>
      <c r="K48" s="164">
        <v>139.1</v>
      </c>
      <c r="L48" s="45">
        <v>9053.8</v>
      </c>
      <c r="M48" s="134">
        <v>111.1</v>
      </c>
      <c r="N48" s="79" t="s">
        <v>7</v>
      </c>
      <c r="O48" s="46" t="s">
        <v>7</v>
      </c>
      <c r="P48" s="57">
        <v>1928.671</v>
      </c>
      <c r="Q48" s="58">
        <v>1298.369</v>
      </c>
      <c r="R48" s="59">
        <f t="shared" si="0"/>
        <v>630.3020000000001</v>
      </c>
      <c r="S48" s="60">
        <f t="shared" si="3"/>
        <v>148.54567538196</v>
      </c>
      <c r="T48" s="148">
        <v>1944.3</v>
      </c>
      <c r="U48" s="135">
        <v>145.9</v>
      </c>
      <c r="V48" s="131">
        <v>15.6</v>
      </c>
      <c r="W48" s="161">
        <v>46.1</v>
      </c>
      <c r="X48" s="152">
        <v>0.24100000000000002</v>
      </c>
      <c r="Y48" s="116">
        <v>0.188</v>
      </c>
      <c r="Z48" s="62">
        <v>36347</v>
      </c>
      <c r="AA48" s="169">
        <v>104.8</v>
      </c>
      <c r="AB48" s="63">
        <f t="shared" si="2"/>
        <v>0.7937412648497554</v>
      </c>
      <c r="AC48" s="61">
        <v>0.8320660126172371</v>
      </c>
      <c r="AD48" s="57">
        <v>20.4</v>
      </c>
      <c r="AE48" s="103">
        <v>100.2</v>
      </c>
      <c r="AF48" s="110">
        <v>267</v>
      </c>
      <c r="AG48" s="169">
        <v>30.3</v>
      </c>
      <c r="AH48" s="200">
        <v>0.005</v>
      </c>
      <c r="AI48" s="43">
        <v>0.015</v>
      </c>
      <c r="AJ48" s="84"/>
    </row>
    <row r="49" spans="1:36" s="7" customFormat="1" ht="13.5" customHeight="1">
      <c r="A49" s="88" t="s">
        <v>13</v>
      </c>
      <c r="B49" s="45">
        <v>20396.0759</v>
      </c>
      <c r="C49" s="95">
        <v>108.6</v>
      </c>
      <c r="D49" s="45">
        <v>259.7</v>
      </c>
      <c r="E49" s="134">
        <v>82.3</v>
      </c>
      <c r="F49" s="79">
        <v>2042.9</v>
      </c>
      <c r="G49" s="94" t="s">
        <v>78</v>
      </c>
      <c r="H49" s="108">
        <v>80559</v>
      </c>
      <c r="I49" s="94">
        <v>162.1</v>
      </c>
      <c r="J49" s="45">
        <v>31238.5</v>
      </c>
      <c r="K49" s="164">
        <v>90.6</v>
      </c>
      <c r="L49" s="45">
        <v>17290.3</v>
      </c>
      <c r="M49" s="135">
        <v>120.9</v>
      </c>
      <c r="N49" s="79">
        <v>3539.4754</v>
      </c>
      <c r="O49" s="46">
        <v>173.71156239949676</v>
      </c>
      <c r="P49" s="57">
        <v>18523.335</v>
      </c>
      <c r="Q49" s="58">
        <v>26483.645</v>
      </c>
      <c r="R49" s="59">
        <f t="shared" si="0"/>
        <v>-7960.310000000001</v>
      </c>
      <c r="S49" s="60">
        <f t="shared" si="3"/>
        <v>69.94254378504166</v>
      </c>
      <c r="T49" s="148">
        <v>18630.9</v>
      </c>
      <c r="U49" s="135">
        <v>69.6</v>
      </c>
      <c r="V49" s="131">
        <v>107.5</v>
      </c>
      <c r="W49" s="161">
        <v>35.9</v>
      </c>
      <c r="X49" s="152">
        <v>0.33299999999999996</v>
      </c>
      <c r="Y49" s="116">
        <v>0.489</v>
      </c>
      <c r="Z49" s="62">
        <v>43754</v>
      </c>
      <c r="AA49" s="169">
        <v>111.9</v>
      </c>
      <c r="AB49" s="63">
        <f t="shared" si="2"/>
        <v>0.9554944095038435</v>
      </c>
      <c r="AC49" s="61">
        <v>0.9400081556285831</v>
      </c>
      <c r="AD49" s="57">
        <v>28.7</v>
      </c>
      <c r="AE49" s="103">
        <v>101</v>
      </c>
      <c r="AF49" s="110">
        <v>375</v>
      </c>
      <c r="AG49" s="169">
        <v>8.9</v>
      </c>
      <c r="AH49" s="200">
        <v>0.006</v>
      </c>
      <c r="AI49" s="43">
        <v>0.065</v>
      </c>
      <c r="AJ49" s="84"/>
    </row>
    <row r="50" spans="1:36" s="7" customFormat="1" ht="13.5" customHeight="1">
      <c r="A50" s="88" t="s">
        <v>44</v>
      </c>
      <c r="B50" s="45">
        <v>8113.6405</v>
      </c>
      <c r="C50" s="95">
        <v>122.6</v>
      </c>
      <c r="D50" s="45">
        <v>2206.7</v>
      </c>
      <c r="E50" s="134">
        <v>66.4</v>
      </c>
      <c r="F50" s="79">
        <v>624</v>
      </c>
      <c r="G50" s="94" t="s">
        <v>124</v>
      </c>
      <c r="H50" s="108">
        <v>17996</v>
      </c>
      <c r="I50" s="94">
        <v>119.7</v>
      </c>
      <c r="J50" s="45">
        <v>0.3</v>
      </c>
      <c r="K50" s="164" t="s">
        <v>76</v>
      </c>
      <c r="L50" s="45">
        <v>924.5</v>
      </c>
      <c r="M50" s="135">
        <v>119.1</v>
      </c>
      <c r="N50" s="79" t="s">
        <v>7</v>
      </c>
      <c r="O50" s="46" t="s">
        <v>7</v>
      </c>
      <c r="P50" s="57">
        <v>2638.784</v>
      </c>
      <c r="Q50" s="58">
        <v>1797.025</v>
      </c>
      <c r="R50" s="59">
        <f t="shared" si="0"/>
        <v>841.759</v>
      </c>
      <c r="S50" s="60">
        <f t="shared" si="3"/>
        <v>146.84180798820273</v>
      </c>
      <c r="T50" s="148">
        <v>2645.6</v>
      </c>
      <c r="U50" s="135">
        <v>146.7</v>
      </c>
      <c r="V50" s="131">
        <v>6.8</v>
      </c>
      <c r="W50" s="161">
        <v>99.2</v>
      </c>
      <c r="X50" s="152">
        <v>0.182</v>
      </c>
      <c r="Y50" s="116">
        <v>0.25</v>
      </c>
      <c r="Z50" s="62">
        <v>36131</v>
      </c>
      <c r="AA50" s="169">
        <v>110</v>
      </c>
      <c r="AB50" s="63">
        <f t="shared" si="2"/>
        <v>0.78902428371768</v>
      </c>
      <c r="AC50" s="61">
        <v>0.7877617596968025</v>
      </c>
      <c r="AD50" s="57">
        <v>4.9</v>
      </c>
      <c r="AE50" s="103">
        <v>97.7</v>
      </c>
      <c r="AF50" s="110">
        <v>141</v>
      </c>
      <c r="AG50" s="169">
        <v>48.3</v>
      </c>
      <c r="AH50" s="200">
        <v>0.006999999999999999</v>
      </c>
      <c r="AI50" s="43">
        <v>0.013999999999999999</v>
      </c>
      <c r="AJ50" s="84"/>
    </row>
    <row r="51" spans="1:36" s="7" customFormat="1" ht="13.5" customHeight="1">
      <c r="A51" s="88" t="s">
        <v>73</v>
      </c>
      <c r="B51" s="45">
        <v>12070.1105</v>
      </c>
      <c r="C51" s="95">
        <v>133.6</v>
      </c>
      <c r="D51" s="45">
        <v>9269.8</v>
      </c>
      <c r="E51" s="135">
        <v>104.5</v>
      </c>
      <c r="F51" s="79">
        <v>758.8</v>
      </c>
      <c r="G51" s="94">
        <v>116.5</v>
      </c>
      <c r="H51" s="108">
        <v>43082</v>
      </c>
      <c r="I51" s="94">
        <v>152</v>
      </c>
      <c r="J51" s="45">
        <v>98.7</v>
      </c>
      <c r="K51" s="165">
        <v>139</v>
      </c>
      <c r="L51" s="45">
        <v>7678.9</v>
      </c>
      <c r="M51" s="135">
        <v>113.9</v>
      </c>
      <c r="N51" s="79" t="s">
        <v>7</v>
      </c>
      <c r="O51" s="46" t="s">
        <v>7</v>
      </c>
      <c r="P51" s="57">
        <v>5405.915</v>
      </c>
      <c r="Q51" s="158">
        <v>2617.46</v>
      </c>
      <c r="R51" s="59">
        <f t="shared" si="0"/>
        <v>2788.455</v>
      </c>
      <c r="S51" s="60" t="s">
        <v>88</v>
      </c>
      <c r="T51" s="148">
        <v>5570</v>
      </c>
      <c r="U51" s="135">
        <v>155.1</v>
      </c>
      <c r="V51" s="131">
        <v>164.1</v>
      </c>
      <c r="W51" s="161">
        <v>16.9</v>
      </c>
      <c r="X51" s="152">
        <v>0.243</v>
      </c>
      <c r="Y51" s="116">
        <v>0.303</v>
      </c>
      <c r="Z51" s="62">
        <v>35389</v>
      </c>
      <c r="AA51" s="169">
        <v>107.6</v>
      </c>
      <c r="AB51" s="63">
        <f t="shared" si="2"/>
        <v>0.7728205800139762</v>
      </c>
      <c r="AC51" s="61">
        <v>0.7893209239847442</v>
      </c>
      <c r="AD51" s="57">
        <v>16.7</v>
      </c>
      <c r="AE51" s="103">
        <v>98</v>
      </c>
      <c r="AF51" s="110">
        <v>488</v>
      </c>
      <c r="AG51" s="169">
        <v>56.5</v>
      </c>
      <c r="AH51" s="200">
        <v>0.009000000000000001</v>
      </c>
      <c r="AI51" s="43">
        <v>0.016</v>
      </c>
      <c r="AJ51" s="84"/>
    </row>
    <row r="52" spans="1:36" s="7" customFormat="1" ht="13.5" customHeight="1" thickBot="1">
      <c r="A52" s="89" t="s">
        <v>45</v>
      </c>
      <c r="B52" s="47">
        <v>337.8399</v>
      </c>
      <c r="C52" s="100">
        <v>107.5</v>
      </c>
      <c r="D52" s="47">
        <v>6894.5</v>
      </c>
      <c r="E52" s="136">
        <v>121.6</v>
      </c>
      <c r="F52" s="80" t="s">
        <v>7</v>
      </c>
      <c r="G52" s="98" t="s">
        <v>7</v>
      </c>
      <c r="H52" s="109">
        <v>8558</v>
      </c>
      <c r="I52" s="98">
        <v>96.3</v>
      </c>
      <c r="J52" s="47">
        <v>28.1</v>
      </c>
      <c r="K52" s="166">
        <v>49.6</v>
      </c>
      <c r="L52" s="47">
        <v>1531.1</v>
      </c>
      <c r="M52" s="147">
        <v>128.3</v>
      </c>
      <c r="N52" s="157" t="s">
        <v>7</v>
      </c>
      <c r="O52" s="48" t="s">
        <v>7</v>
      </c>
      <c r="P52" s="66">
        <v>1803.762</v>
      </c>
      <c r="Q52" s="67">
        <v>1324.68</v>
      </c>
      <c r="R52" s="68">
        <f t="shared" si="0"/>
        <v>479.0819999999999</v>
      </c>
      <c r="S52" s="69">
        <f>P52/Q52*100</f>
        <v>136.16586647341245</v>
      </c>
      <c r="T52" s="149">
        <v>1809.7</v>
      </c>
      <c r="U52" s="147">
        <v>136.2</v>
      </c>
      <c r="V52" s="132">
        <v>6</v>
      </c>
      <c r="W52" s="162">
        <v>164.9</v>
      </c>
      <c r="X52" s="154">
        <v>0.273</v>
      </c>
      <c r="Y52" s="117">
        <v>0.16699999999999998</v>
      </c>
      <c r="Z52" s="71">
        <v>34072</v>
      </c>
      <c r="AA52" s="171">
        <v>107.7</v>
      </c>
      <c r="AB52" s="72">
        <f t="shared" si="2"/>
        <v>0.7440600978336828</v>
      </c>
      <c r="AC52" s="70">
        <v>0.7572980882247116</v>
      </c>
      <c r="AD52" s="66">
        <v>5</v>
      </c>
      <c r="AE52" s="104">
        <v>96.3</v>
      </c>
      <c r="AF52" s="111">
        <v>207</v>
      </c>
      <c r="AG52" s="170">
        <v>56.7</v>
      </c>
      <c r="AH52" s="201">
        <v>0.012</v>
      </c>
      <c r="AI52" s="106">
        <v>0.021</v>
      </c>
      <c r="AJ52" s="84"/>
    </row>
    <row r="53" spans="2:36" s="8" customFormat="1" ht="4.5" customHeight="1">
      <c r="B53" s="10"/>
      <c r="C53" s="11"/>
      <c r="D53" s="10"/>
      <c r="E53" s="11"/>
      <c r="F53" s="12"/>
      <c r="G53" s="9"/>
      <c r="H53" s="13"/>
      <c r="I53" s="13"/>
      <c r="J53" s="13"/>
      <c r="K53" s="13"/>
      <c r="L53" s="14"/>
      <c r="M53" s="9"/>
      <c r="X53" s="112" t="s">
        <v>82</v>
      </c>
      <c r="AJ53" s="83"/>
    </row>
    <row r="54" spans="1:36" s="15" customFormat="1" ht="13.5" customHeight="1">
      <c r="A54" s="16" t="s">
        <v>65</v>
      </c>
      <c r="B54" s="26"/>
      <c r="C54" s="18">
        <v>5</v>
      </c>
      <c r="D54" s="26"/>
      <c r="E54" s="17">
        <v>10</v>
      </c>
      <c r="G54" s="15">
        <v>19</v>
      </c>
      <c r="I54" s="15">
        <v>9</v>
      </c>
      <c r="K54" s="15">
        <v>10</v>
      </c>
      <c r="M54" s="19">
        <v>2</v>
      </c>
      <c r="O54" s="15">
        <v>0</v>
      </c>
      <c r="P54" s="32">
        <v>3</v>
      </c>
      <c r="Q54" s="32">
        <v>8</v>
      </c>
      <c r="R54" s="15">
        <v>10</v>
      </c>
      <c r="U54" s="15">
        <v>9</v>
      </c>
      <c r="W54" s="15">
        <v>14</v>
      </c>
      <c r="X54" s="15">
        <v>13</v>
      </c>
      <c r="AA54" s="15">
        <v>0</v>
      </c>
      <c r="AD54" s="17"/>
      <c r="AE54" s="17">
        <v>26</v>
      </c>
      <c r="AG54" s="15">
        <v>0</v>
      </c>
      <c r="AH54" s="15">
        <v>0</v>
      </c>
      <c r="AJ54" s="86"/>
    </row>
    <row r="55" spans="1:17" ht="12.75" customHeight="1">
      <c r="A55" s="16" t="s">
        <v>66</v>
      </c>
      <c r="B55" s="40" t="s">
        <v>54</v>
      </c>
      <c r="C55" s="20"/>
      <c r="D55" s="20"/>
      <c r="E55" s="20"/>
      <c r="F55" s="20"/>
      <c r="G55" s="20"/>
      <c r="H55" s="20"/>
      <c r="I55" s="20"/>
      <c r="J55" s="20"/>
      <c r="K55" s="20"/>
      <c r="L55" s="27"/>
      <c r="M55" s="28"/>
      <c r="Q55" s="90" t="s">
        <v>77</v>
      </c>
    </row>
    <row r="56" spans="1:36" s="21" customFormat="1" ht="13.5" customHeight="1">
      <c r="A56" s="204"/>
      <c r="B56" s="190" t="s">
        <v>93</v>
      </c>
      <c r="M56" s="22"/>
      <c r="P56" s="40"/>
      <c r="AJ56" s="82"/>
    </row>
    <row r="57" spans="1:31" ht="13.5" customHeight="1">
      <c r="A57" s="8"/>
      <c r="B57" s="191" t="s">
        <v>94</v>
      </c>
      <c r="C57" s="1"/>
      <c r="D57" s="1"/>
      <c r="E57" s="1"/>
      <c r="M57" s="23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ht="15">
      <c r="A58" s="8"/>
      <c r="C58" s="1"/>
      <c r="D58" s="1"/>
      <c r="E58" s="1"/>
      <c r="M58" s="23"/>
      <c r="P58" s="25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2:13" ht="15">
      <c r="B59" s="1"/>
      <c r="C59" s="1"/>
      <c r="D59" s="1"/>
      <c r="E59" s="1"/>
      <c r="M59" s="23"/>
    </row>
    <row r="60" spans="3:13" ht="15">
      <c r="C60" s="1"/>
      <c r="D60" s="1"/>
      <c r="E60" s="1"/>
      <c r="M60" s="23"/>
    </row>
    <row r="61" spans="2:13" ht="15">
      <c r="B61" s="1"/>
      <c r="C61" s="1"/>
      <c r="D61" s="1"/>
      <c r="E61" s="1"/>
      <c r="M61" s="23"/>
    </row>
    <row r="62" spans="2:13" ht="15">
      <c r="B62" s="1"/>
      <c r="C62" s="1"/>
      <c r="D62" s="1"/>
      <c r="E62" s="1"/>
      <c r="M62" s="23"/>
    </row>
    <row r="63" spans="2:13" ht="15">
      <c r="B63" s="1"/>
      <c r="C63" s="1"/>
      <c r="D63" s="1"/>
      <c r="E63" s="1"/>
      <c r="M63" s="23"/>
    </row>
    <row r="64" spans="2:13" ht="15">
      <c r="B64" s="1"/>
      <c r="C64" s="1"/>
      <c r="D64" s="1"/>
      <c r="E64" s="1"/>
      <c r="M64" s="23"/>
    </row>
    <row r="65" spans="2:13" ht="15">
      <c r="B65" s="1"/>
      <c r="C65" s="1"/>
      <c r="D65" s="1"/>
      <c r="E65" s="1"/>
      <c r="M65" s="23"/>
    </row>
    <row r="66" spans="2:13" ht="15">
      <c r="B66" s="1"/>
      <c r="C66" s="1"/>
      <c r="D66" s="1"/>
      <c r="E66" s="1"/>
      <c r="M66" s="23"/>
    </row>
    <row r="67" spans="2:13" ht="15">
      <c r="B67" s="1"/>
      <c r="C67" s="1"/>
      <c r="D67" s="1"/>
      <c r="E67" s="1"/>
      <c r="M67" s="23"/>
    </row>
    <row r="68" ht="15">
      <c r="M68" s="23"/>
    </row>
    <row r="69" ht="15">
      <c r="M69" s="23"/>
    </row>
    <row r="70" ht="15">
      <c r="M70" s="23"/>
    </row>
    <row r="71" ht="15">
      <c r="M71" s="23"/>
    </row>
    <row r="72" ht="15">
      <c r="M72" s="23"/>
    </row>
    <row r="73" ht="15">
      <c r="M73" s="23"/>
    </row>
    <row r="74" ht="15">
      <c r="M74" s="23"/>
    </row>
    <row r="75" ht="15">
      <c r="M75" s="23"/>
    </row>
    <row r="76" ht="15">
      <c r="M76" s="23"/>
    </row>
    <row r="77" ht="15">
      <c r="M77" s="23"/>
    </row>
    <row r="78" ht="15">
      <c r="M78" s="23"/>
    </row>
    <row r="79" ht="15">
      <c r="M79" s="23"/>
    </row>
    <row r="80" ht="15">
      <c r="M80" s="23"/>
    </row>
    <row r="81" ht="15">
      <c r="M81" s="23"/>
    </row>
    <row r="82" ht="15">
      <c r="M82" s="23"/>
    </row>
    <row r="83" ht="15">
      <c r="M83" s="23"/>
    </row>
    <row r="84" ht="15">
      <c r="M84" s="23"/>
    </row>
    <row r="85" ht="15">
      <c r="M85" s="23"/>
    </row>
    <row r="86" ht="15">
      <c r="M86" s="23"/>
    </row>
    <row r="87" ht="15">
      <c r="M87" s="23"/>
    </row>
    <row r="88" ht="15">
      <c r="M88" s="23"/>
    </row>
    <row r="89" ht="15">
      <c r="M89" s="23"/>
    </row>
    <row r="90" ht="15">
      <c r="M90" s="23"/>
    </row>
    <row r="91" ht="15">
      <c r="M91" s="23"/>
    </row>
    <row r="92" ht="15">
      <c r="M92" s="23"/>
    </row>
    <row r="93" ht="15">
      <c r="M93" s="23"/>
    </row>
    <row r="94" ht="15">
      <c r="M94" s="23"/>
    </row>
    <row r="95" ht="15">
      <c r="M95" s="23"/>
    </row>
    <row r="96" ht="15">
      <c r="M96" s="23"/>
    </row>
    <row r="97" ht="15">
      <c r="M97" s="23"/>
    </row>
    <row r="98" ht="15">
      <c r="M98" s="23"/>
    </row>
    <row r="99" ht="15">
      <c r="M99" s="23"/>
    </row>
    <row r="100" ht="15">
      <c r="M100" s="23"/>
    </row>
  </sheetData>
  <sheetProtection/>
  <mergeCells count="41">
    <mergeCell ref="H3:I4"/>
    <mergeCell ref="J3:K4"/>
    <mergeCell ref="L3:M4"/>
    <mergeCell ref="M5:M6"/>
    <mergeCell ref="A3:A6"/>
    <mergeCell ref="B3:C4"/>
    <mergeCell ref="D3:E4"/>
    <mergeCell ref="F3:G4"/>
    <mergeCell ref="B5:B6"/>
    <mergeCell ref="C5:C6"/>
    <mergeCell ref="D5:D6"/>
    <mergeCell ref="E5:E6"/>
    <mergeCell ref="F5:F6"/>
    <mergeCell ref="G5:G6"/>
    <mergeCell ref="Q5:Q6"/>
    <mergeCell ref="R5:S5"/>
    <mergeCell ref="N3:O4"/>
    <mergeCell ref="AF5:AF6"/>
    <mergeCell ref="AG5:AG6"/>
    <mergeCell ref="H5:H6"/>
    <mergeCell ref="I5:I6"/>
    <mergeCell ref="L5:L6"/>
    <mergeCell ref="K5:K6"/>
    <mergeCell ref="J5:J6"/>
    <mergeCell ref="N5:N6"/>
    <mergeCell ref="O5:O6"/>
    <mergeCell ref="P3:Y3"/>
    <mergeCell ref="P4:S4"/>
    <mergeCell ref="T4:U5"/>
    <mergeCell ref="V4:W5"/>
    <mergeCell ref="X4:Y5"/>
    <mergeCell ref="P5:P6"/>
    <mergeCell ref="Z3:AC4"/>
    <mergeCell ref="AB5:AC5"/>
    <mergeCell ref="Z5:Z6"/>
    <mergeCell ref="AA5:AA6"/>
    <mergeCell ref="AD5:AD6"/>
    <mergeCell ref="AH5:AI5"/>
    <mergeCell ref="AF3:AI4"/>
    <mergeCell ref="AE5:AE6"/>
    <mergeCell ref="AD3:AE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0"/>
  <sheetViews>
    <sheetView zoomScale="110" zoomScaleNormal="110" zoomScalePageLayoutView="0" workbookViewId="0" topLeftCell="A1">
      <pane ySplit="7" topLeftCell="A8" activePane="bottomLeft" state="frozen"/>
      <selection pane="topLeft" activeCell="B1" sqref="B1"/>
      <selection pane="bottomLeft" activeCell="AQ14" sqref="AQ14:AU14"/>
    </sheetView>
  </sheetViews>
  <sheetFormatPr defaultColWidth="9.140625" defaultRowHeight="15"/>
  <cols>
    <col min="1" max="1" width="26.7109375" style="1" customWidth="1"/>
    <col min="2" max="2" width="11.57421875" style="3" customWidth="1"/>
    <col min="3" max="3" width="10.00390625" style="3" customWidth="1"/>
    <col min="4" max="4" width="26.7109375" style="1" customWidth="1"/>
    <col min="5" max="5" width="11.140625" style="3" customWidth="1"/>
    <col min="6" max="6" width="10.00390625" style="3" customWidth="1"/>
    <col min="7" max="7" width="26.7109375" style="1" customWidth="1"/>
    <col min="8" max="8" width="11.00390625" style="1" customWidth="1"/>
    <col min="9" max="9" width="10.00390625" style="1" customWidth="1"/>
    <col min="10" max="10" width="26.7109375" style="1" customWidth="1"/>
    <col min="11" max="11" width="11.57421875" style="1" customWidth="1"/>
    <col min="12" max="12" width="10.00390625" style="1" customWidth="1"/>
    <col min="13" max="13" width="27.8515625" style="1" customWidth="1"/>
    <col min="14" max="14" width="11.7109375" style="1" customWidth="1"/>
    <col min="15" max="15" width="10.00390625" style="1" customWidth="1"/>
    <col min="16" max="16" width="27.421875" style="1" customWidth="1"/>
    <col min="17" max="17" width="11.421875" style="1" customWidth="1"/>
    <col min="18" max="18" width="9.7109375" style="1" customWidth="1"/>
    <col min="19" max="19" width="27.57421875" style="1" customWidth="1"/>
    <col min="20" max="20" width="10.8515625" style="1" customWidth="1"/>
    <col min="21" max="21" width="10.00390625" style="1" customWidth="1"/>
    <col min="22" max="22" width="27.8515625" style="1" customWidth="1"/>
    <col min="23" max="23" width="11.00390625" style="1" customWidth="1"/>
    <col min="24" max="24" width="10.421875" style="1" hidden="1" customWidth="1"/>
    <col min="25" max="25" width="11.00390625" style="1" customWidth="1"/>
    <col min="26" max="26" width="9.8515625" style="1" customWidth="1"/>
    <col min="27" max="27" width="26.7109375" style="1" customWidth="1"/>
    <col min="28" max="28" width="11.7109375" style="1" customWidth="1"/>
    <col min="29" max="29" width="10.8515625" style="1" customWidth="1"/>
    <col min="30" max="30" width="26.7109375" style="1" customWidth="1"/>
    <col min="31" max="31" width="10.28125" style="1" customWidth="1"/>
    <col min="32" max="32" width="10.421875" style="1" customWidth="1"/>
    <col min="33" max="34" width="9.140625" style="1" customWidth="1"/>
    <col min="35" max="35" width="28.8515625" style="1" customWidth="1"/>
    <col min="36" max="36" width="10.00390625" style="1" customWidth="1"/>
    <col min="37" max="37" width="9.28125" style="1" customWidth="1"/>
    <col min="38" max="39" width="8.7109375" style="1" customWidth="1"/>
    <col min="40" max="40" width="28.7109375" style="1" customWidth="1"/>
    <col min="41" max="41" width="10.57421875" style="1" customWidth="1"/>
    <col min="42" max="42" width="9.7109375" style="1" customWidth="1"/>
    <col min="43" max="43" width="28.7109375" style="1" customWidth="1"/>
    <col min="44" max="44" width="9.7109375" style="1" customWidth="1"/>
    <col min="45" max="45" width="9.00390625" style="1" customWidth="1"/>
    <col min="46" max="47" width="8.7109375" style="1" customWidth="1"/>
    <col min="48" max="48" width="9.140625" style="82" customWidth="1"/>
    <col min="49" max="16384" width="9.140625" style="1" customWidth="1"/>
  </cols>
  <sheetData>
    <row r="1" spans="1:23" ht="13.5" customHeight="1">
      <c r="A1" s="2" t="s">
        <v>133</v>
      </c>
      <c r="W1" s="2"/>
    </row>
    <row r="2" spans="2:39" ht="9" customHeight="1" thickBot="1">
      <c r="B2" s="2"/>
      <c r="AK2" s="33"/>
      <c r="AL2" s="33"/>
      <c r="AM2" s="33"/>
    </row>
    <row r="3" spans="1:48" s="4" customFormat="1" ht="13.5" customHeight="1">
      <c r="A3" s="338" t="s">
        <v>74</v>
      </c>
      <c r="B3" s="286" t="s">
        <v>0</v>
      </c>
      <c r="C3" s="287"/>
      <c r="D3" s="338" t="s">
        <v>74</v>
      </c>
      <c r="E3" s="286" t="s">
        <v>47</v>
      </c>
      <c r="F3" s="287"/>
      <c r="G3" s="338" t="s">
        <v>74</v>
      </c>
      <c r="H3" s="356" t="s">
        <v>1</v>
      </c>
      <c r="I3" s="335"/>
      <c r="J3" s="338" t="s">
        <v>74</v>
      </c>
      <c r="K3" s="286" t="s">
        <v>2</v>
      </c>
      <c r="L3" s="287"/>
      <c r="M3" s="338" t="s">
        <v>74</v>
      </c>
      <c r="N3" s="274" t="s">
        <v>91</v>
      </c>
      <c r="O3" s="329"/>
      <c r="P3" s="338" t="s">
        <v>74</v>
      </c>
      <c r="Q3" s="286" t="s">
        <v>3</v>
      </c>
      <c r="R3" s="287"/>
      <c r="S3" s="338" t="s">
        <v>74</v>
      </c>
      <c r="T3" s="286" t="s">
        <v>92</v>
      </c>
      <c r="U3" s="287"/>
      <c r="V3" s="338" t="s">
        <v>74</v>
      </c>
      <c r="W3" s="358" t="s">
        <v>135</v>
      </c>
      <c r="X3" s="286"/>
      <c r="Y3" s="286"/>
      <c r="Z3" s="287"/>
      <c r="AA3" s="338" t="s">
        <v>74</v>
      </c>
      <c r="AB3" s="348" t="s">
        <v>84</v>
      </c>
      <c r="AC3" s="350"/>
      <c r="AD3" s="338" t="s">
        <v>74</v>
      </c>
      <c r="AE3" s="348" t="s">
        <v>83</v>
      </c>
      <c r="AF3" s="349"/>
      <c r="AG3" s="349"/>
      <c r="AH3" s="350"/>
      <c r="AI3" s="338" t="s">
        <v>74</v>
      </c>
      <c r="AJ3" s="274" t="s">
        <v>56</v>
      </c>
      <c r="AK3" s="274"/>
      <c r="AL3" s="274"/>
      <c r="AM3" s="274"/>
      <c r="AN3" s="338" t="s">
        <v>74</v>
      </c>
      <c r="AO3" s="363" t="s">
        <v>57</v>
      </c>
      <c r="AP3" s="294"/>
      <c r="AQ3" s="338" t="s">
        <v>74</v>
      </c>
      <c r="AR3" s="286" t="s">
        <v>119</v>
      </c>
      <c r="AS3" s="286"/>
      <c r="AT3" s="286"/>
      <c r="AU3" s="287"/>
      <c r="AV3" s="83"/>
    </row>
    <row r="4" spans="1:48" s="4" customFormat="1" ht="14.25" customHeight="1">
      <c r="A4" s="339"/>
      <c r="B4" s="289"/>
      <c r="C4" s="290"/>
      <c r="D4" s="339"/>
      <c r="E4" s="289"/>
      <c r="F4" s="290"/>
      <c r="G4" s="339"/>
      <c r="H4" s="357"/>
      <c r="I4" s="337"/>
      <c r="J4" s="339"/>
      <c r="K4" s="289"/>
      <c r="L4" s="290"/>
      <c r="M4" s="339"/>
      <c r="N4" s="276"/>
      <c r="O4" s="330"/>
      <c r="P4" s="339"/>
      <c r="Q4" s="289"/>
      <c r="R4" s="290"/>
      <c r="S4" s="339"/>
      <c r="T4" s="347"/>
      <c r="U4" s="315"/>
      <c r="V4" s="339"/>
      <c r="W4" s="359"/>
      <c r="X4" s="289"/>
      <c r="Y4" s="289"/>
      <c r="Z4" s="290"/>
      <c r="AA4" s="339"/>
      <c r="AB4" s="351"/>
      <c r="AC4" s="305"/>
      <c r="AD4" s="339"/>
      <c r="AE4" s="351"/>
      <c r="AF4" s="308"/>
      <c r="AG4" s="308"/>
      <c r="AH4" s="305"/>
      <c r="AI4" s="339"/>
      <c r="AJ4" s="276"/>
      <c r="AK4" s="276"/>
      <c r="AL4" s="276"/>
      <c r="AM4" s="276"/>
      <c r="AN4" s="339"/>
      <c r="AO4" s="364"/>
      <c r="AP4" s="296"/>
      <c r="AQ4" s="339"/>
      <c r="AR4" s="289"/>
      <c r="AS4" s="289"/>
      <c r="AT4" s="289"/>
      <c r="AU4" s="290"/>
      <c r="AV4" s="83"/>
    </row>
    <row r="5" spans="1:48" s="4" customFormat="1" ht="20.25" customHeight="1">
      <c r="A5" s="339"/>
      <c r="B5" s="341" t="s">
        <v>63</v>
      </c>
      <c r="C5" s="321" t="s">
        <v>106</v>
      </c>
      <c r="D5" s="339"/>
      <c r="E5" s="341" t="s">
        <v>63</v>
      </c>
      <c r="F5" s="321" t="s">
        <v>106</v>
      </c>
      <c r="G5" s="339"/>
      <c r="H5" s="343" t="s">
        <v>50</v>
      </c>
      <c r="I5" s="291" t="s">
        <v>107</v>
      </c>
      <c r="J5" s="339"/>
      <c r="K5" s="343" t="s">
        <v>46</v>
      </c>
      <c r="L5" s="291" t="s">
        <v>108</v>
      </c>
      <c r="M5" s="339"/>
      <c r="N5" s="343" t="s">
        <v>69</v>
      </c>
      <c r="O5" s="321" t="s">
        <v>106</v>
      </c>
      <c r="P5" s="339"/>
      <c r="Q5" s="345" t="s">
        <v>48</v>
      </c>
      <c r="R5" s="291" t="s">
        <v>107</v>
      </c>
      <c r="S5" s="339"/>
      <c r="T5" s="345" t="s">
        <v>49</v>
      </c>
      <c r="U5" s="321" t="s">
        <v>106</v>
      </c>
      <c r="V5" s="339"/>
      <c r="W5" s="345" t="s">
        <v>109</v>
      </c>
      <c r="X5" s="325" t="s">
        <v>60</v>
      </c>
      <c r="Y5" s="327" t="s">
        <v>110</v>
      </c>
      <c r="Z5" s="328"/>
      <c r="AA5" s="339"/>
      <c r="AB5" s="360" t="s">
        <v>111</v>
      </c>
      <c r="AC5" s="361" t="s">
        <v>112</v>
      </c>
      <c r="AD5" s="339"/>
      <c r="AE5" s="352" t="s">
        <v>111</v>
      </c>
      <c r="AF5" s="354" t="s">
        <v>112</v>
      </c>
      <c r="AG5" s="312" t="s">
        <v>68</v>
      </c>
      <c r="AH5" s="313"/>
      <c r="AI5" s="339"/>
      <c r="AJ5" s="345" t="s">
        <v>115</v>
      </c>
      <c r="AK5" s="281" t="s">
        <v>116</v>
      </c>
      <c r="AL5" s="277" t="s">
        <v>67</v>
      </c>
      <c r="AM5" s="278"/>
      <c r="AN5" s="339"/>
      <c r="AO5" s="345" t="s">
        <v>117</v>
      </c>
      <c r="AP5" s="291" t="s">
        <v>118</v>
      </c>
      <c r="AQ5" s="339"/>
      <c r="AR5" s="365" t="s">
        <v>134</v>
      </c>
      <c r="AS5" s="317" t="s">
        <v>120</v>
      </c>
      <c r="AT5" s="283" t="s">
        <v>51</v>
      </c>
      <c r="AU5" s="284"/>
      <c r="AV5" s="83"/>
    </row>
    <row r="6" spans="1:48" s="4" customFormat="1" ht="48" customHeight="1" thickBot="1">
      <c r="A6" s="340"/>
      <c r="B6" s="342"/>
      <c r="C6" s="322"/>
      <c r="D6" s="340"/>
      <c r="E6" s="342"/>
      <c r="F6" s="322"/>
      <c r="G6" s="340"/>
      <c r="H6" s="344"/>
      <c r="I6" s="292"/>
      <c r="J6" s="340"/>
      <c r="K6" s="344"/>
      <c r="L6" s="292"/>
      <c r="M6" s="340"/>
      <c r="N6" s="344"/>
      <c r="O6" s="322"/>
      <c r="P6" s="340"/>
      <c r="Q6" s="346"/>
      <c r="R6" s="292"/>
      <c r="S6" s="340"/>
      <c r="T6" s="346"/>
      <c r="U6" s="322"/>
      <c r="V6" s="340"/>
      <c r="W6" s="346"/>
      <c r="X6" s="326"/>
      <c r="Y6" s="37" t="s">
        <v>61</v>
      </c>
      <c r="Z6" s="38" t="s">
        <v>62</v>
      </c>
      <c r="AA6" s="340"/>
      <c r="AB6" s="353"/>
      <c r="AC6" s="362"/>
      <c r="AD6" s="340"/>
      <c r="AE6" s="353"/>
      <c r="AF6" s="355"/>
      <c r="AG6" s="75" t="s">
        <v>113</v>
      </c>
      <c r="AH6" s="36" t="s">
        <v>114</v>
      </c>
      <c r="AI6" s="340"/>
      <c r="AJ6" s="346"/>
      <c r="AK6" s="282"/>
      <c r="AL6" s="75" t="s">
        <v>113</v>
      </c>
      <c r="AM6" s="36" t="s">
        <v>114</v>
      </c>
      <c r="AN6" s="340"/>
      <c r="AO6" s="346"/>
      <c r="AP6" s="292"/>
      <c r="AQ6" s="340"/>
      <c r="AR6" s="346"/>
      <c r="AS6" s="318"/>
      <c r="AT6" s="39" t="s">
        <v>121</v>
      </c>
      <c r="AU6" s="41" t="s">
        <v>122</v>
      </c>
      <c r="AV6" s="83"/>
    </row>
    <row r="7" spans="1:48" s="4" customFormat="1" ht="6.75" customHeight="1" thickBot="1">
      <c r="A7" s="5"/>
      <c r="B7" s="6"/>
      <c r="C7" s="6"/>
      <c r="D7" s="5"/>
      <c r="E7" s="92"/>
      <c r="F7" s="92"/>
      <c r="G7" s="5"/>
      <c r="H7" s="6"/>
      <c r="I7" s="6"/>
      <c r="J7" s="5"/>
      <c r="K7" s="6"/>
      <c r="L7" s="92"/>
      <c r="M7" s="5"/>
      <c r="N7" s="92"/>
      <c r="O7" s="6"/>
      <c r="P7" s="5"/>
      <c r="Q7" s="6"/>
      <c r="R7" s="6"/>
      <c r="S7" s="5"/>
      <c r="V7" s="5"/>
      <c r="W7" s="29"/>
      <c r="X7" s="30"/>
      <c r="Y7" s="31"/>
      <c r="Z7" s="29"/>
      <c r="AA7" s="5"/>
      <c r="AB7" s="29"/>
      <c r="AC7" s="29"/>
      <c r="AD7" s="5"/>
      <c r="AE7" s="93"/>
      <c r="AF7" s="29"/>
      <c r="AG7" s="31"/>
      <c r="AH7" s="31"/>
      <c r="AI7" s="5"/>
      <c r="AJ7" s="29"/>
      <c r="AK7" s="6"/>
      <c r="AL7" s="31"/>
      <c r="AM7" s="31"/>
      <c r="AN7" s="5"/>
      <c r="AQ7" s="5"/>
      <c r="AT7" s="105"/>
      <c r="AV7" s="83"/>
    </row>
    <row r="8" spans="1:48" s="24" customFormat="1" ht="15">
      <c r="A8" s="121" t="s">
        <v>71</v>
      </c>
      <c r="B8" s="141">
        <v>3925.5627000000004</v>
      </c>
      <c r="C8" s="99" t="s">
        <v>89</v>
      </c>
      <c r="D8" s="121" t="s">
        <v>11</v>
      </c>
      <c r="E8" s="141">
        <v>1489.9</v>
      </c>
      <c r="F8" s="192" t="s">
        <v>96</v>
      </c>
      <c r="G8" s="121" t="s">
        <v>44</v>
      </c>
      <c r="H8" s="140">
        <v>624</v>
      </c>
      <c r="I8" s="44" t="s">
        <v>124</v>
      </c>
      <c r="J8" s="121" t="s">
        <v>25</v>
      </c>
      <c r="K8" s="144">
        <v>32039</v>
      </c>
      <c r="L8" s="44" t="s">
        <v>125</v>
      </c>
      <c r="M8" s="121" t="s">
        <v>32</v>
      </c>
      <c r="N8" s="141">
        <v>17.8</v>
      </c>
      <c r="O8" s="163" t="s">
        <v>130</v>
      </c>
      <c r="P8" s="121" t="s">
        <v>12</v>
      </c>
      <c r="Q8" s="141">
        <v>136475.9</v>
      </c>
      <c r="R8" s="198">
        <v>141.9</v>
      </c>
      <c r="S8" s="121" t="s">
        <v>42</v>
      </c>
      <c r="T8" s="140">
        <v>118.932</v>
      </c>
      <c r="U8" s="44" t="s">
        <v>132</v>
      </c>
      <c r="V8" s="121" t="s">
        <v>23</v>
      </c>
      <c r="W8" s="118">
        <v>5855.931</v>
      </c>
      <c r="X8" s="202">
        <v>1540.489</v>
      </c>
      <c r="Y8" s="76">
        <f aca="true" t="shared" si="0" ref="Y8:Y52">W8-X8</f>
        <v>4315.441999999999</v>
      </c>
      <c r="Z8" s="52" t="s">
        <v>87</v>
      </c>
      <c r="AA8" s="121" t="s">
        <v>21</v>
      </c>
      <c r="AB8" s="137">
        <v>19543.9</v>
      </c>
      <c r="AC8" s="198" t="s">
        <v>127</v>
      </c>
      <c r="AD8" s="121" t="s">
        <v>38</v>
      </c>
      <c r="AE8" s="130" t="s">
        <v>7</v>
      </c>
      <c r="AF8" s="159" t="s">
        <v>7</v>
      </c>
      <c r="AG8" s="206">
        <v>0</v>
      </c>
      <c r="AH8" s="156">
        <v>0.14300000000000002</v>
      </c>
      <c r="AI8" s="121" t="s">
        <v>12</v>
      </c>
      <c r="AJ8" s="129">
        <v>51250</v>
      </c>
      <c r="AK8" s="167">
        <v>115.9</v>
      </c>
      <c r="AL8" s="78">
        <v>1.1191911250873514</v>
      </c>
      <c r="AM8" s="77">
        <v>1.062510494375015</v>
      </c>
      <c r="AN8" s="121" t="s">
        <v>32</v>
      </c>
      <c r="AO8" s="118">
        <v>3.4</v>
      </c>
      <c r="AP8" s="113">
        <v>109.1</v>
      </c>
      <c r="AQ8" s="121" t="s">
        <v>12</v>
      </c>
      <c r="AR8" s="124">
        <v>965</v>
      </c>
      <c r="AS8" s="167">
        <v>6.3</v>
      </c>
      <c r="AT8" s="199">
        <v>0.003</v>
      </c>
      <c r="AU8" s="114">
        <v>0.053</v>
      </c>
      <c r="AV8" s="84"/>
    </row>
    <row r="9" spans="1:48" s="7" customFormat="1" ht="13.5" customHeight="1">
      <c r="A9" s="122" t="s">
        <v>41</v>
      </c>
      <c r="B9" s="142">
        <v>11072.446800000002</v>
      </c>
      <c r="C9" s="95" t="s">
        <v>81</v>
      </c>
      <c r="D9" s="122" t="s">
        <v>32</v>
      </c>
      <c r="E9" s="142">
        <v>2217.9</v>
      </c>
      <c r="F9" s="135" t="s">
        <v>88</v>
      </c>
      <c r="G9" s="122" t="s">
        <v>15</v>
      </c>
      <c r="H9" s="79">
        <v>10796.4</v>
      </c>
      <c r="I9" s="46" t="s">
        <v>123</v>
      </c>
      <c r="J9" s="122" t="s">
        <v>42</v>
      </c>
      <c r="K9" s="145">
        <v>95240</v>
      </c>
      <c r="L9" s="46" t="s">
        <v>75</v>
      </c>
      <c r="M9" s="122" t="s">
        <v>34</v>
      </c>
      <c r="N9" s="142">
        <v>4792.2</v>
      </c>
      <c r="O9" s="164" t="s">
        <v>131</v>
      </c>
      <c r="P9" s="122" t="s">
        <v>10</v>
      </c>
      <c r="Q9" s="142">
        <v>356426</v>
      </c>
      <c r="R9" s="134">
        <v>134.3</v>
      </c>
      <c r="S9" s="122" t="s">
        <v>40</v>
      </c>
      <c r="T9" s="79">
        <v>1.3518</v>
      </c>
      <c r="U9" s="46" t="s">
        <v>99</v>
      </c>
      <c r="V9" s="122" t="s">
        <v>71</v>
      </c>
      <c r="W9" s="119">
        <v>1740.637</v>
      </c>
      <c r="X9" s="58">
        <v>751.84</v>
      </c>
      <c r="Y9" s="59">
        <f t="shared" si="0"/>
        <v>988.7969999999999</v>
      </c>
      <c r="Z9" s="60" t="s">
        <v>79</v>
      </c>
      <c r="AA9" s="122" t="s">
        <v>29</v>
      </c>
      <c r="AB9" s="138">
        <v>4230.2</v>
      </c>
      <c r="AC9" s="135" t="s">
        <v>128</v>
      </c>
      <c r="AD9" s="122" t="s">
        <v>28</v>
      </c>
      <c r="AE9" s="131">
        <v>29.8</v>
      </c>
      <c r="AF9" s="160" t="s">
        <v>7</v>
      </c>
      <c r="AG9" s="153">
        <v>0.071</v>
      </c>
      <c r="AH9" s="116">
        <v>0.063</v>
      </c>
      <c r="AI9" s="122" t="s">
        <v>26</v>
      </c>
      <c r="AJ9" s="127">
        <v>46883</v>
      </c>
      <c r="AK9" s="169">
        <v>115.6</v>
      </c>
      <c r="AL9" s="63">
        <v>1.0238251222921033</v>
      </c>
      <c r="AM9" s="61">
        <v>1.0390270814843243</v>
      </c>
      <c r="AN9" s="122" t="s">
        <v>26</v>
      </c>
      <c r="AO9" s="119">
        <v>15</v>
      </c>
      <c r="AP9" s="103">
        <v>108.4</v>
      </c>
      <c r="AQ9" s="122" t="s">
        <v>10</v>
      </c>
      <c r="AR9" s="125">
        <v>2957</v>
      </c>
      <c r="AS9" s="169">
        <v>7.8</v>
      </c>
      <c r="AT9" s="200">
        <v>0.005</v>
      </c>
      <c r="AU9" s="43">
        <v>0.066</v>
      </c>
      <c r="AV9" s="84"/>
    </row>
    <row r="10" spans="1:48" s="7" customFormat="1" ht="13.5" customHeight="1">
      <c r="A10" s="122" t="s">
        <v>26</v>
      </c>
      <c r="B10" s="142">
        <v>188265.7165</v>
      </c>
      <c r="C10" s="95" t="s">
        <v>97</v>
      </c>
      <c r="D10" s="122" t="s">
        <v>8</v>
      </c>
      <c r="E10" s="142">
        <v>134.4</v>
      </c>
      <c r="F10" s="134">
        <v>196.3</v>
      </c>
      <c r="G10" s="203" t="s">
        <v>26</v>
      </c>
      <c r="H10" s="213">
        <v>2343.7</v>
      </c>
      <c r="I10" s="233" t="s">
        <v>101</v>
      </c>
      <c r="J10" s="122" t="s">
        <v>29</v>
      </c>
      <c r="K10" s="145">
        <v>35680</v>
      </c>
      <c r="L10" s="46" t="s">
        <v>88</v>
      </c>
      <c r="M10" s="203" t="s">
        <v>70</v>
      </c>
      <c r="N10" s="234">
        <v>2198.6</v>
      </c>
      <c r="O10" s="235" t="s">
        <v>87</v>
      </c>
      <c r="P10" s="122" t="s">
        <v>8</v>
      </c>
      <c r="Q10" s="142">
        <v>24283.1</v>
      </c>
      <c r="R10" s="134">
        <v>130.1</v>
      </c>
      <c r="S10" s="122" t="s">
        <v>38</v>
      </c>
      <c r="T10" s="79">
        <v>3.181</v>
      </c>
      <c r="U10" s="46" t="s">
        <v>79</v>
      </c>
      <c r="V10" s="122" t="s">
        <v>72</v>
      </c>
      <c r="W10" s="119">
        <v>551.614</v>
      </c>
      <c r="X10" s="158">
        <v>252.078</v>
      </c>
      <c r="Y10" s="59">
        <f t="shared" si="0"/>
        <v>299.53600000000006</v>
      </c>
      <c r="Z10" s="60" t="s">
        <v>75</v>
      </c>
      <c r="AA10" s="122" t="s">
        <v>22</v>
      </c>
      <c r="AB10" s="138">
        <v>22</v>
      </c>
      <c r="AC10" s="135" t="s">
        <v>95</v>
      </c>
      <c r="AD10" s="122" t="s">
        <v>70</v>
      </c>
      <c r="AE10" s="131">
        <v>250.2</v>
      </c>
      <c r="AF10" s="160" t="s">
        <v>7</v>
      </c>
      <c r="AG10" s="152">
        <v>0.13</v>
      </c>
      <c r="AH10" s="116">
        <v>0.125</v>
      </c>
      <c r="AI10" s="122" t="s">
        <v>5</v>
      </c>
      <c r="AJ10" s="127">
        <v>38808</v>
      </c>
      <c r="AK10" s="169">
        <v>114</v>
      </c>
      <c r="AL10" s="63">
        <v>0.8474842767295597</v>
      </c>
      <c r="AM10" s="61">
        <v>0.8167382283096261</v>
      </c>
      <c r="AN10" s="122" t="s">
        <v>5</v>
      </c>
      <c r="AO10" s="119">
        <v>28.3</v>
      </c>
      <c r="AP10" s="103">
        <v>106.4</v>
      </c>
      <c r="AQ10" s="122" t="s">
        <v>11</v>
      </c>
      <c r="AR10" s="197">
        <v>684</v>
      </c>
      <c r="AS10" s="187">
        <v>8.9</v>
      </c>
      <c r="AT10" s="200">
        <v>0.004</v>
      </c>
      <c r="AU10" s="186">
        <v>0.039</v>
      </c>
      <c r="AV10" s="84"/>
    </row>
    <row r="11" spans="1:48" s="7" customFormat="1" ht="13.5" customHeight="1">
      <c r="A11" s="122" t="s">
        <v>19</v>
      </c>
      <c r="B11" s="142">
        <v>172339.11909999998</v>
      </c>
      <c r="C11" s="95">
        <v>186.7</v>
      </c>
      <c r="D11" s="122" t="s">
        <v>42</v>
      </c>
      <c r="E11" s="142">
        <v>5389.4</v>
      </c>
      <c r="F11" s="134">
        <v>163.9</v>
      </c>
      <c r="G11" s="122" t="s">
        <v>8</v>
      </c>
      <c r="H11" s="79">
        <v>4092.5</v>
      </c>
      <c r="I11" s="96" t="s">
        <v>100</v>
      </c>
      <c r="J11" s="122" t="s">
        <v>17</v>
      </c>
      <c r="K11" s="145">
        <v>58978</v>
      </c>
      <c r="L11" s="46" t="s">
        <v>88</v>
      </c>
      <c r="M11" s="122" t="s">
        <v>12</v>
      </c>
      <c r="N11" s="142">
        <v>23637.1</v>
      </c>
      <c r="O11" s="164">
        <v>187.6</v>
      </c>
      <c r="P11" s="122" t="s">
        <v>25</v>
      </c>
      <c r="Q11" s="142">
        <v>2947</v>
      </c>
      <c r="R11" s="134">
        <v>128.8</v>
      </c>
      <c r="S11" s="122" t="s">
        <v>10</v>
      </c>
      <c r="T11" s="79">
        <v>1496.8896000000002</v>
      </c>
      <c r="U11" s="46" t="s">
        <v>75</v>
      </c>
      <c r="V11" s="122" t="s">
        <v>73</v>
      </c>
      <c r="W11" s="119">
        <v>5405.915</v>
      </c>
      <c r="X11" s="158">
        <v>2617.46</v>
      </c>
      <c r="Y11" s="59">
        <f t="shared" si="0"/>
        <v>2788.455</v>
      </c>
      <c r="Z11" s="60" t="s">
        <v>88</v>
      </c>
      <c r="AA11" s="122" t="s">
        <v>42</v>
      </c>
      <c r="AB11" s="138">
        <v>41728.9</v>
      </c>
      <c r="AC11" s="135" t="s">
        <v>129</v>
      </c>
      <c r="AD11" s="122" t="s">
        <v>5</v>
      </c>
      <c r="AE11" s="131">
        <v>285.6</v>
      </c>
      <c r="AF11" s="160">
        <v>5.3</v>
      </c>
      <c r="AG11" s="152">
        <v>0.154</v>
      </c>
      <c r="AH11" s="116">
        <v>0.41200000000000003</v>
      </c>
      <c r="AI11" s="122" t="s">
        <v>15</v>
      </c>
      <c r="AJ11" s="127">
        <v>39239</v>
      </c>
      <c r="AK11" s="169">
        <v>113.4</v>
      </c>
      <c r="AL11" s="63">
        <v>0.8568964011180993</v>
      </c>
      <c r="AM11" s="61">
        <v>0.8352563026217947</v>
      </c>
      <c r="AN11" s="122" t="s">
        <v>8</v>
      </c>
      <c r="AO11" s="119">
        <v>18.6</v>
      </c>
      <c r="AP11" s="103">
        <v>105.4</v>
      </c>
      <c r="AQ11" s="122" t="s">
        <v>13</v>
      </c>
      <c r="AR11" s="125">
        <v>375</v>
      </c>
      <c r="AS11" s="169">
        <v>8.9</v>
      </c>
      <c r="AT11" s="200">
        <v>0.006</v>
      </c>
      <c r="AU11" s="43">
        <v>0.065</v>
      </c>
      <c r="AV11" s="84"/>
    </row>
    <row r="12" spans="1:48" s="7" customFormat="1" ht="13.5" customHeight="1">
      <c r="A12" s="122" t="s">
        <v>17</v>
      </c>
      <c r="B12" s="142">
        <v>14344.3523</v>
      </c>
      <c r="C12" s="95">
        <v>181.2</v>
      </c>
      <c r="D12" s="122" t="s">
        <v>71</v>
      </c>
      <c r="E12" s="142">
        <v>1399.1</v>
      </c>
      <c r="F12" s="135">
        <v>154.5</v>
      </c>
      <c r="G12" s="122" t="s">
        <v>13</v>
      </c>
      <c r="H12" s="79">
        <v>2042.9</v>
      </c>
      <c r="I12" s="94" t="s">
        <v>78</v>
      </c>
      <c r="J12" s="122" t="s">
        <v>12</v>
      </c>
      <c r="K12" s="145">
        <v>607544</v>
      </c>
      <c r="L12" s="46">
        <v>163.6</v>
      </c>
      <c r="M12" s="122" t="s">
        <v>31</v>
      </c>
      <c r="N12" s="142">
        <v>143</v>
      </c>
      <c r="O12" s="164">
        <v>180.3</v>
      </c>
      <c r="P12" s="122" t="s">
        <v>45</v>
      </c>
      <c r="Q12" s="142">
        <v>1531.1</v>
      </c>
      <c r="R12" s="135">
        <v>128.3</v>
      </c>
      <c r="S12" s="122" t="s">
        <v>11</v>
      </c>
      <c r="T12" s="79">
        <v>161.7734</v>
      </c>
      <c r="U12" s="46" t="s">
        <v>75</v>
      </c>
      <c r="V12" s="122" t="s">
        <v>27</v>
      </c>
      <c r="W12" s="119">
        <v>1203.316</v>
      </c>
      <c r="X12" s="58">
        <v>592.329</v>
      </c>
      <c r="Y12" s="59">
        <f t="shared" si="0"/>
        <v>610.9870000000001</v>
      </c>
      <c r="Z12" s="60" t="s">
        <v>80</v>
      </c>
      <c r="AA12" s="122" t="s">
        <v>5</v>
      </c>
      <c r="AB12" s="138">
        <v>9695.1</v>
      </c>
      <c r="AC12" s="135" t="s">
        <v>126</v>
      </c>
      <c r="AD12" s="122" t="s">
        <v>21</v>
      </c>
      <c r="AE12" s="131">
        <v>233.8</v>
      </c>
      <c r="AF12" s="161">
        <v>5.3</v>
      </c>
      <c r="AG12" s="152">
        <v>0.16699999999999998</v>
      </c>
      <c r="AH12" s="116">
        <v>0.259</v>
      </c>
      <c r="AI12" s="122" t="s">
        <v>21</v>
      </c>
      <c r="AJ12" s="127">
        <v>40971</v>
      </c>
      <c r="AK12" s="169">
        <v>113.2</v>
      </c>
      <c r="AL12" s="63">
        <v>0.8947196016771488</v>
      </c>
      <c r="AM12" s="61">
        <v>0.8675909712394156</v>
      </c>
      <c r="AN12" s="122" t="s">
        <v>23</v>
      </c>
      <c r="AO12" s="119">
        <v>14.6</v>
      </c>
      <c r="AP12" s="103">
        <v>105.1</v>
      </c>
      <c r="AQ12" s="122" t="s">
        <v>23</v>
      </c>
      <c r="AR12" s="125">
        <v>472</v>
      </c>
      <c r="AS12" s="169">
        <v>15.8</v>
      </c>
      <c r="AT12" s="200">
        <v>0.009000000000000001</v>
      </c>
      <c r="AU12" s="43">
        <v>0.055</v>
      </c>
      <c r="AV12" s="84"/>
    </row>
    <row r="13" spans="1:48" s="7" customFormat="1" ht="13.5" customHeight="1">
      <c r="A13" s="122" t="s">
        <v>21</v>
      </c>
      <c r="B13" s="142">
        <v>107777.75309999999</v>
      </c>
      <c r="C13" s="95">
        <v>174.6</v>
      </c>
      <c r="D13" s="122" t="s">
        <v>16</v>
      </c>
      <c r="E13" s="142">
        <v>8366.7</v>
      </c>
      <c r="F13" s="135">
        <v>145.2</v>
      </c>
      <c r="G13" s="266" t="s">
        <v>43</v>
      </c>
      <c r="H13" s="242">
        <v>606.5</v>
      </c>
      <c r="I13" s="243" t="s">
        <v>88</v>
      </c>
      <c r="J13" s="122" t="s">
        <v>13</v>
      </c>
      <c r="K13" s="145">
        <v>80559</v>
      </c>
      <c r="L13" s="46">
        <v>162.1</v>
      </c>
      <c r="M13" s="122" t="s">
        <v>29</v>
      </c>
      <c r="N13" s="142">
        <v>2051.5</v>
      </c>
      <c r="O13" s="165">
        <v>168</v>
      </c>
      <c r="P13" s="122" t="s">
        <v>5</v>
      </c>
      <c r="Q13" s="142">
        <v>36829.6</v>
      </c>
      <c r="R13" s="135">
        <v>128.1</v>
      </c>
      <c r="S13" s="122" t="s">
        <v>5</v>
      </c>
      <c r="T13" s="79">
        <v>8849.733400000001</v>
      </c>
      <c r="U13" s="46">
        <v>191.33077699066754</v>
      </c>
      <c r="V13" s="122" t="s">
        <v>15</v>
      </c>
      <c r="W13" s="119">
        <v>1989.344</v>
      </c>
      <c r="X13" s="58">
        <v>988.555</v>
      </c>
      <c r="Y13" s="59">
        <f t="shared" si="0"/>
        <v>1000.7890000000001</v>
      </c>
      <c r="Z13" s="60" t="s">
        <v>80</v>
      </c>
      <c r="AA13" s="122" t="s">
        <v>23</v>
      </c>
      <c r="AB13" s="138">
        <v>6177.9</v>
      </c>
      <c r="AC13" s="135" t="s">
        <v>98</v>
      </c>
      <c r="AD13" s="122" t="s">
        <v>26</v>
      </c>
      <c r="AE13" s="131">
        <v>2449.5</v>
      </c>
      <c r="AF13" s="160">
        <v>7.8</v>
      </c>
      <c r="AG13" s="152">
        <v>0.375</v>
      </c>
      <c r="AH13" s="116">
        <v>0.313</v>
      </c>
      <c r="AI13" s="122" t="s">
        <v>19</v>
      </c>
      <c r="AJ13" s="127">
        <v>41211</v>
      </c>
      <c r="AK13" s="169">
        <v>112.3</v>
      </c>
      <c r="AL13" s="63">
        <v>0.8999606918238994</v>
      </c>
      <c r="AM13" s="61">
        <v>0.8793206841133152</v>
      </c>
      <c r="AN13" s="122" t="s">
        <v>70</v>
      </c>
      <c r="AO13" s="119">
        <v>13.1</v>
      </c>
      <c r="AP13" s="103">
        <v>103.8</v>
      </c>
      <c r="AQ13" s="229" t="s">
        <v>4</v>
      </c>
      <c r="AR13" s="231">
        <v>16921</v>
      </c>
      <c r="AS13" s="222">
        <v>16.5</v>
      </c>
      <c r="AT13" s="226">
        <v>0.006</v>
      </c>
      <c r="AU13" s="227">
        <v>0.037000000000000005</v>
      </c>
      <c r="AV13" s="84"/>
    </row>
    <row r="14" spans="1:48" s="7" customFormat="1" ht="13.5" customHeight="1">
      <c r="A14" s="122" t="s">
        <v>28</v>
      </c>
      <c r="B14" s="142">
        <v>4445.6065</v>
      </c>
      <c r="C14" s="95">
        <v>156.2</v>
      </c>
      <c r="D14" s="122" t="s">
        <v>18</v>
      </c>
      <c r="E14" s="142">
        <v>15989.7</v>
      </c>
      <c r="F14" s="135">
        <v>140.5</v>
      </c>
      <c r="G14" s="122" t="s">
        <v>12</v>
      </c>
      <c r="H14" s="79">
        <v>10492.3</v>
      </c>
      <c r="I14" s="94">
        <v>185.8</v>
      </c>
      <c r="J14" s="122" t="s">
        <v>11</v>
      </c>
      <c r="K14" s="145">
        <v>620320</v>
      </c>
      <c r="L14" s="46">
        <v>160.5</v>
      </c>
      <c r="M14" s="122" t="s">
        <v>5</v>
      </c>
      <c r="N14" s="142">
        <v>6620.1</v>
      </c>
      <c r="O14" s="165">
        <v>149.9</v>
      </c>
      <c r="P14" s="122" t="s">
        <v>11</v>
      </c>
      <c r="Q14" s="142">
        <v>67038.9</v>
      </c>
      <c r="R14" s="174">
        <v>127.4</v>
      </c>
      <c r="S14" s="122" t="s">
        <v>9</v>
      </c>
      <c r="T14" s="79">
        <v>579.1560999999999</v>
      </c>
      <c r="U14" s="46">
        <v>174.51841079781934</v>
      </c>
      <c r="V14" s="122" t="s">
        <v>24</v>
      </c>
      <c r="W14" s="119">
        <v>396.752</v>
      </c>
      <c r="X14" s="158">
        <v>199.666</v>
      </c>
      <c r="Y14" s="59">
        <f t="shared" si="0"/>
        <v>197.086</v>
      </c>
      <c r="Z14" s="60">
        <f aca="true" t="shared" si="1" ref="Z14:Z44">W14/X14*100</f>
        <v>198.70784209630082</v>
      </c>
      <c r="AA14" s="122" t="s">
        <v>71</v>
      </c>
      <c r="AB14" s="138">
        <v>1746.4</v>
      </c>
      <c r="AC14" s="135" t="s">
        <v>79</v>
      </c>
      <c r="AD14" s="122" t="s">
        <v>16</v>
      </c>
      <c r="AE14" s="131">
        <v>47.8</v>
      </c>
      <c r="AF14" s="161">
        <v>8.1</v>
      </c>
      <c r="AG14" s="152">
        <v>0.205</v>
      </c>
      <c r="AH14" s="116">
        <v>0.318</v>
      </c>
      <c r="AI14" s="122" t="s">
        <v>8</v>
      </c>
      <c r="AJ14" s="127">
        <v>42904</v>
      </c>
      <c r="AK14" s="169">
        <v>112</v>
      </c>
      <c r="AL14" s="63">
        <v>0.936932215234102</v>
      </c>
      <c r="AM14" s="61">
        <v>0.9108877641584111</v>
      </c>
      <c r="AN14" s="122" t="s">
        <v>30</v>
      </c>
      <c r="AO14" s="119">
        <v>4.6</v>
      </c>
      <c r="AP14" s="103">
        <v>102.9</v>
      </c>
      <c r="AQ14" s="266" t="s">
        <v>43</v>
      </c>
      <c r="AR14" s="272">
        <v>282</v>
      </c>
      <c r="AS14" s="261">
        <v>16.8</v>
      </c>
      <c r="AT14" s="262">
        <v>0.005</v>
      </c>
      <c r="AU14" s="263">
        <v>0.031</v>
      </c>
      <c r="AV14" s="84"/>
    </row>
    <row r="15" spans="1:48" s="7" customFormat="1" ht="13.5" customHeight="1">
      <c r="A15" s="122" t="s">
        <v>23</v>
      </c>
      <c r="B15" s="142">
        <v>36151.3596</v>
      </c>
      <c r="C15" s="95">
        <v>146</v>
      </c>
      <c r="D15" s="122" t="s">
        <v>27</v>
      </c>
      <c r="E15" s="142">
        <v>6808.6</v>
      </c>
      <c r="F15" s="134">
        <v>138.5</v>
      </c>
      <c r="G15" s="122" t="s">
        <v>39</v>
      </c>
      <c r="H15" s="79">
        <v>120.1</v>
      </c>
      <c r="I15" s="94">
        <v>160.7</v>
      </c>
      <c r="J15" s="122" t="s">
        <v>24</v>
      </c>
      <c r="K15" s="145">
        <v>84124</v>
      </c>
      <c r="L15" s="46">
        <v>153.5</v>
      </c>
      <c r="M15" s="122" t="s">
        <v>8</v>
      </c>
      <c r="N15" s="142">
        <v>1115.8</v>
      </c>
      <c r="O15" s="165">
        <v>148.7</v>
      </c>
      <c r="P15" s="122" t="s">
        <v>41</v>
      </c>
      <c r="Q15" s="142">
        <v>2394.8</v>
      </c>
      <c r="R15" s="134">
        <v>126.5</v>
      </c>
      <c r="S15" s="122" t="s">
        <v>13</v>
      </c>
      <c r="T15" s="79">
        <v>3539.4754</v>
      </c>
      <c r="U15" s="46">
        <v>173.71156239949676</v>
      </c>
      <c r="V15" s="122" t="s">
        <v>9</v>
      </c>
      <c r="W15" s="119">
        <v>9021.605</v>
      </c>
      <c r="X15" s="58">
        <v>4640.023</v>
      </c>
      <c r="Y15" s="59">
        <f t="shared" si="0"/>
        <v>4381.581999999999</v>
      </c>
      <c r="Z15" s="60">
        <f t="shared" si="1"/>
        <v>194.43017847109806</v>
      </c>
      <c r="AA15" s="122" t="s">
        <v>12</v>
      </c>
      <c r="AB15" s="138">
        <v>23405.1</v>
      </c>
      <c r="AC15" s="135" t="s">
        <v>75</v>
      </c>
      <c r="AD15" s="122" t="s">
        <v>72</v>
      </c>
      <c r="AE15" s="131">
        <v>38.6</v>
      </c>
      <c r="AF15" s="161">
        <v>14.2</v>
      </c>
      <c r="AG15" s="152">
        <v>0.462</v>
      </c>
      <c r="AH15" s="116">
        <v>0.462</v>
      </c>
      <c r="AI15" s="122" t="s">
        <v>13</v>
      </c>
      <c r="AJ15" s="127">
        <v>43754</v>
      </c>
      <c r="AK15" s="169">
        <v>111.9</v>
      </c>
      <c r="AL15" s="63">
        <v>0.9554944095038435</v>
      </c>
      <c r="AM15" s="61">
        <v>0.9400081556285831</v>
      </c>
      <c r="AN15" s="122" t="s">
        <v>12</v>
      </c>
      <c r="AO15" s="119">
        <v>101</v>
      </c>
      <c r="AP15" s="103">
        <v>102.4</v>
      </c>
      <c r="AQ15" s="122" t="s">
        <v>5</v>
      </c>
      <c r="AR15" s="125">
        <v>1017</v>
      </c>
      <c r="AS15" s="169">
        <v>18.9</v>
      </c>
      <c r="AT15" s="200">
        <v>0.009000000000000001</v>
      </c>
      <c r="AU15" s="43">
        <v>0.053</v>
      </c>
      <c r="AV15" s="84"/>
    </row>
    <row r="16" spans="1:48" s="7" customFormat="1" ht="13.5" customHeight="1">
      <c r="A16" s="122" t="s">
        <v>6</v>
      </c>
      <c r="B16" s="142">
        <v>34369.3776</v>
      </c>
      <c r="C16" s="95">
        <v>145.1</v>
      </c>
      <c r="D16" s="122" t="s">
        <v>37</v>
      </c>
      <c r="E16" s="142">
        <v>10885</v>
      </c>
      <c r="F16" s="135">
        <v>132.2</v>
      </c>
      <c r="G16" s="122" t="s">
        <v>70</v>
      </c>
      <c r="H16" s="79">
        <v>5694.1</v>
      </c>
      <c r="I16" s="94">
        <v>154.2</v>
      </c>
      <c r="J16" s="122" t="s">
        <v>73</v>
      </c>
      <c r="K16" s="145">
        <v>43082</v>
      </c>
      <c r="L16" s="46">
        <v>152</v>
      </c>
      <c r="M16" s="122" t="s">
        <v>42</v>
      </c>
      <c r="N16" s="142">
        <v>82758</v>
      </c>
      <c r="O16" s="165">
        <v>145.8</v>
      </c>
      <c r="P16" s="122" t="s">
        <v>23</v>
      </c>
      <c r="Q16" s="142">
        <v>8788.2</v>
      </c>
      <c r="R16" s="135">
        <v>125</v>
      </c>
      <c r="S16" s="229" t="s">
        <v>4</v>
      </c>
      <c r="T16" s="210">
        <v>86875.3741</v>
      </c>
      <c r="U16" s="214">
        <v>153.71510214428503</v>
      </c>
      <c r="V16" s="229" t="s">
        <v>4</v>
      </c>
      <c r="W16" s="218">
        <v>557811.471</v>
      </c>
      <c r="X16" s="215">
        <v>326590.04</v>
      </c>
      <c r="Y16" s="215">
        <f t="shared" si="0"/>
        <v>231221.43100000004</v>
      </c>
      <c r="Z16" s="216">
        <f t="shared" si="1"/>
        <v>170.79867806133956</v>
      </c>
      <c r="AA16" s="122" t="s">
        <v>9</v>
      </c>
      <c r="AB16" s="138">
        <v>9087.7</v>
      </c>
      <c r="AC16" s="135">
        <v>192.1</v>
      </c>
      <c r="AD16" s="122" t="s">
        <v>73</v>
      </c>
      <c r="AE16" s="131">
        <v>164.1</v>
      </c>
      <c r="AF16" s="161">
        <v>16.9</v>
      </c>
      <c r="AG16" s="152">
        <v>0.243</v>
      </c>
      <c r="AH16" s="116">
        <v>0.303</v>
      </c>
      <c r="AI16" s="122" t="s">
        <v>37</v>
      </c>
      <c r="AJ16" s="127">
        <v>34912</v>
      </c>
      <c r="AK16" s="169">
        <v>111.2</v>
      </c>
      <c r="AL16" s="63">
        <v>0.7624039133473096</v>
      </c>
      <c r="AM16" s="61">
        <v>0.7538679267912399</v>
      </c>
      <c r="AN16" s="122" t="s">
        <v>10</v>
      </c>
      <c r="AO16" s="119">
        <v>305.4</v>
      </c>
      <c r="AP16" s="103">
        <v>102.3</v>
      </c>
      <c r="AQ16" s="122" t="s">
        <v>25</v>
      </c>
      <c r="AR16" s="125">
        <v>318</v>
      </c>
      <c r="AS16" s="168">
        <v>20.9</v>
      </c>
      <c r="AT16" s="200">
        <v>0.009000000000000001</v>
      </c>
      <c r="AU16" s="43">
        <v>0.044000000000000004</v>
      </c>
      <c r="AV16" s="84"/>
    </row>
    <row r="17" spans="1:48" s="7" customFormat="1" ht="13.5" customHeight="1">
      <c r="A17" s="122" t="s">
        <v>42</v>
      </c>
      <c r="B17" s="142">
        <v>79613.06820000001</v>
      </c>
      <c r="C17" s="95">
        <v>142.7</v>
      </c>
      <c r="D17" s="122" t="s">
        <v>10</v>
      </c>
      <c r="E17" s="142">
        <v>6476.3</v>
      </c>
      <c r="F17" s="135">
        <v>132.1</v>
      </c>
      <c r="G17" s="122" t="s">
        <v>21</v>
      </c>
      <c r="H17" s="79">
        <v>172.3</v>
      </c>
      <c r="I17" s="94">
        <v>131.8</v>
      </c>
      <c r="J17" s="122" t="s">
        <v>36</v>
      </c>
      <c r="K17" s="145">
        <v>28375</v>
      </c>
      <c r="L17" s="46">
        <v>145.2</v>
      </c>
      <c r="M17" s="122" t="s">
        <v>36</v>
      </c>
      <c r="N17" s="142">
        <v>315.3</v>
      </c>
      <c r="O17" s="165">
        <v>139.2</v>
      </c>
      <c r="P17" s="122" t="s">
        <v>27</v>
      </c>
      <c r="Q17" s="142">
        <v>1850.5</v>
      </c>
      <c r="R17" s="134">
        <v>124.4</v>
      </c>
      <c r="S17" s="122" t="s">
        <v>12</v>
      </c>
      <c r="T17" s="79">
        <v>64088.365099999995</v>
      </c>
      <c r="U17" s="46">
        <v>147.9981414062919</v>
      </c>
      <c r="V17" s="122" t="s">
        <v>16</v>
      </c>
      <c r="W17" s="119">
        <v>3050.628</v>
      </c>
      <c r="X17" s="58">
        <v>1800.557</v>
      </c>
      <c r="Y17" s="59">
        <f t="shared" si="0"/>
        <v>1250.0710000000001</v>
      </c>
      <c r="Z17" s="60">
        <f t="shared" si="1"/>
        <v>169.4269051188049</v>
      </c>
      <c r="AA17" s="122" t="s">
        <v>27</v>
      </c>
      <c r="AB17" s="138">
        <v>1280.5</v>
      </c>
      <c r="AC17" s="135">
        <v>185.2</v>
      </c>
      <c r="AD17" s="122" t="s">
        <v>35</v>
      </c>
      <c r="AE17" s="131">
        <v>48.1</v>
      </c>
      <c r="AF17" s="160">
        <v>18.4</v>
      </c>
      <c r="AG17" s="152">
        <v>0.28</v>
      </c>
      <c r="AH17" s="116">
        <v>0.26899999999999996</v>
      </c>
      <c r="AI17" s="229" t="s">
        <v>4</v>
      </c>
      <c r="AJ17" s="231">
        <v>45792</v>
      </c>
      <c r="AK17" s="222">
        <v>110</v>
      </c>
      <c r="AL17" s="223">
        <v>1</v>
      </c>
      <c r="AM17" s="224">
        <v>1</v>
      </c>
      <c r="AN17" s="122" t="s">
        <v>21</v>
      </c>
      <c r="AO17" s="119">
        <v>15.6</v>
      </c>
      <c r="AP17" s="103">
        <v>102.3</v>
      </c>
      <c r="AQ17" s="122" t="s">
        <v>26</v>
      </c>
      <c r="AR17" s="125">
        <v>374</v>
      </c>
      <c r="AS17" s="169">
        <v>24.5</v>
      </c>
      <c r="AT17" s="200">
        <v>0.006</v>
      </c>
      <c r="AU17" s="43">
        <v>0.024</v>
      </c>
      <c r="AV17" s="84"/>
    </row>
    <row r="18" spans="1:48" s="7" customFormat="1" ht="13.5" customHeight="1">
      <c r="A18" s="122" t="s">
        <v>27</v>
      </c>
      <c r="B18" s="142">
        <v>6230.2982999999995</v>
      </c>
      <c r="C18" s="95">
        <v>140.8</v>
      </c>
      <c r="D18" s="122" t="s">
        <v>34</v>
      </c>
      <c r="E18" s="142">
        <v>7101.4</v>
      </c>
      <c r="F18" s="135">
        <v>126.8</v>
      </c>
      <c r="G18" s="122" t="s">
        <v>9</v>
      </c>
      <c r="H18" s="79">
        <v>151.8</v>
      </c>
      <c r="I18" s="94">
        <v>121.7</v>
      </c>
      <c r="J18" s="122" t="s">
        <v>15</v>
      </c>
      <c r="K18" s="145">
        <v>220901</v>
      </c>
      <c r="L18" s="46">
        <v>143.7</v>
      </c>
      <c r="M18" s="122" t="s">
        <v>20</v>
      </c>
      <c r="N18" s="142">
        <v>3594.5</v>
      </c>
      <c r="O18" s="164">
        <v>139.1</v>
      </c>
      <c r="P18" s="122" t="s">
        <v>26</v>
      </c>
      <c r="Q18" s="142">
        <v>8978.9</v>
      </c>
      <c r="R18" s="135">
        <v>123.8</v>
      </c>
      <c r="S18" s="122" t="s">
        <v>8</v>
      </c>
      <c r="T18" s="79">
        <v>7559.469300000001</v>
      </c>
      <c r="U18" s="46">
        <v>147.97596075292404</v>
      </c>
      <c r="V18" s="122" t="s">
        <v>18</v>
      </c>
      <c r="W18" s="119">
        <v>7122.372</v>
      </c>
      <c r="X18" s="58">
        <v>4237.775</v>
      </c>
      <c r="Y18" s="59">
        <f t="shared" si="0"/>
        <v>2884.5970000000007</v>
      </c>
      <c r="Z18" s="60">
        <f t="shared" si="1"/>
        <v>168.06866811003417</v>
      </c>
      <c r="AA18" s="122" t="s">
        <v>15</v>
      </c>
      <c r="AB18" s="138">
        <v>2193.1</v>
      </c>
      <c r="AC18" s="135">
        <v>171.1</v>
      </c>
      <c r="AD18" s="122" t="s">
        <v>29</v>
      </c>
      <c r="AE18" s="131">
        <v>145.4</v>
      </c>
      <c r="AF18" s="161">
        <v>19.4</v>
      </c>
      <c r="AG18" s="152">
        <v>0.188</v>
      </c>
      <c r="AH18" s="116">
        <v>0.4</v>
      </c>
      <c r="AI18" s="122" t="s">
        <v>44</v>
      </c>
      <c r="AJ18" s="127">
        <v>36131</v>
      </c>
      <c r="AK18" s="169">
        <v>110</v>
      </c>
      <c r="AL18" s="63">
        <v>0.78902428371768</v>
      </c>
      <c r="AM18" s="61">
        <v>0.7877617596968025</v>
      </c>
      <c r="AN18" s="122" t="s">
        <v>41</v>
      </c>
      <c r="AO18" s="119">
        <v>5.5</v>
      </c>
      <c r="AP18" s="103">
        <v>102.1</v>
      </c>
      <c r="AQ18" s="122" t="s">
        <v>70</v>
      </c>
      <c r="AR18" s="125">
        <v>354</v>
      </c>
      <c r="AS18" s="169">
        <v>25.8</v>
      </c>
      <c r="AT18" s="200">
        <v>0.006999999999999999</v>
      </c>
      <c r="AU18" s="43">
        <v>0.026000000000000002</v>
      </c>
      <c r="AV18" s="84"/>
    </row>
    <row r="19" spans="1:48" s="7" customFormat="1" ht="13.5" customHeight="1">
      <c r="A19" s="122" t="s">
        <v>72</v>
      </c>
      <c r="B19" s="142">
        <v>934.144</v>
      </c>
      <c r="C19" s="95">
        <v>140.7</v>
      </c>
      <c r="D19" s="122" t="s">
        <v>23</v>
      </c>
      <c r="E19" s="142">
        <v>3109.8</v>
      </c>
      <c r="F19" s="135">
        <v>124.9</v>
      </c>
      <c r="G19" s="122" t="s">
        <v>24</v>
      </c>
      <c r="H19" s="79">
        <v>231.9</v>
      </c>
      <c r="I19" s="94">
        <v>121.1</v>
      </c>
      <c r="J19" s="122" t="s">
        <v>28</v>
      </c>
      <c r="K19" s="145">
        <v>13976</v>
      </c>
      <c r="L19" s="46">
        <v>136.7</v>
      </c>
      <c r="M19" s="122" t="s">
        <v>73</v>
      </c>
      <c r="N19" s="142">
        <v>98.7</v>
      </c>
      <c r="O19" s="165">
        <v>139</v>
      </c>
      <c r="P19" s="122" t="s">
        <v>30</v>
      </c>
      <c r="Q19" s="142">
        <v>2467.2</v>
      </c>
      <c r="R19" s="134">
        <v>123.6</v>
      </c>
      <c r="S19" s="122" t="s">
        <v>35</v>
      </c>
      <c r="T19" s="79">
        <v>146.4634</v>
      </c>
      <c r="U19" s="46">
        <v>146.77809222974054</v>
      </c>
      <c r="V19" s="122" t="s">
        <v>25</v>
      </c>
      <c r="W19" s="119">
        <v>2185.341</v>
      </c>
      <c r="X19" s="58">
        <v>1347.198</v>
      </c>
      <c r="Y19" s="59">
        <f t="shared" si="0"/>
        <v>838.1429999999998</v>
      </c>
      <c r="Z19" s="60">
        <f t="shared" si="1"/>
        <v>162.21379485420852</v>
      </c>
      <c r="AA19" s="122" t="s">
        <v>8</v>
      </c>
      <c r="AB19" s="138">
        <v>1863.7</v>
      </c>
      <c r="AC19" s="135">
        <v>164.3</v>
      </c>
      <c r="AD19" s="122" t="s">
        <v>42</v>
      </c>
      <c r="AE19" s="131">
        <v>2570.6</v>
      </c>
      <c r="AF19" s="161">
        <v>26.7</v>
      </c>
      <c r="AG19" s="152">
        <v>0.25</v>
      </c>
      <c r="AH19" s="116">
        <v>0.27399999999999997</v>
      </c>
      <c r="AI19" s="122" t="s">
        <v>10</v>
      </c>
      <c r="AJ19" s="127">
        <v>55645</v>
      </c>
      <c r="AK19" s="169">
        <v>109.7</v>
      </c>
      <c r="AL19" s="63">
        <v>1.2151685883997205</v>
      </c>
      <c r="AM19" s="61">
        <v>1.2171556045959366</v>
      </c>
      <c r="AN19" s="229" t="s">
        <v>4</v>
      </c>
      <c r="AO19" s="232">
        <v>1022.5</v>
      </c>
      <c r="AP19" s="225">
        <v>101</v>
      </c>
      <c r="AQ19" s="122" t="s">
        <v>35</v>
      </c>
      <c r="AR19" s="125">
        <v>349</v>
      </c>
      <c r="AS19" s="169">
        <v>26.9</v>
      </c>
      <c r="AT19" s="200">
        <v>0.006999999999999999</v>
      </c>
      <c r="AU19" s="43">
        <v>0.027000000000000003</v>
      </c>
      <c r="AV19" s="84"/>
    </row>
    <row r="20" spans="1:48" s="7" customFormat="1" ht="13.5" customHeight="1">
      <c r="A20" s="229" t="s">
        <v>4</v>
      </c>
      <c r="B20" s="228">
        <v>1290069.174</v>
      </c>
      <c r="C20" s="208">
        <v>140</v>
      </c>
      <c r="D20" s="122" t="s">
        <v>72</v>
      </c>
      <c r="E20" s="142">
        <v>1246.4</v>
      </c>
      <c r="F20" s="134">
        <v>122.4</v>
      </c>
      <c r="G20" s="122" t="s">
        <v>35</v>
      </c>
      <c r="H20" s="79">
        <v>81.7</v>
      </c>
      <c r="I20" s="94">
        <v>118</v>
      </c>
      <c r="J20" s="122" t="s">
        <v>71</v>
      </c>
      <c r="K20" s="145">
        <v>8779</v>
      </c>
      <c r="L20" s="46">
        <v>136.2</v>
      </c>
      <c r="M20" s="122" t="s">
        <v>71</v>
      </c>
      <c r="N20" s="142">
        <v>600.2</v>
      </c>
      <c r="O20" s="165">
        <v>138</v>
      </c>
      <c r="P20" s="122" t="s">
        <v>71</v>
      </c>
      <c r="Q20" s="142">
        <v>2324</v>
      </c>
      <c r="R20" s="135">
        <v>123.4</v>
      </c>
      <c r="S20" s="122" t="s">
        <v>16</v>
      </c>
      <c r="T20" s="79">
        <v>226.6834</v>
      </c>
      <c r="U20" s="46">
        <v>144.92637431207677</v>
      </c>
      <c r="V20" s="122" t="s">
        <v>39</v>
      </c>
      <c r="W20" s="119">
        <v>4181.716</v>
      </c>
      <c r="X20" s="58">
        <v>2602.297</v>
      </c>
      <c r="Y20" s="59">
        <f t="shared" si="0"/>
        <v>1579.4190000000003</v>
      </c>
      <c r="Z20" s="60">
        <f t="shared" si="1"/>
        <v>160.69326445059883</v>
      </c>
      <c r="AA20" s="122" t="s">
        <v>18</v>
      </c>
      <c r="AB20" s="138">
        <v>7291.1</v>
      </c>
      <c r="AC20" s="135">
        <v>163.2</v>
      </c>
      <c r="AD20" s="122" t="s">
        <v>12</v>
      </c>
      <c r="AE20" s="131">
        <v>4120.3</v>
      </c>
      <c r="AF20" s="161">
        <v>30.4</v>
      </c>
      <c r="AG20" s="152">
        <v>0.305</v>
      </c>
      <c r="AH20" s="116">
        <v>0.46799999999999997</v>
      </c>
      <c r="AI20" s="266" t="s">
        <v>43</v>
      </c>
      <c r="AJ20" s="271">
        <v>43247</v>
      </c>
      <c r="AK20" s="256">
        <v>109.2</v>
      </c>
      <c r="AL20" s="257">
        <v>0.944422606568833</v>
      </c>
      <c r="AM20" s="258">
        <v>0.9490752956415361</v>
      </c>
      <c r="AN20" s="122" t="s">
        <v>13</v>
      </c>
      <c r="AO20" s="119">
        <v>28.7</v>
      </c>
      <c r="AP20" s="103">
        <v>101</v>
      </c>
      <c r="AQ20" s="122" t="s">
        <v>21</v>
      </c>
      <c r="AR20" s="125">
        <v>247</v>
      </c>
      <c r="AS20" s="169">
        <v>29.2</v>
      </c>
      <c r="AT20" s="200">
        <v>0.005</v>
      </c>
      <c r="AU20" s="43">
        <v>0.018000000000000002</v>
      </c>
      <c r="AV20" s="84"/>
    </row>
    <row r="21" spans="1:48" s="7" customFormat="1" ht="13.5" customHeight="1">
      <c r="A21" s="122" t="s">
        <v>5</v>
      </c>
      <c r="B21" s="142">
        <v>2466.7115</v>
      </c>
      <c r="C21" s="95">
        <v>133.7</v>
      </c>
      <c r="D21" s="122" t="s">
        <v>36</v>
      </c>
      <c r="E21" s="142">
        <v>5808.7</v>
      </c>
      <c r="F21" s="134">
        <v>121.9</v>
      </c>
      <c r="G21" s="122" t="s">
        <v>73</v>
      </c>
      <c r="H21" s="79">
        <v>758.8</v>
      </c>
      <c r="I21" s="94">
        <v>116.5</v>
      </c>
      <c r="J21" s="122" t="s">
        <v>8</v>
      </c>
      <c r="K21" s="145">
        <v>101312</v>
      </c>
      <c r="L21" s="46">
        <v>135.9</v>
      </c>
      <c r="M21" s="122" t="s">
        <v>72</v>
      </c>
      <c r="N21" s="142">
        <v>36.5</v>
      </c>
      <c r="O21" s="164">
        <v>131.4</v>
      </c>
      <c r="P21" s="122" t="s">
        <v>35</v>
      </c>
      <c r="Q21" s="142">
        <v>5778.8</v>
      </c>
      <c r="R21" s="134">
        <v>122.6</v>
      </c>
      <c r="S21" s="122" t="s">
        <v>22</v>
      </c>
      <c r="T21" s="79">
        <v>103.9002</v>
      </c>
      <c r="U21" s="46">
        <v>139.59939484652156</v>
      </c>
      <c r="V21" s="122" t="s">
        <v>33</v>
      </c>
      <c r="W21" s="119">
        <v>1466.463</v>
      </c>
      <c r="X21" s="58">
        <v>942.393</v>
      </c>
      <c r="Y21" s="59">
        <f t="shared" si="0"/>
        <v>524.0699999999999</v>
      </c>
      <c r="Z21" s="60">
        <f t="shared" si="1"/>
        <v>155.6105573789279</v>
      </c>
      <c r="AA21" s="122" t="s">
        <v>25</v>
      </c>
      <c r="AB21" s="138">
        <v>2189.2</v>
      </c>
      <c r="AC21" s="135">
        <v>161.2</v>
      </c>
      <c r="AD21" s="122" t="s">
        <v>22</v>
      </c>
      <c r="AE21" s="131">
        <v>1223.6</v>
      </c>
      <c r="AF21" s="161">
        <v>31</v>
      </c>
      <c r="AG21" s="152">
        <v>0.273</v>
      </c>
      <c r="AH21" s="116">
        <v>0.385</v>
      </c>
      <c r="AI21" s="122" t="s">
        <v>71</v>
      </c>
      <c r="AJ21" s="127">
        <v>31578</v>
      </c>
      <c r="AK21" s="169">
        <v>109.1</v>
      </c>
      <c r="AL21" s="64">
        <v>0.6895964360587002</v>
      </c>
      <c r="AM21" s="65">
        <v>0.6930365324186236</v>
      </c>
      <c r="AN21" s="122" t="s">
        <v>18</v>
      </c>
      <c r="AO21" s="119">
        <v>16</v>
      </c>
      <c r="AP21" s="103">
        <v>100.9</v>
      </c>
      <c r="AQ21" s="122" t="s">
        <v>8</v>
      </c>
      <c r="AR21" s="125">
        <v>262</v>
      </c>
      <c r="AS21" s="169">
        <v>29.3</v>
      </c>
      <c r="AT21" s="200">
        <v>0.004</v>
      </c>
      <c r="AU21" s="43">
        <v>0.015</v>
      </c>
      <c r="AV21" s="84"/>
    </row>
    <row r="22" spans="1:48" s="7" customFormat="1" ht="13.5" customHeight="1">
      <c r="A22" s="122" t="s">
        <v>73</v>
      </c>
      <c r="B22" s="142">
        <v>12070.1105</v>
      </c>
      <c r="C22" s="95">
        <v>133.6</v>
      </c>
      <c r="D22" s="122" t="s">
        <v>45</v>
      </c>
      <c r="E22" s="142">
        <v>6894.5</v>
      </c>
      <c r="F22" s="134">
        <v>121.6</v>
      </c>
      <c r="G22" s="122" t="s">
        <v>23</v>
      </c>
      <c r="H22" s="79">
        <v>760.3</v>
      </c>
      <c r="I22" s="94">
        <v>115.1</v>
      </c>
      <c r="J22" s="122" t="s">
        <v>26</v>
      </c>
      <c r="K22" s="145">
        <v>114905</v>
      </c>
      <c r="L22" s="46">
        <v>135.4</v>
      </c>
      <c r="M22" s="122" t="s">
        <v>22</v>
      </c>
      <c r="N22" s="142">
        <v>32.5</v>
      </c>
      <c r="O22" s="164">
        <v>131.1</v>
      </c>
      <c r="P22" s="229" t="s">
        <v>4</v>
      </c>
      <c r="Q22" s="228">
        <v>900313.2</v>
      </c>
      <c r="R22" s="209">
        <v>122.3</v>
      </c>
      <c r="S22" s="122" t="s">
        <v>6</v>
      </c>
      <c r="T22" s="79" t="s">
        <v>7</v>
      </c>
      <c r="U22" s="46" t="s">
        <v>7</v>
      </c>
      <c r="V22" s="122" t="s">
        <v>20</v>
      </c>
      <c r="W22" s="119">
        <v>1928.671</v>
      </c>
      <c r="X22" s="58">
        <v>1298.369</v>
      </c>
      <c r="Y22" s="59">
        <f t="shared" si="0"/>
        <v>630.3020000000001</v>
      </c>
      <c r="Z22" s="60">
        <f t="shared" si="1"/>
        <v>148.54567538196</v>
      </c>
      <c r="AA22" s="122" t="s">
        <v>39</v>
      </c>
      <c r="AB22" s="138">
        <v>4190.5</v>
      </c>
      <c r="AC22" s="135">
        <v>159.6</v>
      </c>
      <c r="AD22" s="229" t="s">
        <v>4</v>
      </c>
      <c r="AE22" s="218">
        <v>33837.7</v>
      </c>
      <c r="AF22" s="219">
        <v>34.5</v>
      </c>
      <c r="AG22" s="220">
        <v>0.21899999999999997</v>
      </c>
      <c r="AH22" s="221">
        <v>0.294</v>
      </c>
      <c r="AI22" s="122" t="s">
        <v>39</v>
      </c>
      <c r="AJ22" s="127">
        <v>34614</v>
      </c>
      <c r="AK22" s="169">
        <v>109.1</v>
      </c>
      <c r="AL22" s="63">
        <v>0.7558962264150944</v>
      </c>
      <c r="AM22" s="61">
        <v>0.7597207896567439</v>
      </c>
      <c r="AN22" s="122" t="s">
        <v>31</v>
      </c>
      <c r="AO22" s="119">
        <v>13.6</v>
      </c>
      <c r="AP22" s="103">
        <v>100.6</v>
      </c>
      <c r="AQ22" s="122" t="s">
        <v>28</v>
      </c>
      <c r="AR22" s="125">
        <v>119</v>
      </c>
      <c r="AS22" s="169">
        <v>29.8</v>
      </c>
      <c r="AT22" s="200">
        <v>0.005</v>
      </c>
      <c r="AU22" s="43">
        <v>0.016</v>
      </c>
      <c r="AV22" s="84"/>
    </row>
    <row r="23" spans="1:48" s="7" customFormat="1" ht="13.5" customHeight="1">
      <c r="A23" s="122" t="s">
        <v>14</v>
      </c>
      <c r="B23" s="142">
        <v>15971.9196</v>
      </c>
      <c r="C23" s="95">
        <v>133</v>
      </c>
      <c r="D23" s="122" t="s">
        <v>29</v>
      </c>
      <c r="E23" s="142">
        <v>11063.2</v>
      </c>
      <c r="F23" s="135">
        <v>121.1</v>
      </c>
      <c r="G23" s="122" t="s">
        <v>38</v>
      </c>
      <c r="H23" s="79">
        <v>47.5</v>
      </c>
      <c r="I23" s="94">
        <v>114.2</v>
      </c>
      <c r="J23" s="122" t="s">
        <v>35</v>
      </c>
      <c r="K23" s="145">
        <v>40502</v>
      </c>
      <c r="L23" s="46">
        <v>132.1</v>
      </c>
      <c r="M23" s="122" t="s">
        <v>25</v>
      </c>
      <c r="N23" s="142">
        <v>317.4</v>
      </c>
      <c r="O23" s="165">
        <v>127.6</v>
      </c>
      <c r="P23" s="122" t="s">
        <v>15</v>
      </c>
      <c r="Q23" s="142">
        <v>11359.3</v>
      </c>
      <c r="R23" s="134">
        <v>121.6</v>
      </c>
      <c r="S23" s="122" t="s">
        <v>21</v>
      </c>
      <c r="T23" s="79" t="s">
        <v>7</v>
      </c>
      <c r="U23" s="46" t="s">
        <v>7</v>
      </c>
      <c r="V23" s="122" t="s">
        <v>44</v>
      </c>
      <c r="W23" s="119">
        <v>2638.784</v>
      </c>
      <c r="X23" s="58">
        <v>1797.025</v>
      </c>
      <c r="Y23" s="59">
        <f t="shared" si="0"/>
        <v>841.759</v>
      </c>
      <c r="Z23" s="60">
        <f t="shared" si="1"/>
        <v>146.84180798820273</v>
      </c>
      <c r="AA23" s="122" t="s">
        <v>73</v>
      </c>
      <c r="AB23" s="138">
        <v>5570</v>
      </c>
      <c r="AC23" s="135">
        <v>155.1</v>
      </c>
      <c r="AD23" s="122" t="s">
        <v>25</v>
      </c>
      <c r="AE23" s="131">
        <v>3.8</v>
      </c>
      <c r="AF23" s="161">
        <v>34.9</v>
      </c>
      <c r="AG23" s="152">
        <v>0.067</v>
      </c>
      <c r="AH23" s="116">
        <v>0.353</v>
      </c>
      <c r="AI23" s="122" t="s">
        <v>11</v>
      </c>
      <c r="AJ23" s="196">
        <v>55011</v>
      </c>
      <c r="AK23" s="187">
        <v>108.9</v>
      </c>
      <c r="AL23" s="182">
        <v>1.2013233752620545</v>
      </c>
      <c r="AM23" s="183">
        <v>1.2143491088776417</v>
      </c>
      <c r="AN23" s="122" t="s">
        <v>11</v>
      </c>
      <c r="AO23" s="193">
        <v>69.7</v>
      </c>
      <c r="AP23" s="184">
        <v>100.5</v>
      </c>
      <c r="AQ23" s="122" t="s">
        <v>15</v>
      </c>
      <c r="AR23" s="125">
        <v>361</v>
      </c>
      <c r="AS23" s="169">
        <v>30</v>
      </c>
      <c r="AT23" s="200">
        <v>0.005</v>
      </c>
      <c r="AU23" s="43">
        <v>0.016</v>
      </c>
      <c r="AV23" s="84"/>
    </row>
    <row r="24" spans="1:48" s="7" customFormat="1" ht="13.5" customHeight="1">
      <c r="A24" s="122" t="s">
        <v>39</v>
      </c>
      <c r="B24" s="142">
        <v>10097.4025</v>
      </c>
      <c r="C24" s="95">
        <v>132.2</v>
      </c>
      <c r="D24" s="122" t="s">
        <v>21</v>
      </c>
      <c r="E24" s="142">
        <v>2653.8</v>
      </c>
      <c r="F24" s="134">
        <v>117.2</v>
      </c>
      <c r="G24" s="229" t="s">
        <v>4</v>
      </c>
      <c r="H24" s="210">
        <v>116763.1</v>
      </c>
      <c r="I24" s="211">
        <v>112.5</v>
      </c>
      <c r="J24" s="266" t="s">
        <v>43</v>
      </c>
      <c r="K24" s="268">
        <v>59344</v>
      </c>
      <c r="L24" s="246">
        <v>131.1</v>
      </c>
      <c r="M24" s="122" t="s">
        <v>28</v>
      </c>
      <c r="N24" s="142">
        <v>121.7</v>
      </c>
      <c r="O24" s="164">
        <v>127.2</v>
      </c>
      <c r="P24" s="122" t="s">
        <v>19</v>
      </c>
      <c r="Q24" s="142">
        <v>10813.8</v>
      </c>
      <c r="R24" s="135">
        <v>121.6</v>
      </c>
      <c r="S24" s="122" t="s">
        <v>27</v>
      </c>
      <c r="T24" s="79" t="s">
        <v>7</v>
      </c>
      <c r="U24" s="46" t="s">
        <v>7</v>
      </c>
      <c r="V24" s="122" t="s">
        <v>17</v>
      </c>
      <c r="W24" s="119">
        <v>1649.133</v>
      </c>
      <c r="X24" s="58">
        <v>1155.655</v>
      </c>
      <c r="Y24" s="59">
        <f t="shared" si="0"/>
        <v>493.47800000000007</v>
      </c>
      <c r="Z24" s="60">
        <f t="shared" si="1"/>
        <v>142.70115216046312</v>
      </c>
      <c r="AA24" s="122" t="s">
        <v>33</v>
      </c>
      <c r="AB24" s="138">
        <v>1495.5</v>
      </c>
      <c r="AC24" s="135">
        <v>154.6</v>
      </c>
      <c r="AD24" s="122" t="s">
        <v>13</v>
      </c>
      <c r="AE24" s="131">
        <v>107.5</v>
      </c>
      <c r="AF24" s="161">
        <v>35.9</v>
      </c>
      <c r="AG24" s="152">
        <v>0.33299999999999996</v>
      </c>
      <c r="AH24" s="116">
        <v>0.489</v>
      </c>
      <c r="AI24" s="122" t="s">
        <v>16</v>
      </c>
      <c r="AJ24" s="127">
        <v>33691</v>
      </c>
      <c r="AK24" s="169">
        <v>108.9</v>
      </c>
      <c r="AL24" s="63">
        <v>0.7357398672257163</v>
      </c>
      <c r="AM24" s="61">
        <v>0.7426419439180599</v>
      </c>
      <c r="AN24" s="122" t="s">
        <v>38</v>
      </c>
      <c r="AO24" s="119">
        <v>6.4</v>
      </c>
      <c r="AP24" s="103">
        <v>100.4</v>
      </c>
      <c r="AQ24" s="122" t="s">
        <v>37</v>
      </c>
      <c r="AR24" s="125">
        <v>265</v>
      </c>
      <c r="AS24" s="169">
        <v>30</v>
      </c>
      <c r="AT24" s="200">
        <v>0.006</v>
      </c>
      <c r="AU24" s="43">
        <v>0.02</v>
      </c>
      <c r="AV24" s="84"/>
    </row>
    <row r="25" spans="1:48" s="7" customFormat="1" ht="13.5" customHeight="1">
      <c r="A25" s="122" t="s">
        <v>37</v>
      </c>
      <c r="B25" s="142">
        <v>3911.4338</v>
      </c>
      <c r="C25" s="95">
        <v>129.8</v>
      </c>
      <c r="D25" s="122" t="s">
        <v>24</v>
      </c>
      <c r="E25" s="142">
        <v>718.6</v>
      </c>
      <c r="F25" s="135">
        <v>116.7</v>
      </c>
      <c r="G25" s="122" t="s">
        <v>10</v>
      </c>
      <c r="H25" s="79">
        <v>36493.7</v>
      </c>
      <c r="I25" s="94">
        <v>108.8</v>
      </c>
      <c r="J25" s="122" t="s">
        <v>6</v>
      </c>
      <c r="K25" s="145">
        <v>91927</v>
      </c>
      <c r="L25" s="46">
        <v>131</v>
      </c>
      <c r="M25" s="122" t="s">
        <v>6</v>
      </c>
      <c r="N25" s="142">
        <v>447.7</v>
      </c>
      <c r="O25" s="164">
        <v>122.6</v>
      </c>
      <c r="P25" s="122" t="s">
        <v>13</v>
      </c>
      <c r="Q25" s="142">
        <v>17290.3</v>
      </c>
      <c r="R25" s="135">
        <v>120.9</v>
      </c>
      <c r="S25" s="122" t="s">
        <v>23</v>
      </c>
      <c r="T25" s="79" t="s">
        <v>7</v>
      </c>
      <c r="U25" s="46" t="s">
        <v>7</v>
      </c>
      <c r="V25" s="122" t="s">
        <v>38</v>
      </c>
      <c r="W25" s="119">
        <v>618.116</v>
      </c>
      <c r="X25" s="58">
        <v>439.631</v>
      </c>
      <c r="Y25" s="59">
        <f t="shared" si="0"/>
        <v>178.485</v>
      </c>
      <c r="Z25" s="60">
        <f t="shared" si="1"/>
        <v>140.5988203743594</v>
      </c>
      <c r="AA25" s="122" t="s">
        <v>44</v>
      </c>
      <c r="AB25" s="138">
        <v>2645.6</v>
      </c>
      <c r="AC25" s="135">
        <v>146.7</v>
      </c>
      <c r="AD25" s="122" t="s">
        <v>39</v>
      </c>
      <c r="AE25" s="131">
        <v>8.8</v>
      </c>
      <c r="AF25" s="160">
        <v>38.3</v>
      </c>
      <c r="AG25" s="152">
        <v>0.158</v>
      </c>
      <c r="AH25" s="116">
        <v>0.20800000000000002</v>
      </c>
      <c r="AI25" s="122" t="s">
        <v>22</v>
      </c>
      <c r="AJ25" s="127">
        <v>33287</v>
      </c>
      <c r="AK25" s="169">
        <v>108.7</v>
      </c>
      <c r="AL25" s="63">
        <v>0.7269173654786862</v>
      </c>
      <c r="AM25" s="61">
        <v>0.7367650939096644</v>
      </c>
      <c r="AN25" s="122" t="s">
        <v>20</v>
      </c>
      <c r="AO25" s="119">
        <v>20.4</v>
      </c>
      <c r="AP25" s="103">
        <v>100.2</v>
      </c>
      <c r="AQ25" s="122" t="s">
        <v>20</v>
      </c>
      <c r="AR25" s="125">
        <v>267</v>
      </c>
      <c r="AS25" s="169">
        <v>30.3</v>
      </c>
      <c r="AT25" s="200">
        <v>0.005</v>
      </c>
      <c r="AU25" s="43">
        <v>0.015</v>
      </c>
      <c r="AV25" s="84"/>
    </row>
    <row r="26" spans="1:48" s="7" customFormat="1" ht="13.5" customHeight="1">
      <c r="A26" s="122" t="s">
        <v>30</v>
      </c>
      <c r="B26" s="142">
        <v>3438.9556000000002</v>
      </c>
      <c r="C26" s="95">
        <v>128.6</v>
      </c>
      <c r="D26" s="122" t="s">
        <v>17</v>
      </c>
      <c r="E26" s="142">
        <v>1919.4</v>
      </c>
      <c r="F26" s="134">
        <v>115.2</v>
      </c>
      <c r="G26" s="122" t="s">
        <v>11</v>
      </c>
      <c r="H26" s="79">
        <v>16186</v>
      </c>
      <c r="I26" s="94">
        <v>105.4</v>
      </c>
      <c r="J26" s="122" t="s">
        <v>19</v>
      </c>
      <c r="K26" s="145">
        <v>55692</v>
      </c>
      <c r="L26" s="46">
        <v>131</v>
      </c>
      <c r="M26" s="122" t="s">
        <v>39</v>
      </c>
      <c r="N26" s="142">
        <v>511.1</v>
      </c>
      <c r="O26" s="165">
        <v>122.6</v>
      </c>
      <c r="P26" s="122" t="s">
        <v>16</v>
      </c>
      <c r="Q26" s="142">
        <v>11360.9</v>
      </c>
      <c r="R26" s="135">
        <v>119.5</v>
      </c>
      <c r="S26" s="122" t="s">
        <v>28</v>
      </c>
      <c r="T26" s="79" t="s">
        <v>7</v>
      </c>
      <c r="U26" s="46" t="s">
        <v>7</v>
      </c>
      <c r="V26" s="122" t="s">
        <v>10</v>
      </c>
      <c r="W26" s="119">
        <v>213332.35</v>
      </c>
      <c r="X26" s="58">
        <v>153629.001</v>
      </c>
      <c r="Y26" s="59">
        <f t="shared" si="0"/>
        <v>59703.34900000002</v>
      </c>
      <c r="Z26" s="60">
        <f t="shared" si="1"/>
        <v>138.8620303532404</v>
      </c>
      <c r="AA26" s="122" t="s">
        <v>20</v>
      </c>
      <c r="AB26" s="138">
        <v>1944.3</v>
      </c>
      <c r="AC26" s="135">
        <v>145.9</v>
      </c>
      <c r="AD26" s="122" t="s">
        <v>24</v>
      </c>
      <c r="AE26" s="131">
        <v>101.3</v>
      </c>
      <c r="AF26" s="160">
        <v>41.1</v>
      </c>
      <c r="AG26" s="152">
        <v>0.389</v>
      </c>
      <c r="AH26" s="116">
        <v>0.5</v>
      </c>
      <c r="AI26" s="122" t="s">
        <v>14</v>
      </c>
      <c r="AJ26" s="127">
        <v>34709</v>
      </c>
      <c r="AK26" s="169">
        <v>108.4</v>
      </c>
      <c r="AL26" s="63">
        <v>0.7579708245981831</v>
      </c>
      <c r="AM26" s="61">
        <v>0.7680923025258461</v>
      </c>
      <c r="AN26" s="122" t="s">
        <v>15</v>
      </c>
      <c r="AO26" s="119">
        <v>17</v>
      </c>
      <c r="AP26" s="103">
        <v>100.1</v>
      </c>
      <c r="AQ26" s="122" t="s">
        <v>38</v>
      </c>
      <c r="AR26" s="125">
        <v>183</v>
      </c>
      <c r="AS26" s="169">
        <v>31.4</v>
      </c>
      <c r="AT26" s="200">
        <v>0.005</v>
      </c>
      <c r="AU26" s="43">
        <v>0.018000000000000002</v>
      </c>
      <c r="AV26" s="84"/>
    </row>
    <row r="27" spans="1:48" s="7" customFormat="1" ht="13.5" customHeight="1">
      <c r="A27" s="122" t="s">
        <v>25</v>
      </c>
      <c r="B27" s="142">
        <v>7213.9395</v>
      </c>
      <c r="C27" s="95">
        <v>128</v>
      </c>
      <c r="D27" s="122" t="s">
        <v>39</v>
      </c>
      <c r="E27" s="142">
        <v>9799.9</v>
      </c>
      <c r="F27" s="134">
        <v>115.2</v>
      </c>
      <c r="G27" s="122" t="s">
        <v>34</v>
      </c>
      <c r="H27" s="79">
        <v>42.8</v>
      </c>
      <c r="I27" s="94">
        <v>104.7</v>
      </c>
      <c r="J27" s="122" t="s">
        <v>31</v>
      </c>
      <c r="K27" s="145">
        <v>40780</v>
      </c>
      <c r="L27" s="46">
        <v>128.8</v>
      </c>
      <c r="M27" s="122" t="s">
        <v>40</v>
      </c>
      <c r="N27" s="142">
        <v>9.1</v>
      </c>
      <c r="O27" s="207">
        <v>119.1</v>
      </c>
      <c r="P27" s="122" t="s">
        <v>17</v>
      </c>
      <c r="Q27" s="142">
        <v>9272.2</v>
      </c>
      <c r="R27" s="135">
        <v>119.2</v>
      </c>
      <c r="S27" s="122" t="s">
        <v>29</v>
      </c>
      <c r="T27" s="79" t="s">
        <v>7</v>
      </c>
      <c r="U27" s="46" t="s">
        <v>7</v>
      </c>
      <c r="V27" s="122" t="s">
        <v>37</v>
      </c>
      <c r="W27" s="119">
        <v>5033.427</v>
      </c>
      <c r="X27" s="58">
        <v>3678.796</v>
      </c>
      <c r="Y27" s="59">
        <f t="shared" si="0"/>
        <v>1354.6309999999999</v>
      </c>
      <c r="Z27" s="60">
        <f t="shared" si="1"/>
        <v>136.82267241782367</v>
      </c>
      <c r="AA27" s="122" t="s">
        <v>17</v>
      </c>
      <c r="AB27" s="138">
        <v>1675.7</v>
      </c>
      <c r="AC27" s="135">
        <v>141.7</v>
      </c>
      <c r="AD27" s="122" t="s">
        <v>20</v>
      </c>
      <c r="AE27" s="131">
        <v>15.6</v>
      </c>
      <c r="AF27" s="161">
        <v>46.1</v>
      </c>
      <c r="AG27" s="152">
        <v>0.24100000000000002</v>
      </c>
      <c r="AH27" s="116">
        <v>0.188</v>
      </c>
      <c r="AI27" s="122" t="s">
        <v>70</v>
      </c>
      <c r="AJ27" s="127">
        <v>35337</v>
      </c>
      <c r="AK27" s="169">
        <v>108.4</v>
      </c>
      <c r="AL27" s="63">
        <v>0.7716850104821803</v>
      </c>
      <c r="AM27" s="43">
        <v>0.7802058096860083</v>
      </c>
      <c r="AN27" s="122" t="s">
        <v>72</v>
      </c>
      <c r="AO27" s="119">
        <v>6</v>
      </c>
      <c r="AP27" s="103">
        <v>99.8</v>
      </c>
      <c r="AQ27" s="122" t="s">
        <v>19</v>
      </c>
      <c r="AR27" s="125">
        <v>350</v>
      </c>
      <c r="AS27" s="168">
        <v>33.4</v>
      </c>
      <c r="AT27" s="200">
        <v>0.005</v>
      </c>
      <c r="AU27" s="43">
        <v>0.015</v>
      </c>
      <c r="AV27" s="84"/>
    </row>
    <row r="28" spans="1:48" s="7" customFormat="1" ht="13.5" customHeight="1">
      <c r="A28" s="122" t="s">
        <v>31</v>
      </c>
      <c r="B28" s="142">
        <v>29896.131699999998</v>
      </c>
      <c r="C28" s="95">
        <v>126.8</v>
      </c>
      <c r="D28" s="122" t="s">
        <v>28</v>
      </c>
      <c r="E28" s="142">
        <v>5545.3</v>
      </c>
      <c r="F28" s="135">
        <v>114.9</v>
      </c>
      <c r="G28" s="122" t="s">
        <v>71</v>
      </c>
      <c r="H28" s="79">
        <v>66.4</v>
      </c>
      <c r="I28" s="94">
        <v>101.1</v>
      </c>
      <c r="J28" s="229" t="s">
        <v>4</v>
      </c>
      <c r="K28" s="230">
        <v>6283122</v>
      </c>
      <c r="L28" s="214">
        <v>122.6</v>
      </c>
      <c r="M28" s="122" t="s">
        <v>21</v>
      </c>
      <c r="N28" s="142">
        <v>871.7</v>
      </c>
      <c r="O28" s="164">
        <v>116.6</v>
      </c>
      <c r="P28" s="122" t="s">
        <v>44</v>
      </c>
      <c r="Q28" s="142">
        <v>924.5</v>
      </c>
      <c r="R28" s="135">
        <v>119.1</v>
      </c>
      <c r="S28" s="122" t="s">
        <v>14</v>
      </c>
      <c r="T28" s="79" t="s">
        <v>7</v>
      </c>
      <c r="U28" s="46" t="s">
        <v>7</v>
      </c>
      <c r="V28" s="122" t="s">
        <v>45</v>
      </c>
      <c r="W28" s="119">
        <v>1803.762</v>
      </c>
      <c r="X28" s="58">
        <v>1324.68</v>
      </c>
      <c r="Y28" s="59">
        <f t="shared" si="0"/>
        <v>479.0819999999999</v>
      </c>
      <c r="Z28" s="60">
        <f t="shared" si="1"/>
        <v>136.16586647341245</v>
      </c>
      <c r="AA28" s="122" t="s">
        <v>38</v>
      </c>
      <c r="AB28" s="138">
        <v>618.1</v>
      </c>
      <c r="AC28" s="135">
        <v>140.3</v>
      </c>
      <c r="AD28" s="266" t="s">
        <v>43</v>
      </c>
      <c r="AE28" s="251">
        <v>192.5</v>
      </c>
      <c r="AF28" s="252">
        <v>55.8</v>
      </c>
      <c r="AG28" s="253">
        <v>0.114</v>
      </c>
      <c r="AH28" s="254">
        <v>0.081</v>
      </c>
      <c r="AI28" s="122" t="s">
        <v>40</v>
      </c>
      <c r="AJ28" s="196">
        <v>34111</v>
      </c>
      <c r="AK28" s="187">
        <v>108.3</v>
      </c>
      <c r="AL28" s="182">
        <v>0.7449117749825297</v>
      </c>
      <c r="AM28" s="183">
        <v>0.7585694067979563</v>
      </c>
      <c r="AN28" s="122" t="s">
        <v>24</v>
      </c>
      <c r="AO28" s="119">
        <v>15.3</v>
      </c>
      <c r="AP28" s="103">
        <v>99.6</v>
      </c>
      <c r="AQ28" s="122" t="s">
        <v>9</v>
      </c>
      <c r="AR28" s="125">
        <v>274</v>
      </c>
      <c r="AS28" s="169">
        <v>34.3</v>
      </c>
      <c r="AT28" s="200">
        <v>0.008</v>
      </c>
      <c r="AU28" s="43">
        <v>0.023</v>
      </c>
      <c r="AV28" s="84"/>
    </row>
    <row r="29" spans="1:48" s="7" customFormat="1" ht="13.5" customHeight="1">
      <c r="A29" s="122" t="s">
        <v>44</v>
      </c>
      <c r="B29" s="142">
        <v>8113.6405</v>
      </c>
      <c r="C29" s="95">
        <v>122.6</v>
      </c>
      <c r="D29" s="229" t="s">
        <v>4</v>
      </c>
      <c r="E29" s="228">
        <v>203050.2</v>
      </c>
      <c r="F29" s="209">
        <v>114.3</v>
      </c>
      <c r="G29" s="122" t="s">
        <v>29</v>
      </c>
      <c r="H29" s="79">
        <v>312.5</v>
      </c>
      <c r="I29" s="94">
        <v>101</v>
      </c>
      <c r="J29" s="122" t="s">
        <v>21</v>
      </c>
      <c r="K29" s="145">
        <v>53492</v>
      </c>
      <c r="L29" s="46">
        <v>121.5</v>
      </c>
      <c r="M29" s="122" t="s">
        <v>10</v>
      </c>
      <c r="N29" s="142">
        <v>50837.8</v>
      </c>
      <c r="O29" s="165">
        <v>113.6</v>
      </c>
      <c r="P29" s="122" t="s">
        <v>22</v>
      </c>
      <c r="Q29" s="142">
        <v>5144.5</v>
      </c>
      <c r="R29" s="135">
        <v>118.9</v>
      </c>
      <c r="S29" s="122" t="s">
        <v>15</v>
      </c>
      <c r="T29" s="79" t="s">
        <v>7</v>
      </c>
      <c r="U29" s="46" t="s">
        <v>7</v>
      </c>
      <c r="V29" s="122" t="s">
        <v>14</v>
      </c>
      <c r="W29" s="119">
        <v>2172.156</v>
      </c>
      <c r="X29" s="58">
        <v>1653.966</v>
      </c>
      <c r="Y29" s="59">
        <f t="shared" si="0"/>
        <v>518.19</v>
      </c>
      <c r="Z29" s="60">
        <f t="shared" si="1"/>
        <v>131.33014826181432</v>
      </c>
      <c r="AA29" s="229" t="s">
        <v>4</v>
      </c>
      <c r="AB29" s="218">
        <v>591649.2</v>
      </c>
      <c r="AC29" s="217">
        <v>139.3</v>
      </c>
      <c r="AD29" s="122" t="s">
        <v>10</v>
      </c>
      <c r="AE29" s="131">
        <v>12270.8</v>
      </c>
      <c r="AF29" s="161">
        <v>66</v>
      </c>
      <c r="AG29" s="152">
        <v>0.203</v>
      </c>
      <c r="AH29" s="116">
        <v>0.27699999999999997</v>
      </c>
      <c r="AI29" s="122" t="s">
        <v>17</v>
      </c>
      <c r="AJ29" s="127">
        <v>35950</v>
      </c>
      <c r="AK29" s="169">
        <v>108</v>
      </c>
      <c r="AL29" s="63">
        <v>0.7850716282320056</v>
      </c>
      <c r="AM29" s="61">
        <v>0.7998512797140732</v>
      </c>
      <c r="AN29" s="122" t="s">
        <v>9</v>
      </c>
      <c r="AO29" s="119">
        <v>8.2</v>
      </c>
      <c r="AP29" s="103">
        <v>99.4</v>
      </c>
      <c r="AQ29" s="122" t="s">
        <v>72</v>
      </c>
      <c r="AR29" s="125">
        <v>203</v>
      </c>
      <c r="AS29" s="168">
        <v>35.6</v>
      </c>
      <c r="AT29" s="200">
        <v>0.006999999999999999</v>
      </c>
      <c r="AU29" s="43">
        <v>0.019</v>
      </c>
      <c r="AV29" s="84"/>
    </row>
    <row r="30" spans="1:48" s="7" customFormat="1" ht="13.5" customHeight="1">
      <c r="A30" s="122" t="s">
        <v>18</v>
      </c>
      <c r="B30" s="142">
        <v>15216.917</v>
      </c>
      <c r="C30" s="95">
        <v>119.9</v>
      </c>
      <c r="D30" s="122" t="s">
        <v>15</v>
      </c>
      <c r="E30" s="142">
        <v>8003</v>
      </c>
      <c r="F30" s="135">
        <v>113.8</v>
      </c>
      <c r="G30" s="122" t="s">
        <v>37</v>
      </c>
      <c r="H30" s="79">
        <v>79.1</v>
      </c>
      <c r="I30" s="94">
        <v>100.2</v>
      </c>
      <c r="J30" s="122" t="s">
        <v>44</v>
      </c>
      <c r="K30" s="145">
        <v>17996</v>
      </c>
      <c r="L30" s="46">
        <v>119.7</v>
      </c>
      <c r="M30" s="122" t="s">
        <v>23</v>
      </c>
      <c r="N30" s="142">
        <v>106.2</v>
      </c>
      <c r="O30" s="164">
        <v>113.1</v>
      </c>
      <c r="P30" s="122" t="s">
        <v>38</v>
      </c>
      <c r="Q30" s="142">
        <v>1447.9</v>
      </c>
      <c r="R30" s="135">
        <v>118.5</v>
      </c>
      <c r="S30" s="122" t="s">
        <v>17</v>
      </c>
      <c r="T30" s="79" t="s">
        <v>7</v>
      </c>
      <c r="U30" s="46" t="s">
        <v>7</v>
      </c>
      <c r="V30" s="122" t="s">
        <v>41</v>
      </c>
      <c r="W30" s="119">
        <v>1066.449</v>
      </c>
      <c r="X30" s="58">
        <v>825.028</v>
      </c>
      <c r="Y30" s="59">
        <f t="shared" si="0"/>
        <v>241.42100000000005</v>
      </c>
      <c r="Z30" s="60">
        <f t="shared" si="1"/>
        <v>129.26215837523088</v>
      </c>
      <c r="AA30" s="122" t="s">
        <v>37</v>
      </c>
      <c r="AB30" s="138">
        <v>5080.6</v>
      </c>
      <c r="AC30" s="135">
        <v>136.6</v>
      </c>
      <c r="AD30" s="122" t="s">
        <v>15</v>
      </c>
      <c r="AE30" s="131">
        <v>203.8</v>
      </c>
      <c r="AF30" s="160">
        <v>69.4</v>
      </c>
      <c r="AG30" s="152">
        <v>0.294</v>
      </c>
      <c r="AH30" s="116">
        <v>0.235</v>
      </c>
      <c r="AI30" s="122" t="s">
        <v>18</v>
      </c>
      <c r="AJ30" s="127">
        <v>36638</v>
      </c>
      <c r="AK30" s="169">
        <v>108</v>
      </c>
      <c r="AL30" s="63">
        <v>0.8000960866526904</v>
      </c>
      <c r="AM30" s="61">
        <v>0.8068315382954736</v>
      </c>
      <c r="AN30" s="122" t="s">
        <v>19</v>
      </c>
      <c r="AO30" s="119">
        <v>21.6</v>
      </c>
      <c r="AP30" s="103">
        <v>99.4</v>
      </c>
      <c r="AQ30" s="122" t="s">
        <v>17</v>
      </c>
      <c r="AR30" s="125">
        <v>269</v>
      </c>
      <c r="AS30" s="169">
        <v>36.3</v>
      </c>
      <c r="AT30" s="200">
        <v>0.004</v>
      </c>
      <c r="AU30" s="43">
        <v>0.012</v>
      </c>
      <c r="AV30" s="84"/>
    </row>
    <row r="31" spans="1:48" s="7" customFormat="1" ht="13.5" customHeight="1">
      <c r="A31" s="122" t="s">
        <v>35</v>
      </c>
      <c r="B31" s="142">
        <v>9729.2044</v>
      </c>
      <c r="C31" s="95">
        <v>119.9</v>
      </c>
      <c r="D31" s="122" t="s">
        <v>35</v>
      </c>
      <c r="E31" s="142">
        <v>3854.8</v>
      </c>
      <c r="F31" s="134">
        <v>113.5</v>
      </c>
      <c r="G31" s="122" t="s">
        <v>6</v>
      </c>
      <c r="H31" s="79">
        <v>6100.2</v>
      </c>
      <c r="I31" s="94">
        <v>97.6</v>
      </c>
      <c r="J31" s="122" t="s">
        <v>16</v>
      </c>
      <c r="K31" s="145">
        <v>68975</v>
      </c>
      <c r="L31" s="46">
        <v>119.4</v>
      </c>
      <c r="M31" s="266" t="s">
        <v>43</v>
      </c>
      <c r="N31" s="267">
        <v>602.4</v>
      </c>
      <c r="O31" s="245">
        <v>112.6</v>
      </c>
      <c r="P31" s="122" t="s">
        <v>39</v>
      </c>
      <c r="Q31" s="142">
        <v>5351.8</v>
      </c>
      <c r="R31" s="135">
        <v>118.5</v>
      </c>
      <c r="S31" s="122" t="s">
        <v>30</v>
      </c>
      <c r="T31" s="79" t="s">
        <v>7</v>
      </c>
      <c r="U31" s="46" t="s">
        <v>7</v>
      </c>
      <c r="V31" s="122" t="s">
        <v>36</v>
      </c>
      <c r="W31" s="119">
        <v>3277.793</v>
      </c>
      <c r="X31" s="58">
        <v>2538.719</v>
      </c>
      <c r="Y31" s="59">
        <f t="shared" si="0"/>
        <v>739.0740000000001</v>
      </c>
      <c r="Z31" s="60">
        <f t="shared" si="1"/>
        <v>129.11208369260245</v>
      </c>
      <c r="AA31" s="122" t="s">
        <v>41</v>
      </c>
      <c r="AB31" s="138">
        <v>1170.6</v>
      </c>
      <c r="AC31" s="135">
        <v>136.6</v>
      </c>
      <c r="AD31" s="122" t="s">
        <v>9</v>
      </c>
      <c r="AE31" s="131">
        <v>66.1</v>
      </c>
      <c r="AF31" s="160">
        <v>72.3</v>
      </c>
      <c r="AG31" s="152">
        <v>0.102</v>
      </c>
      <c r="AH31" s="116">
        <v>0.184</v>
      </c>
      <c r="AI31" s="122" t="s">
        <v>32</v>
      </c>
      <c r="AJ31" s="127">
        <v>32180</v>
      </c>
      <c r="AK31" s="169">
        <v>108</v>
      </c>
      <c r="AL31" s="63">
        <v>0.7027428371767994</v>
      </c>
      <c r="AM31" s="43">
        <v>0.7111228381587469</v>
      </c>
      <c r="AN31" s="122" t="s">
        <v>36</v>
      </c>
      <c r="AO31" s="119">
        <v>9.2</v>
      </c>
      <c r="AP31" s="103">
        <v>99.2</v>
      </c>
      <c r="AQ31" s="122" t="s">
        <v>31</v>
      </c>
      <c r="AR31" s="125">
        <v>223</v>
      </c>
      <c r="AS31" s="169">
        <v>37.1</v>
      </c>
      <c r="AT31" s="200">
        <v>0.005</v>
      </c>
      <c r="AU31" s="43">
        <v>0.013999999999999999</v>
      </c>
      <c r="AV31" s="84"/>
    </row>
    <row r="32" spans="1:48" s="7" customFormat="1" ht="13.5" customHeight="1">
      <c r="A32" s="122" t="s">
        <v>70</v>
      </c>
      <c r="B32" s="142">
        <v>6624.6512</v>
      </c>
      <c r="C32" s="95">
        <v>119.8</v>
      </c>
      <c r="D32" s="122" t="s">
        <v>20</v>
      </c>
      <c r="E32" s="142">
        <v>4814.3</v>
      </c>
      <c r="F32" s="135">
        <v>113.3</v>
      </c>
      <c r="G32" s="122" t="s">
        <v>32</v>
      </c>
      <c r="H32" s="79">
        <v>20.1</v>
      </c>
      <c r="I32" s="94">
        <v>94.1</v>
      </c>
      <c r="J32" s="122" t="s">
        <v>18</v>
      </c>
      <c r="K32" s="145">
        <v>27511</v>
      </c>
      <c r="L32" s="46">
        <v>117.4</v>
      </c>
      <c r="M32" s="229" t="s">
        <v>4</v>
      </c>
      <c r="N32" s="228">
        <v>617745.5</v>
      </c>
      <c r="O32" s="212">
        <v>111.3</v>
      </c>
      <c r="P32" s="122" t="s">
        <v>21</v>
      </c>
      <c r="Q32" s="142">
        <v>6983.2</v>
      </c>
      <c r="R32" s="134">
        <v>118.4</v>
      </c>
      <c r="S32" s="122" t="s">
        <v>18</v>
      </c>
      <c r="T32" s="79" t="s">
        <v>7</v>
      </c>
      <c r="U32" s="46" t="s">
        <v>7</v>
      </c>
      <c r="V32" s="122" t="s">
        <v>30</v>
      </c>
      <c r="W32" s="119">
        <v>1683.558</v>
      </c>
      <c r="X32" s="58">
        <v>1441.266</v>
      </c>
      <c r="Y32" s="59">
        <f t="shared" si="0"/>
        <v>242.29199999999992</v>
      </c>
      <c r="Z32" s="60">
        <f t="shared" si="1"/>
        <v>116.81105361536315</v>
      </c>
      <c r="AA32" s="122" t="s">
        <v>45</v>
      </c>
      <c r="AB32" s="138">
        <v>1809.7</v>
      </c>
      <c r="AC32" s="135">
        <v>136.2</v>
      </c>
      <c r="AD32" s="122" t="s">
        <v>18</v>
      </c>
      <c r="AE32" s="131">
        <v>168.8</v>
      </c>
      <c r="AF32" s="160">
        <v>73.2</v>
      </c>
      <c r="AG32" s="152">
        <v>0.154</v>
      </c>
      <c r="AH32" s="116">
        <v>0.122</v>
      </c>
      <c r="AI32" s="122" t="s">
        <v>45</v>
      </c>
      <c r="AJ32" s="127">
        <v>34072</v>
      </c>
      <c r="AK32" s="169">
        <v>107.7</v>
      </c>
      <c r="AL32" s="63">
        <v>0.7440600978336828</v>
      </c>
      <c r="AM32" s="61">
        <v>0.7572980882247116</v>
      </c>
      <c r="AN32" s="122" t="s">
        <v>34</v>
      </c>
      <c r="AO32" s="119">
        <v>10.7</v>
      </c>
      <c r="AP32" s="103">
        <v>98.8</v>
      </c>
      <c r="AQ32" s="122" t="s">
        <v>18</v>
      </c>
      <c r="AR32" s="125">
        <v>237</v>
      </c>
      <c r="AS32" s="169">
        <v>38.8</v>
      </c>
      <c r="AT32" s="200">
        <v>0.004</v>
      </c>
      <c r="AU32" s="43">
        <v>0.011000000000000001</v>
      </c>
      <c r="AV32" s="84"/>
    </row>
    <row r="33" spans="1:48" s="7" customFormat="1" ht="13.5" customHeight="1">
      <c r="A33" s="122" t="s">
        <v>36</v>
      </c>
      <c r="B33" s="142">
        <v>10697.6224</v>
      </c>
      <c r="C33" s="95">
        <v>118.1</v>
      </c>
      <c r="D33" s="122" t="s">
        <v>31</v>
      </c>
      <c r="E33" s="142">
        <v>7499.1</v>
      </c>
      <c r="F33" s="134">
        <v>112.2</v>
      </c>
      <c r="G33" s="122" t="s">
        <v>18</v>
      </c>
      <c r="H33" s="79">
        <v>77.6</v>
      </c>
      <c r="I33" s="94">
        <v>85.5</v>
      </c>
      <c r="J33" s="122" t="s">
        <v>37</v>
      </c>
      <c r="K33" s="145">
        <v>31069</v>
      </c>
      <c r="L33" s="46">
        <v>116</v>
      </c>
      <c r="M33" s="122" t="s">
        <v>35</v>
      </c>
      <c r="N33" s="142">
        <v>1113.1</v>
      </c>
      <c r="O33" s="165">
        <v>109.2</v>
      </c>
      <c r="P33" s="122" t="s">
        <v>34</v>
      </c>
      <c r="Q33" s="142">
        <v>6475</v>
      </c>
      <c r="R33" s="135">
        <v>118.4</v>
      </c>
      <c r="S33" s="122" t="s">
        <v>31</v>
      </c>
      <c r="T33" s="79" t="s">
        <v>7</v>
      </c>
      <c r="U33" s="46" t="s">
        <v>7</v>
      </c>
      <c r="V33" s="122" t="s">
        <v>11</v>
      </c>
      <c r="W33" s="193">
        <v>154148.76</v>
      </c>
      <c r="X33" s="58">
        <v>134352.748</v>
      </c>
      <c r="Y33" s="59">
        <f t="shared" si="0"/>
        <v>19796.012000000017</v>
      </c>
      <c r="Z33" s="60">
        <f t="shared" si="1"/>
        <v>114.7343558614819</v>
      </c>
      <c r="AA33" s="122" t="s">
        <v>14</v>
      </c>
      <c r="AB33" s="138">
        <v>2237.4</v>
      </c>
      <c r="AC33" s="135">
        <v>132.9</v>
      </c>
      <c r="AD33" s="122" t="s">
        <v>23</v>
      </c>
      <c r="AE33" s="131">
        <v>322</v>
      </c>
      <c r="AF33" s="160">
        <v>73.6</v>
      </c>
      <c r="AG33" s="152">
        <v>0.233</v>
      </c>
      <c r="AH33" s="116">
        <v>0.424</v>
      </c>
      <c r="AI33" s="122" t="s">
        <v>27</v>
      </c>
      <c r="AJ33" s="127">
        <v>35212</v>
      </c>
      <c r="AK33" s="169">
        <v>107.6</v>
      </c>
      <c r="AL33" s="63">
        <v>0.7689552760307478</v>
      </c>
      <c r="AM33" s="61">
        <v>0.7843795725491137</v>
      </c>
      <c r="AN33" s="122" t="s">
        <v>25</v>
      </c>
      <c r="AO33" s="119">
        <v>6.3</v>
      </c>
      <c r="AP33" s="103">
        <v>98.8</v>
      </c>
      <c r="AQ33" s="122" t="s">
        <v>36</v>
      </c>
      <c r="AR33" s="125">
        <v>186</v>
      </c>
      <c r="AS33" s="168">
        <v>39.1</v>
      </c>
      <c r="AT33" s="200">
        <v>0.006</v>
      </c>
      <c r="AU33" s="43">
        <v>0.015</v>
      </c>
      <c r="AV33" s="84"/>
    </row>
    <row r="34" spans="1:48" s="7" customFormat="1" ht="13.5" customHeight="1">
      <c r="A34" s="122" t="s">
        <v>12</v>
      </c>
      <c r="B34" s="142">
        <v>23922.1767</v>
      </c>
      <c r="C34" s="95">
        <v>115.2</v>
      </c>
      <c r="D34" s="122" t="s">
        <v>30</v>
      </c>
      <c r="E34" s="142">
        <v>7656</v>
      </c>
      <c r="F34" s="134">
        <v>110.7</v>
      </c>
      <c r="G34" s="122" t="s">
        <v>25</v>
      </c>
      <c r="H34" s="79">
        <v>0.6</v>
      </c>
      <c r="I34" s="96">
        <v>82.1</v>
      </c>
      <c r="J34" s="122" t="s">
        <v>9</v>
      </c>
      <c r="K34" s="145">
        <v>76258</v>
      </c>
      <c r="L34" s="46">
        <v>114.5</v>
      </c>
      <c r="M34" s="122" t="s">
        <v>24</v>
      </c>
      <c r="N34" s="142">
        <v>436.1</v>
      </c>
      <c r="O34" s="165">
        <v>106.9</v>
      </c>
      <c r="P34" s="122" t="s">
        <v>31</v>
      </c>
      <c r="Q34" s="142">
        <v>8740.5</v>
      </c>
      <c r="R34" s="135">
        <v>118.1</v>
      </c>
      <c r="S34" s="122" t="s">
        <v>70</v>
      </c>
      <c r="T34" s="79" t="s">
        <v>7</v>
      </c>
      <c r="U34" s="46" t="s">
        <v>7</v>
      </c>
      <c r="V34" s="122" t="s">
        <v>70</v>
      </c>
      <c r="W34" s="119">
        <v>2230.161</v>
      </c>
      <c r="X34" s="58">
        <v>2149.089</v>
      </c>
      <c r="Y34" s="59">
        <f t="shared" si="0"/>
        <v>81.07200000000012</v>
      </c>
      <c r="Z34" s="60">
        <f t="shared" si="1"/>
        <v>103.77238913790914</v>
      </c>
      <c r="AA34" s="122" t="s">
        <v>10</v>
      </c>
      <c r="AB34" s="138">
        <v>225603.2</v>
      </c>
      <c r="AC34" s="135">
        <v>131</v>
      </c>
      <c r="AD34" s="122" t="s">
        <v>8</v>
      </c>
      <c r="AE34" s="131">
        <v>2282.9</v>
      </c>
      <c r="AF34" s="161">
        <v>74.7</v>
      </c>
      <c r="AG34" s="152">
        <v>0.311</v>
      </c>
      <c r="AH34" s="116">
        <v>0.54</v>
      </c>
      <c r="AI34" s="122" t="s">
        <v>73</v>
      </c>
      <c r="AJ34" s="127">
        <v>35389</v>
      </c>
      <c r="AK34" s="169">
        <v>107.6</v>
      </c>
      <c r="AL34" s="63">
        <v>0.7728205800139762</v>
      </c>
      <c r="AM34" s="61">
        <v>0.7893209239847442</v>
      </c>
      <c r="AN34" s="266" t="s">
        <v>43</v>
      </c>
      <c r="AO34" s="269">
        <v>19.3</v>
      </c>
      <c r="AP34" s="259">
        <v>98.6</v>
      </c>
      <c r="AQ34" s="122" t="s">
        <v>42</v>
      </c>
      <c r="AR34" s="125">
        <v>288</v>
      </c>
      <c r="AS34" s="169">
        <v>39.3</v>
      </c>
      <c r="AT34" s="200">
        <v>0.004</v>
      </c>
      <c r="AU34" s="43">
        <v>0.011000000000000001</v>
      </c>
      <c r="AV34" s="84"/>
    </row>
    <row r="35" spans="1:48" s="7" customFormat="1" ht="12.75" customHeight="1">
      <c r="A35" s="122" t="s">
        <v>38</v>
      </c>
      <c r="B35" s="142">
        <v>69.7561</v>
      </c>
      <c r="C35" s="95">
        <v>115.2</v>
      </c>
      <c r="D35" s="122" t="s">
        <v>6</v>
      </c>
      <c r="E35" s="142">
        <v>628.9</v>
      </c>
      <c r="F35" s="134">
        <v>109.7</v>
      </c>
      <c r="G35" s="122" t="s">
        <v>31</v>
      </c>
      <c r="H35" s="79">
        <v>371.6</v>
      </c>
      <c r="I35" s="94">
        <v>78.1</v>
      </c>
      <c r="J35" s="122" t="s">
        <v>41</v>
      </c>
      <c r="K35" s="145">
        <v>20209</v>
      </c>
      <c r="L35" s="46">
        <v>114.2</v>
      </c>
      <c r="M35" s="122" t="s">
        <v>17</v>
      </c>
      <c r="N35" s="142">
        <v>2403.7</v>
      </c>
      <c r="O35" s="164">
        <v>106.1</v>
      </c>
      <c r="P35" s="122" t="s">
        <v>37</v>
      </c>
      <c r="Q35" s="142">
        <v>3175.5</v>
      </c>
      <c r="R35" s="135">
        <v>117.5</v>
      </c>
      <c r="S35" s="122" t="s">
        <v>32</v>
      </c>
      <c r="T35" s="79" t="s">
        <v>7</v>
      </c>
      <c r="U35" s="46" t="s">
        <v>7</v>
      </c>
      <c r="V35" s="122" t="s">
        <v>35</v>
      </c>
      <c r="W35" s="119">
        <v>810.832</v>
      </c>
      <c r="X35" s="58">
        <v>824.557</v>
      </c>
      <c r="Y35" s="59">
        <f t="shared" si="0"/>
        <v>-13.725000000000023</v>
      </c>
      <c r="Z35" s="60">
        <f t="shared" si="1"/>
        <v>98.33546983410486</v>
      </c>
      <c r="AA35" s="122" t="s">
        <v>36</v>
      </c>
      <c r="AB35" s="138">
        <v>3617.8</v>
      </c>
      <c r="AC35" s="135">
        <v>130.2</v>
      </c>
      <c r="AD35" s="122" t="s">
        <v>27</v>
      </c>
      <c r="AE35" s="131">
        <v>77.2</v>
      </c>
      <c r="AF35" s="161">
        <v>78</v>
      </c>
      <c r="AG35" s="152">
        <v>0.154</v>
      </c>
      <c r="AH35" s="116">
        <v>0.214</v>
      </c>
      <c r="AI35" s="122" t="s">
        <v>31</v>
      </c>
      <c r="AJ35" s="127">
        <v>37064</v>
      </c>
      <c r="AK35" s="169">
        <v>107.4</v>
      </c>
      <c r="AL35" s="63">
        <v>0.8093990216631726</v>
      </c>
      <c r="AM35" s="61">
        <v>0.8259013168941447</v>
      </c>
      <c r="AN35" s="122" t="s">
        <v>6</v>
      </c>
      <c r="AO35" s="119">
        <v>30.4</v>
      </c>
      <c r="AP35" s="103">
        <v>98.5</v>
      </c>
      <c r="AQ35" s="122" t="s">
        <v>22</v>
      </c>
      <c r="AR35" s="125">
        <v>336</v>
      </c>
      <c r="AS35" s="169">
        <v>39.4</v>
      </c>
      <c r="AT35" s="200">
        <v>0.006999999999999999</v>
      </c>
      <c r="AU35" s="43">
        <v>0.017</v>
      </c>
      <c r="AV35" s="84"/>
    </row>
    <row r="36" spans="1:48" s="7" customFormat="1" ht="13.5" customHeight="1">
      <c r="A36" s="266" t="s">
        <v>43</v>
      </c>
      <c r="B36" s="267">
        <v>59503.87</v>
      </c>
      <c r="C36" s="240">
        <v>113.3</v>
      </c>
      <c r="D36" s="122" t="s">
        <v>70</v>
      </c>
      <c r="E36" s="142">
        <v>6979.4</v>
      </c>
      <c r="F36" s="135">
        <v>105.5</v>
      </c>
      <c r="G36" s="122" t="s">
        <v>22</v>
      </c>
      <c r="H36" s="79">
        <v>219.6</v>
      </c>
      <c r="I36" s="94">
        <v>77.9</v>
      </c>
      <c r="J36" s="122" t="s">
        <v>32</v>
      </c>
      <c r="K36" s="145">
        <v>6054</v>
      </c>
      <c r="L36" s="46">
        <v>112.9</v>
      </c>
      <c r="M36" s="122" t="s">
        <v>9</v>
      </c>
      <c r="N36" s="142">
        <v>263.1</v>
      </c>
      <c r="O36" s="164">
        <v>104.3</v>
      </c>
      <c r="P36" s="122" t="s">
        <v>42</v>
      </c>
      <c r="Q36" s="142">
        <v>13254.2</v>
      </c>
      <c r="R36" s="134">
        <v>117.5</v>
      </c>
      <c r="S36" s="122" t="s">
        <v>24</v>
      </c>
      <c r="T36" s="79" t="s">
        <v>7</v>
      </c>
      <c r="U36" s="46" t="s">
        <v>7</v>
      </c>
      <c r="V36" s="122" t="s">
        <v>6</v>
      </c>
      <c r="W36" s="119">
        <v>1900.171</v>
      </c>
      <c r="X36" s="58">
        <v>1966.882</v>
      </c>
      <c r="Y36" s="59">
        <f t="shared" si="0"/>
        <v>-66.71100000000001</v>
      </c>
      <c r="Z36" s="60">
        <f t="shared" si="1"/>
        <v>96.60828661810928</v>
      </c>
      <c r="AA36" s="122" t="s">
        <v>16</v>
      </c>
      <c r="AB36" s="138">
        <v>3098.5</v>
      </c>
      <c r="AC36" s="135">
        <v>129.6</v>
      </c>
      <c r="AD36" s="122" t="s">
        <v>30</v>
      </c>
      <c r="AE36" s="131">
        <v>0.8</v>
      </c>
      <c r="AF36" s="160">
        <v>92.1</v>
      </c>
      <c r="AG36" s="152">
        <v>0.125</v>
      </c>
      <c r="AH36" s="116">
        <v>0</v>
      </c>
      <c r="AI36" s="122" t="s">
        <v>33</v>
      </c>
      <c r="AJ36" s="127">
        <v>30558</v>
      </c>
      <c r="AK36" s="169">
        <v>107.2</v>
      </c>
      <c r="AL36" s="64">
        <v>0.6673218029350105</v>
      </c>
      <c r="AM36" s="65">
        <v>0.6840413538343448</v>
      </c>
      <c r="AN36" s="122" t="s">
        <v>14</v>
      </c>
      <c r="AO36" s="119">
        <v>13.2</v>
      </c>
      <c r="AP36" s="103">
        <v>98.5</v>
      </c>
      <c r="AQ36" s="122" t="s">
        <v>24</v>
      </c>
      <c r="AR36" s="125">
        <v>247</v>
      </c>
      <c r="AS36" s="169">
        <v>39.8</v>
      </c>
      <c r="AT36" s="200">
        <v>0.004</v>
      </c>
      <c r="AU36" s="43">
        <v>0.009000000000000001</v>
      </c>
      <c r="AV36" s="84"/>
    </row>
    <row r="37" spans="1:48" s="7" customFormat="1" ht="13.5" customHeight="1">
      <c r="A37" s="122" t="s">
        <v>11</v>
      </c>
      <c r="B37" s="142">
        <v>54472.875799999994</v>
      </c>
      <c r="C37" s="95">
        <v>112.8</v>
      </c>
      <c r="D37" s="122" t="s">
        <v>40</v>
      </c>
      <c r="E37" s="142">
        <v>3907</v>
      </c>
      <c r="F37" s="172">
        <v>105.2</v>
      </c>
      <c r="G37" s="122" t="s">
        <v>14</v>
      </c>
      <c r="H37" s="79">
        <v>3444.7</v>
      </c>
      <c r="I37" s="94">
        <v>76.9</v>
      </c>
      <c r="J37" s="122" t="s">
        <v>33</v>
      </c>
      <c r="K37" s="145">
        <v>33762</v>
      </c>
      <c r="L37" s="46">
        <v>112.5</v>
      </c>
      <c r="M37" s="122" t="s">
        <v>11</v>
      </c>
      <c r="N37" s="142">
        <v>275060</v>
      </c>
      <c r="O37" s="173">
        <v>103.9</v>
      </c>
      <c r="P37" s="122" t="s">
        <v>32</v>
      </c>
      <c r="Q37" s="142">
        <v>2911.5</v>
      </c>
      <c r="R37" s="134">
        <v>115.3</v>
      </c>
      <c r="S37" s="122" t="s">
        <v>33</v>
      </c>
      <c r="T37" s="79" t="s">
        <v>7</v>
      </c>
      <c r="U37" s="46" t="s">
        <v>7</v>
      </c>
      <c r="V37" s="122" t="s">
        <v>28</v>
      </c>
      <c r="W37" s="119">
        <v>1182.185</v>
      </c>
      <c r="X37" s="58">
        <v>1282.863</v>
      </c>
      <c r="Y37" s="59">
        <f t="shared" si="0"/>
        <v>-100.67800000000011</v>
      </c>
      <c r="Z37" s="60">
        <f t="shared" si="1"/>
        <v>92.15208482901134</v>
      </c>
      <c r="AA37" s="122" t="s">
        <v>26</v>
      </c>
      <c r="AB37" s="138">
        <v>856.4</v>
      </c>
      <c r="AC37" s="135">
        <v>128.1</v>
      </c>
      <c r="AD37" s="122" t="s">
        <v>17</v>
      </c>
      <c r="AE37" s="131">
        <v>26.6</v>
      </c>
      <c r="AF37" s="160">
        <v>97.4</v>
      </c>
      <c r="AG37" s="152">
        <v>0.24</v>
      </c>
      <c r="AH37" s="116">
        <v>0.37</v>
      </c>
      <c r="AI37" s="122" t="s">
        <v>6</v>
      </c>
      <c r="AJ37" s="127">
        <v>34725</v>
      </c>
      <c r="AK37" s="169">
        <v>107.1</v>
      </c>
      <c r="AL37" s="63">
        <v>0.7583202306079665</v>
      </c>
      <c r="AM37" s="61">
        <v>0.7775912111108446</v>
      </c>
      <c r="AN37" s="122" t="s">
        <v>42</v>
      </c>
      <c r="AO37" s="119">
        <v>31.9</v>
      </c>
      <c r="AP37" s="103">
        <v>98.5</v>
      </c>
      <c r="AQ37" s="122" t="s">
        <v>30</v>
      </c>
      <c r="AR37" s="125">
        <v>175</v>
      </c>
      <c r="AS37" s="169">
        <v>44.2</v>
      </c>
      <c r="AT37" s="200">
        <v>0.006</v>
      </c>
      <c r="AU37" s="43">
        <v>0.015</v>
      </c>
      <c r="AV37" s="84"/>
    </row>
    <row r="38" spans="1:48" s="7" customFormat="1" ht="13.5" customHeight="1">
      <c r="A38" s="122" t="s">
        <v>9</v>
      </c>
      <c r="B38" s="142">
        <v>2665.4892999999997</v>
      </c>
      <c r="C38" s="95">
        <v>111.4</v>
      </c>
      <c r="D38" s="122" t="s">
        <v>73</v>
      </c>
      <c r="E38" s="142">
        <v>9269.8</v>
      </c>
      <c r="F38" s="135">
        <v>104.5</v>
      </c>
      <c r="G38" s="122" t="s">
        <v>27</v>
      </c>
      <c r="H38" s="79">
        <v>1.8</v>
      </c>
      <c r="I38" s="94">
        <v>72.3</v>
      </c>
      <c r="J38" s="122" t="s">
        <v>70</v>
      </c>
      <c r="K38" s="145">
        <v>58256</v>
      </c>
      <c r="L38" s="46">
        <v>112.1</v>
      </c>
      <c r="M38" s="122" t="s">
        <v>27</v>
      </c>
      <c r="N38" s="142">
        <v>79.9</v>
      </c>
      <c r="O38" s="165">
        <v>103.9</v>
      </c>
      <c r="P38" s="122" t="s">
        <v>36</v>
      </c>
      <c r="Q38" s="142">
        <v>4251.1</v>
      </c>
      <c r="R38" s="135">
        <v>115.1</v>
      </c>
      <c r="S38" s="122" t="s">
        <v>34</v>
      </c>
      <c r="T38" s="79" t="s">
        <v>7</v>
      </c>
      <c r="U38" s="46" t="s">
        <v>7</v>
      </c>
      <c r="V38" s="122" t="s">
        <v>40</v>
      </c>
      <c r="W38" s="193">
        <v>977.273</v>
      </c>
      <c r="X38" s="58">
        <v>1106.726</v>
      </c>
      <c r="Y38" s="59">
        <f t="shared" si="0"/>
        <v>-129.4530000000001</v>
      </c>
      <c r="Z38" s="60">
        <f t="shared" si="1"/>
        <v>88.30306688376346</v>
      </c>
      <c r="AA38" s="122" t="s">
        <v>30</v>
      </c>
      <c r="AB38" s="138">
        <v>1684.4</v>
      </c>
      <c r="AC38" s="135">
        <v>116.8</v>
      </c>
      <c r="AD38" s="122" t="s">
        <v>44</v>
      </c>
      <c r="AE38" s="131">
        <v>6.8</v>
      </c>
      <c r="AF38" s="161">
        <v>99.2</v>
      </c>
      <c r="AG38" s="152">
        <v>0.182</v>
      </c>
      <c r="AH38" s="116">
        <v>0.25</v>
      </c>
      <c r="AI38" s="122" t="s">
        <v>34</v>
      </c>
      <c r="AJ38" s="127">
        <v>35794</v>
      </c>
      <c r="AK38" s="169">
        <v>106.8</v>
      </c>
      <c r="AL38" s="63">
        <v>0.7816649196366178</v>
      </c>
      <c r="AM38" s="61">
        <v>0.8079109597255871</v>
      </c>
      <c r="AN38" s="122" t="s">
        <v>33</v>
      </c>
      <c r="AO38" s="119">
        <v>10.9</v>
      </c>
      <c r="AP38" s="103">
        <v>98.2</v>
      </c>
      <c r="AQ38" s="122" t="s">
        <v>6</v>
      </c>
      <c r="AR38" s="125">
        <v>457</v>
      </c>
      <c r="AS38" s="169">
        <v>44.3</v>
      </c>
      <c r="AT38" s="200">
        <v>0.004</v>
      </c>
      <c r="AU38" s="43">
        <v>0.009000000000000001</v>
      </c>
      <c r="AV38" s="84"/>
    </row>
    <row r="39" spans="1:48" s="7" customFormat="1" ht="13.5" customHeight="1">
      <c r="A39" s="122" t="s">
        <v>29</v>
      </c>
      <c r="B39" s="142">
        <v>43470.6129</v>
      </c>
      <c r="C39" s="95">
        <v>110.8</v>
      </c>
      <c r="D39" s="122" t="s">
        <v>25</v>
      </c>
      <c r="E39" s="142">
        <v>1803.2</v>
      </c>
      <c r="F39" s="134">
        <v>102.4</v>
      </c>
      <c r="G39" s="122" t="s">
        <v>19</v>
      </c>
      <c r="H39" s="79">
        <v>2055.3</v>
      </c>
      <c r="I39" s="94">
        <v>72.2</v>
      </c>
      <c r="J39" s="122" t="s">
        <v>10</v>
      </c>
      <c r="K39" s="145">
        <v>2617031</v>
      </c>
      <c r="L39" s="46">
        <v>111.6</v>
      </c>
      <c r="M39" s="122" t="s">
        <v>14</v>
      </c>
      <c r="N39" s="142">
        <v>308.5</v>
      </c>
      <c r="O39" s="165">
        <v>102.2</v>
      </c>
      <c r="P39" s="122" t="s">
        <v>72</v>
      </c>
      <c r="Q39" s="142">
        <v>3323.6</v>
      </c>
      <c r="R39" s="134">
        <v>115.1</v>
      </c>
      <c r="S39" s="122" t="s">
        <v>36</v>
      </c>
      <c r="T39" s="79" t="s">
        <v>7</v>
      </c>
      <c r="U39" s="46" t="s">
        <v>7</v>
      </c>
      <c r="V39" s="122" t="s">
        <v>32</v>
      </c>
      <c r="W39" s="119">
        <v>301.935</v>
      </c>
      <c r="X39" s="58">
        <v>351.65</v>
      </c>
      <c r="Y39" s="59">
        <f t="shared" si="0"/>
        <v>-49.714999999999975</v>
      </c>
      <c r="Z39" s="60">
        <f t="shared" si="1"/>
        <v>85.86236314517276</v>
      </c>
      <c r="AA39" s="122" t="s">
        <v>11</v>
      </c>
      <c r="AB39" s="195">
        <v>158662.9</v>
      </c>
      <c r="AC39" s="174">
        <v>116.5</v>
      </c>
      <c r="AD39" s="122" t="s">
        <v>19</v>
      </c>
      <c r="AE39" s="131">
        <v>145.1</v>
      </c>
      <c r="AF39" s="161">
        <v>103.1</v>
      </c>
      <c r="AG39" s="152">
        <v>0.175</v>
      </c>
      <c r="AH39" s="116">
        <v>0.209</v>
      </c>
      <c r="AI39" s="122" t="s">
        <v>28</v>
      </c>
      <c r="AJ39" s="127">
        <v>34640</v>
      </c>
      <c r="AK39" s="169">
        <v>106.6</v>
      </c>
      <c r="AL39" s="63">
        <v>0.7564640111809923</v>
      </c>
      <c r="AM39" s="61">
        <v>0.7760080596800115</v>
      </c>
      <c r="AN39" s="122" t="s">
        <v>71</v>
      </c>
      <c r="AO39" s="119">
        <v>4.9</v>
      </c>
      <c r="AP39" s="103">
        <v>98.2</v>
      </c>
      <c r="AQ39" s="122" t="s">
        <v>29</v>
      </c>
      <c r="AR39" s="125">
        <v>129</v>
      </c>
      <c r="AS39" s="169">
        <v>44.8</v>
      </c>
      <c r="AT39" s="200">
        <v>0.004</v>
      </c>
      <c r="AU39" s="43">
        <v>0.01</v>
      </c>
      <c r="AV39" s="84"/>
    </row>
    <row r="40" spans="1:48" s="7" customFormat="1" ht="13.5" customHeight="1">
      <c r="A40" s="122" t="s">
        <v>20</v>
      </c>
      <c r="B40" s="142">
        <v>17077.4662</v>
      </c>
      <c r="C40" s="95">
        <v>109.7</v>
      </c>
      <c r="D40" s="266" t="s">
        <v>43</v>
      </c>
      <c r="E40" s="267">
        <v>5013.4</v>
      </c>
      <c r="F40" s="241">
        <v>99.2</v>
      </c>
      <c r="G40" s="122" t="s">
        <v>72</v>
      </c>
      <c r="H40" s="79">
        <v>252.8</v>
      </c>
      <c r="I40" s="94">
        <v>64.3</v>
      </c>
      <c r="J40" s="122" t="s">
        <v>14</v>
      </c>
      <c r="K40" s="145">
        <v>22468</v>
      </c>
      <c r="L40" s="46">
        <v>111</v>
      </c>
      <c r="M40" s="122" t="s">
        <v>38</v>
      </c>
      <c r="N40" s="142">
        <v>291</v>
      </c>
      <c r="O40" s="165">
        <v>94.9</v>
      </c>
      <c r="P40" s="122" t="s">
        <v>24</v>
      </c>
      <c r="Q40" s="142">
        <v>11671.7</v>
      </c>
      <c r="R40" s="135">
        <v>115</v>
      </c>
      <c r="S40" s="122" t="s">
        <v>25</v>
      </c>
      <c r="T40" s="79" t="s">
        <v>7</v>
      </c>
      <c r="U40" s="46" t="s">
        <v>7</v>
      </c>
      <c r="V40" s="266" t="s">
        <v>43</v>
      </c>
      <c r="W40" s="269">
        <v>3663.191</v>
      </c>
      <c r="X40" s="58">
        <v>4664.799</v>
      </c>
      <c r="Y40" s="248">
        <f t="shared" si="0"/>
        <v>-1001.6080000000002</v>
      </c>
      <c r="Z40" s="249">
        <f t="shared" si="1"/>
        <v>78.52837817878113</v>
      </c>
      <c r="AA40" s="122" t="s">
        <v>70</v>
      </c>
      <c r="AB40" s="138">
        <v>2480.4</v>
      </c>
      <c r="AC40" s="135">
        <v>115.4</v>
      </c>
      <c r="AD40" s="122" t="s">
        <v>40</v>
      </c>
      <c r="AE40" s="177">
        <v>8</v>
      </c>
      <c r="AF40" s="178">
        <v>111.3</v>
      </c>
      <c r="AG40" s="152">
        <v>0.375</v>
      </c>
      <c r="AH40" s="179">
        <v>0.5</v>
      </c>
      <c r="AI40" s="122" t="s">
        <v>24</v>
      </c>
      <c r="AJ40" s="127">
        <v>38117</v>
      </c>
      <c r="AK40" s="169">
        <v>106.4</v>
      </c>
      <c r="AL40" s="63">
        <v>0.8323943046820406</v>
      </c>
      <c r="AM40" s="61">
        <v>0.864040874091487</v>
      </c>
      <c r="AN40" s="122" t="s">
        <v>27</v>
      </c>
      <c r="AO40" s="119">
        <v>4.4</v>
      </c>
      <c r="AP40" s="103">
        <v>98.1</v>
      </c>
      <c r="AQ40" s="122" t="s">
        <v>33</v>
      </c>
      <c r="AR40" s="125">
        <v>479</v>
      </c>
      <c r="AS40" s="169">
        <v>46.1</v>
      </c>
      <c r="AT40" s="200">
        <v>0.009000000000000001</v>
      </c>
      <c r="AU40" s="43">
        <v>0.02</v>
      </c>
      <c r="AV40" s="84"/>
    </row>
    <row r="41" spans="1:48" s="7" customFormat="1" ht="13.5" customHeight="1">
      <c r="A41" s="122" t="s">
        <v>13</v>
      </c>
      <c r="B41" s="142">
        <v>20396.0759</v>
      </c>
      <c r="C41" s="95">
        <v>108.6</v>
      </c>
      <c r="D41" s="122" t="s">
        <v>41</v>
      </c>
      <c r="E41" s="142">
        <v>3728.4</v>
      </c>
      <c r="F41" s="134">
        <v>95.8</v>
      </c>
      <c r="G41" s="122" t="s">
        <v>30</v>
      </c>
      <c r="H41" s="79">
        <v>9.3</v>
      </c>
      <c r="I41" s="94">
        <v>59.5</v>
      </c>
      <c r="J41" s="122" t="s">
        <v>22</v>
      </c>
      <c r="K41" s="145">
        <v>41680</v>
      </c>
      <c r="L41" s="46">
        <v>108.6</v>
      </c>
      <c r="M41" s="122" t="s">
        <v>16</v>
      </c>
      <c r="N41" s="142">
        <v>3110.2</v>
      </c>
      <c r="O41" s="165">
        <v>94.5</v>
      </c>
      <c r="P41" s="122" t="s">
        <v>14</v>
      </c>
      <c r="Q41" s="142">
        <v>4580.4</v>
      </c>
      <c r="R41" s="135">
        <v>114.6</v>
      </c>
      <c r="S41" s="122" t="s">
        <v>37</v>
      </c>
      <c r="T41" s="79" t="s">
        <v>7</v>
      </c>
      <c r="U41" s="46" t="s">
        <v>7</v>
      </c>
      <c r="V41" s="122" t="s">
        <v>19</v>
      </c>
      <c r="W41" s="119">
        <v>3111.316</v>
      </c>
      <c r="X41" s="58">
        <v>4071.032</v>
      </c>
      <c r="Y41" s="59">
        <f t="shared" si="0"/>
        <v>-959.7160000000003</v>
      </c>
      <c r="Z41" s="60">
        <f t="shared" si="1"/>
        <v>76.42573185374125</v>
      </c>
      <c r="AA41" s="122" t="s">
        <v>72</v>
      </c>
      <c r="AB41" s="138">
        <v>590.2</v>
      </c>
      <c r="AC41" s="135">
        <v>112.8</v>
      </c>
      <c r="AD41" s="122" t="s">
        <v>37</v>
      </c>
      <c r="AE41" s="131">
        <v>47.2</v>
      </c>
      <c r="AF41" s="161">
        <v>116.2</v>
      </c>
      <c r="AG41" s="152">
        <v>0.28600000000000003</v>
      </c>
      <c r="AH41" s="116">
        <v>0.3</v>
      </c>
      <c r="AI41" s="122" t="s">
        <v>23</v>
      </c>
      <c r="AJ41" s="127">
        <v>36539</v>
      </c>
      <c r="AK41" s="169">
        <v>106.3</v>
      </c>
      <c r="AL41" s="63">
        <v>0.7979341369671559</v>
      </c>
      <c r="AM41" s="61">
        <v>0.8291155940415937</v>
      </c>
      <c r="AN41" s="122" t="s">
        <v>37</v>
      </c>
      <c r="AO41" s="119">
        <v>11.5</v>
      </c>
      <c r="AP41" s="103">
        <v>98.1</v>
      </c>
      <c r="AQ41" s="122" t="s">
        <v>71</v>
      </c>
      <c r="AR41" s="125">
        <v>243</v>
      </c>
      <c r="AS41" s="169">
        <v>47.6</v>
      </c>
      <c r="AT41" s="200">
        <v>0.011000000000000001</v>
      </c>
      <c r="AU41" s="43">
        <v>0.024</v>
      </c>
      <c r="AV41" s="84"/>
    </row>
    <row r="42" spans="1:48" s="7" customFormat="1" ht="13.5" customHeight="1">
      <c r="A42" s="122" t="s">
        <v>10</v>
      </c>
      <c r="B42" s="142">
        <v>204026.7758</v>
      </c>
      <c r="C42" s="95">
        <v>107.8</v>
      </c>
      <c r="D42" s="122" t="s">
        <v>38</v>
      </c>
      <c r="E42" s="142">
        <v>2892.7</v>
      </c>
      <c r="F42" s="135">
        <v>87.4</v>
      </c>
      <c r="G42" s="122" t="s">
        <v>33</v>
      </c>
      <c r="H42" s="79">
        <v>2313.5</v>
      </c>
      <c r="I42" s="95">
        <v>58.4</v>
      </c>
      <c r="J42" s="122" t="s">
        <v>38</v>
      </c>
      <c r="K42" s="145">
        <v>11471</v>
      </c>
      <c r="L42" s="46">
        <v>104.4</v>
      </c>
      <c r="M42" s="122" t="s">
        <v>26</v>
      </c>
      <c r="N42" s="142">
        <v>9855.6</v>
      </c>
      <c r="O42" s="165">
        <v>91.5</v>
      </c>
      <c r="P42" s="122" t="s">
        <v>73</v>
      </c>
      <c r="Q42" s="142">
        <v>7678.9</v>
      </c>
      <c r="R42" s="135">
        <v>113.9</v>
      </c>
      <c r="S42" s="122" t="s">
        <v>71</v>
      </c>
      <c r="T42" s="79" t="s">
        <v>7</v>
      </c>
      <c r="U42" s="46" t="s">
        <v>7</v>
      </c>
      <c r="V42" s="122" t="s">
        <v>13</v>
      </c>
      <c r="W42" s="119">
        <v>18523.335</v>
      </c>
      <c r="X42" s="58">
        <v>26483.645</v>
      </c>
      <c r="Y42" s="59">
        <f t="shared" si="0"/>
        <v>-7960.310000000001</v>
      </c>
      <c r="Z42" s="60">
        <f t="shared" si="1"/>
        <v>69.94254378504166</v>
      </c>
      <c r="AA42" s="122" t="s">
        <v>24</v>
      </c>
      <c r="AB42" s="138">
        <v>498</v>
      </c>
      <c r="AC42" s="135">
        <v>111.6</v>
      </c>
      <c r="AD42" s="122" t="s">
        <v>33</v>
      </c>
      <c r="AE42" s="131">
        <v>29.1</v>
      </c>
      <c r="AF42" s="161">
        <v>117.7</v>
      </c>
      <c r="AG42" s="152">
        <v>0.125</v>
      </c>
      <c r="AH42" s="116">
        <v>0.24</v>
      </c>
      <c r="AI42" s="122" t="s">
        <v>36</v>
      </c>
      <c r="AJ42" s="127">
        <v>37066</v>
      </c>
      <c r="AK42" s="169">
        <v>106.2</v>
      </c>
      <c r="AL42" s="63">
        <v>0.8094426974143956</v>
      </c>
      <c r="AM42" s="61">
        <v>0.8375350811964787</v>
      </c>
      <c r="AN42" s="122" t="s">
        <v>73</v>
      </c>
      <c r="AO42" s="119">
        <v>16.7</v>
      </c>
      <c r="AP42" s="103">
        <v>98</v>
      </c>
      <c r="AQ42" s="122" t="s">
        <v>14</v>
      </c>
      <c r="AR42" s="125">
        <v>446</v>
      </c>
      <c r="AS42" s="169">
        <v>48</v>
      </c>
      <c r="AT42" s="200">
        <v>0.009000000000000001</v>
      </c>
      <c r="AU42" s="43">
        <v>0.018000000000000002</v>
      </c>
      <c r="AV42" s="84"/>
    </row>
    <row r="43" spans="1:48" s="7" customFormat="1" ht="13.5" customHeight="1">
      <c r="A43" s="122" t="s">
        <v>45</v>
      </c>
      <c r="B43" s="142">
        <v>337.8399</v>
      </c>
      <c r="C43" s="95">
        <v>107.5</v>
      </c>
      <c r="D43" s="122" t="s">
        <v>14</v>
      </c>
      <c r="E43" s="142">
        <v>6289.1</v>
      </c>
      <c r="F43" s="134">
        <v>83.3</v>
      </c>
      <c r="G43" s="122" t="s">
        <v>16</v>
      </c>
      <c r="H43" s="79">
        <v>53.1</v>
      </c>
      <c r="I43" s="94">
        <v>53</v>
      </c>
      <c r="J43" s="122" t="s">
        <v>20</v>
      </c>
      <c r="K43" s="145">
        <v>71374</v>
      </c>
      <c r="L43" s="46">
        <v>100.8</v>
      </c>
      <c r="M43" s="122" t="s">
        <v>13</v>
      </c>
      <c r="N43" s="142">
        <v>31238.5</v>
      </c>
      <c r="O43" s="164">
        <v>90.6</v>
      </c>
      <c r="P43" s="122" t="s">
        <v>28</v>
      </c>
      <c r="Q43" s="142">
        <v>3498.3</v>
      </c>
      <c r="R43" s="135">
        <v>113.3</v>
      </c>
      <c r="S43" s="122" t="s">
        <v>39</v>
      </c>
      <c r="T43" s="79" t="s">
        <v>7</v>
      </c>
      <c r="U43" s="46" t="s">
        <v>7</v>
      </c>
      <c r="V43" s="122" t="s">
        <v>34</v>
      </c>
      <c r="W43" s="119">
        <v>1339.32</v>
      </c>
      <c r="X43" s="58">
        <v>2222.875</v>
      </c>
      <c r="Y43" s="59">
        <f t="shared" si="0"/>
        <v>-883.5550000000001</v>
      </c>
      <c r="Z43" s="60">
        <f t="shared" si="1"/>
        <v>60.2517010628128</v>
      </c>
      <c r="AA43" s="122" t="s">
        <v>6</v>
      </c>
      <c r="AB43" s="138">
        <v>2112.9</v>
      </c>
      <c r="AC43" s="135">
        <v>103.6</v>
      </c>
      <c r="AD43" s="122" t="s">
        <v>34</v>
      </c>
      <c r="AE43" s="131">
        <v>322.7</v>
      </c>
      <c r="AF43" s="160">
        <v>128.3</v>
      </c>
      <c r="AG43" s="152">
        <v>0.235</v>
      </c>
      <c r="AH43" s="116">
        <v>0.133</v>
      </c>
      <c r="AI43" s="122" t="s">
        <v>25</v>
      </c>
      <c r="AJ43" s="127">
        <v>34069</v>
      </c>
      <c r="AK43" s="169">
        <v>106.1</v>
      </c>
      <c r="AL43" s="63">
        <v>0.7439945842068484</v>
      </c>
      <c r="AM43" s="61">
        <v>0.7694595696706565</v>
      </c>
      <c r="AN43" s="122" t="s">
        <v>44</v>
      </c>
      <c r="AO43" s="119">
        <v>4.9</v>
      </c>
      <c r="AP43" s="103">
        <v>97.7</v>
      </c>
      <c r="AQ43" s="122" t="s">
        <v>44</v>
      </c>
      <c r="AR43" s="125">
        <v>141</v>
      </c>
      <c r="AS43" s="169">
        <v>48.3</v>
      </c>
      <c r="AT43" s="200">
        <v>0.006999999999999999</v>
      </c>
      <c r="AU43" s="43">
        <v>0.013999999999999999</v>
      </c>
      <c r="AV43" s="84"/>
    </row>
    <row r="44" spans="1:48" s="7" customFormat="1" ht="13.5" customHeight="1">
      <c r="A44" s="122" t="s">
        <v>15</v>
      </c>
      <c r="B44" s="142">
        <v>30070.3795</v>
      </c>
      <c r="C44" s="95">
        <v>105.3</v>
      </c>
      <c r="D44" s="122" t="s">
        <v>13</v>
      </c>
      <c r="E44" s="142">
        <v>259.7</v>
      </c>
      <c r="F44" s="134">
        <v>82.3</v>
      </c>
      <c r="G44" s="122" t="s">
        <v>20</v>
      </c>
      <c r="H44" s="79">
        <v>565.4</v>
      </c>
      <c r="I44" s="94">
        <v>50.9</v>
      </c>
      <c r="J44" s="122" t="s">
        <v>5</v>
      </c>
      <c r="K44" s="145">
        <v>523164</v>
      </c>
      <c r="L44" s="46">
        <v>99.4</v>
      </c>
      <c r="M44" s="122" t="s">
        <v>19</v>
      </c>
      <c r="N44" s="142">
        <v>3560.9</v>
      </c>
      <c r="O44" s="164">
        <v>82.6</v>
      </c>
      <c r="P44" s="266" t="s">
        <v>43</v>
      </c>
      <c r="Q44" s="267">
        <v>9487</v>
      </c>
      <c r="R44" s="241">
        <v>112.3</v>
      </c>
      <c r="S44" s="122" t="s">
        <v>72</v>
      </c>
      <c r="T44" s="79" t="s">
        <v>7</v>
      </c>
      <c r="U44" s="46" t="s">
        <v>7</v>
      </c>
      <c r="V44" s="122" t="s">
        <v>31</v>
      </c>
      <c r="W44" s="119">
        <v>2213.752</v>
      </c>
      <c r="X44" s="58">
        <v>3907.883</v>
      </c>
      <c r="Y44" s="59">
        <f t="shared" si="0"/>
        <v>-1694.1309999999999</v>
      </c>
      <c r="Z44" s="60">
        <f t="shared" si="1"/>
        <v>56.64836946244297</v>
      </c>
      <c r="AA44" s="122" t="s">
        <v>28</v>
      </c>
      <c r="AB44" s="138">
        <v>1212</v>
      </c>
      <c r="AC44" s="135">
        <v>94.5</v>
      </c>
      <c r="AD44" s="122" t="s">
        <v>31</v>
      </c>
      <c r="AE44" s="131">
        <v>573.4</v>
      </c>
      <c r="AF44" s="161">
        <v>134.3</v>
      </c>
      <c r="AG44" s="152">
        <v>0.23800000000000002</v>
      </c>
      <c r="AH44" s="116">
        <v>0.318</v>
      </c>
      <c r="AI44" s="122" t="s">
        <v>30</v>
      </c>
      <c r="AJ44" s="127">
        <v>33281</v>
      </c>
      <c r="AK44" s="169">
        <v>106</v>
      </c>
      <c r="AL44" s="63">
        <v>0.7267863382250175</v>
      </c>
      <c r="AM44" s="43">
        <v>0.752644582503778</v>
      </c>
      <c r="AN44" s="122" t="s">
        <v>39</v>
      </c>
      <c r="AO44" s="119">
        <v>9.4</v>
      </c>
      <c r="AP44" s="103">
        <v>97.6</v>
      </c>
      <c r="AQ44" s="122" t="s">
        <v>16</v>
      </c>
      <c r="AR44" s="125">
        <v>678</v>
      </c>
      <c r="AS44" s="169">
        <v>49</v>
      </c>
      <c r="AT44" s="200">
        <v>0.01</v>
      </c>
      <c r="AU44" s="43">
        <v>0.02</v>
      </c>
      <c r="AV44" s="84"/>
    </row>
    <row r="45" spans="1:48" s="7" customFormat="1" ht="13.5" customHeight="1">
      <c r="A45" s="122" t="s">
        <v>33</v>
      </c>
      <c r="B45" s="142">
        <v>6576.3934</v>
      </c>
      <c r="C45" s="95">
        <v>104.8</v>
      </c>
      <c r="D45" s="122" t="s">
        <v>19</v>
      </c>
      <c r="E45" s="142">
        <v>8546.2</v>
      </c>
      <c r="F45" s="135">
        <v>79.4</v>
      </c>
      <c r="G45" s="122" t="s">
        <v>17</v>
      </c>
      <c r="H45" s="79">
        <v>33.8</v>
      </c>
      <c r="I45" s="94">
        <v>49.9</v>
      </c>
      <c r="J45" s="122" t="s">
        <v>72</v>
      </c>
      <c r="K45" s="145">
        <v>14918</v>
      </c>
      <c r="L45" s="46">
        <v>98.4</v>
      </c>
      <c r="M45" s="122" t="s">
        <v>18</v>
      </c>
      <c r="N45" s="142">
        <v>467.3</v>
      </c>
      <c r="O45" s="165">
        <v>76.8</v>
      </c>
      <c r="P45" s="122" t="s">
        <v>20</v>
      </c>
      <c r="Q45" s="142">
        <v>9053.8</v>
      </c>
      <c r="R45" s="134">
        <v>111.1</v>
      </c>
      <c r="S45" s="122" t="s">
        <v>26</v>
      </c>
      <c r="T45" s="79" t="s">
        <v>7</v>
      </c>
      <c r="U45" s="46" t="s">
        <v>7</v>
      </c>
      <c r="V45" s="122" t="s">
        <v>42</v>
      </c>
      <c r="W45" s="119">
        <v>39158.305</v>
      </c>
      <c r="X45" s="74">
        <v>-2344.624</v>
      </c>
      <c r="Y45" s="59">
        <f t="shared" si="0"/>
        <v>41502.929000000004</v>
      </c>
      <c r="Z45" s="60" t="s">
        <v>7</v>
      </c>
      <c r="AA45" s="122" t="s">
        <v>40</v>
      </c>
      <c r="AB45" s="195">
        <v>985.3</v>
      </c>
      <c r="AC45" s="174">
        <v>88.5</v>
      </c>
      <c r="AD45" s="122" t="s">
        <v>36</v>
      </c>
      <c r="AE45" s="131">
        <v>340</v>
      </c>
      <c r="AF45" s="161">
        <v>141.8</v>
      </c>
      <c r="AG45" s="152">
        <v>0.33299999999999996</v>
      </c>
      <c r="AH45" s="116">
        <v>0.35</v>
      </c>
      <c r="AI45" s="122" t="s">
        <v>29</v>
      </c>
      <c r="AJ45" s="127">
        <v>42258</v>
      </c>
      <c r="AK45" s="169">
        <v>105.9</v>
      </c>
      <c r="AL45" s="63">
        <v>0.9228249475890985</v>
      </c>
      <c r="AM45" s="61">
        <v>0.956607258509439</v>
      </c>
      <c r="AN45" s="122" t="s">
        <v>40</v>
      </c>
      <c r="AO45" s="193">
        <v>6.2</v>
      </c>
      <c r="AP45" s="184">
        <v>97.6</v>
      </c>
      <c r="AQ45" s="122" t="s">
        <v>40</v>
      </c>
      <c r="AR45" s="197">
        <v>120</v>
      </c>
      <c r="AS45" s="181">
        <v>49.6</v>
      </c>
      <c r="AT45" s="200">
        <v>0.006</v>
      </c>
      <c r="AU45" s="186">
        <v>0.012</v>
      </c>
      <c r="AV45" s="84"/>
    </row>
    <row r="46" spans="1:48" s="7" customFormat="1" ht="13.5" customHeight="1">
      <c r="A46" s="122" t="s">
        <v>22</v>
      </c>
      <c r="B46" s="142">
        <v>2015.8722</v>
      </c>
      <c r="C46" s="95">
        <v>103.9</v>
      </c>
      <c r="D46" s="122" t="s">
        <v>26</v>
      </c>
      <c r="E46" s="142">
        <v>1255</v>
      </c>
      <c r="F46" s="134">
        <v>77.4</v>
      </c>
      <c r="G46" s="122" t="s">
        <v>28</v>
      </c>
      <c r="H46" s="79">
        <v>13</v>
      </c>
      <c r="I46" s="94">
        <v>49.7</v>
      </c>
      <c r="J46" s="122" t="s">
        <v>34</v>
      </c>
      <c r="K46" s="145">
        <v>25058</v>
      </c>
      <c r="L46" s="46">
        <v>98.1</v>
      </c>
      <c r="M46" s="122" t="s">
        <v>15</v>
      </c>
      <c r="N46" s="142">
        <v>371</v>
      </c>
      <c r="O46" s="164">
        <v>74.4</v>
      </c>
      <c r="P46" s="122" t="s">
        <v>40</v>
      </c>
      <c r="Q46" s="142">
        <v>3567.7</v>
      </c>
      <c r="R46" s="174">
        <v>111</v>
      </c>
      <c r="S46" s="122" t="s">
        <v>19</v>
      </c>
      <c r="T46" s="79" t="s">
        <v>7</v>
      </c>
      <c r="U46" s="46" t="s">
        <v>7</v>
      </c>
      <c r="V46" s="122" t="s">
        <v>21</v>
      </c>
      <c r="W46" s="119">
        <v>19310.07</v>
      </c>
      <c r="X46" s="74">
        <v>-3433.094</v>
      </c>
      <c r="Y46" s="59">
        <f t="shared" si="0"/>
        <v>22743.164</v>
      </c>
      <c r="Z46" s="60" t="s">
        <v>7</v>
      </c>
      <c r="AA46" s="122" t="s">
        <v>32</v>
      </c>
      <c r="AB46" s="138">
        <v>303.4</v>
      </c>
      <c r="AC46" s="135">
        <v>86.2</v>
      </c>
      <c r="AD46" s="122" t="s">
        <v>71</v>
      </c>
      <c r="AE46" s="131">
        <v>5.7</v>
      </c>
      <c r="AF46" s="161">
        <v>155.4</v>
      </c>
      <c r="AG46" s="152">
        <v>0.091</v>
      </c>
      <c r="AH46" s="116">
        <v>0.3</v>
      </c>
      <c r="AI46" s="122" t="s">
        <v>72</v>
      </c>
      <c r="AJ46" s="127">
        <v>30585</v>
      </c>
      <c r="AK46" s="169">
        <v>105.7</v>
      </c>
      <c r="AL46" s="64">
        <v>0.66791142557652</v>
      </c>
      <c r="AM46" s="65">
        <v>0.6951953752788506</v>
      </c>
      <c r="AN46" s="122" t="s">
        <v>29</v>
      </c>
      <c r="AO46" s="119">
        <v>16.8</v>
      </c>
      <c r="AP46" s="103">
        <v>97.4</v>
      </c>
      <c r="AQ46" s="122" t="s">
        <v>32</v>
      </c>
      <c r="AR46" s="125">
        <v>158</v>
      </c>
      <c r="AS46" s="169">
        <v>50.3</v>
      </c>
      <c r="AT46" s="200">
        <v>0.009000000000000001</v>
      </c>
      <c r="AU46" s="43">
        <v>0.017</v>
      </c>
      <c r="AV46" s="84"/>
    </row>
    <row r="47" spans="1:48" s="7" customFormat="1" ht="13.5" customHeight="1">
      <c r="A47" s="122" t="s">
        <v>40</v>
      </c>
      <c r="B47" s="142">
        <v>6332.2007</v>
      </c>
      <c r="C47" s="95">
        <v>100.9</v>
      </c>
      <c r="D47" s="122" t="s">
        <v>33</v>
      </c>
      <c r="E47" s="142">
        <v>2769.8</v>
      </c>
      <c r="F47" s="135">
        <v>69.6</v>
      </c>
      <c r="G47" s="122" t="s">
        <v>42</v>
      </c>
      <c r="H47" s="79">
        <v>8545.3</v>
      </c>
      <c r="I47" s="94">
        <v>46.6</v>
      </c>
      <c r="J47" s="122" t="s">
        <v>45</v>
      </c>
      <c r="K47" s="145">
        <v>8558</v>
      </c>
      <c r="L47" s="46">
        <v>96.3</v>
      </c>
      <c r="M47" s="122" t="s">
        <v>33</v>
      </c>
      <c r="N47" s="142">
        <v>48.2</v>
      </c>
      <c r="O47" s="165">
        <v>74</v>
      </c>
      <c r="P47" s="122" t="s">
        <v>6</v>
      </c>
      <c r="Q47" s="142">
        <v>18716.7</v>
      </c>
      <c r="R47" s="134">
        <v>110.8</v>
      </c>
      <c r="S47" s="122" t="s">
        <v>41</v>
      </c>
      <c r="T47" s="79" t="s">
        <v>7</v>
      </c>
      <c r="U47" s="46" t="s">
        <v>7</v>
      </c>
      <c r="V47" s="122" t="s">
        <v>12</v>
      </c>
      <c r="W47" s="119">
        <v>19284.777</v>
      </c>
      <c r="X47" s="74">
        <v>-2696.15</v>
      </c>
      <c r="Y47" s="59">
        <f t="shared" si="0"/>
        <v>21980.927</v>
      </c>
      <c r="Z47" s="60" t="s">
        <v>7</v>
      </c>
      <c r="AA47" s="122" t="s">
        <v>35</v>
      </c>
      <c r="AB47" s="138">
        <v>858.9</v>
      </c>
      <c r="AC47" s="135">
        <v>79.1</v>
      </c>
      <c r="AD47" s="122" t="s">
        <v>45</v>
      </c>
      <c r="AE47" s="131">
        <v>6</v>
      </c>
      <c r="AF47" s="161">
        <v>164.9</v>
      </c>
      <c r="AG47" s="153">
        <v>0.273</v>
      </c>
      <c r="AH47" s="116">
        <v>0.16699999999999998</v>
      </c>
      <c r="AI47" s="122" t="s">
        <v>35</v>
      </c>
      <c r="AJ47" s="127">
        <v>32910</v>
      </c>
      <c r="AK47" s="169">
        <v>105.5</v>
      </c>
      <c r="AL47" s="63">
        <v>0.7186844863731656</v>
      </c>
      <c r="AM47" s="61">
        <v>0.7491904339274149</v>
      </c>
      <c r="AN47" s="122" t="s">
        <v>17</v>
      </c>
      <c r="AO47" s="119">
        <v>17</v>
      </c>
      <c r="AP47" s="103">
        <v>97.4</v>
      </c>
      <c r="AQ47" s="122" t="s">
        <v>39</v>
      </c>
      <c r="AR47" s="125">
        <v>180</v>
      </c>
      <c r="AS47" s="168">
        <v>51.4</v>
      </c>
      <c r="AT47" s="200">
        <v>0.005</v>
      </c>
      <c r="AU47" s="43">
        <v>0.011000000000000001</v>
      </c>
      <c r="AV47" s="85"/>
    </row>
    <row r="48" spans="1:48" s="7" customFormat="1" ht="13.5" customHeight="1">
      <c r="A48" s="122" t="s">
        <v>8</v>
      </c>
      <c r="B48" s="142">
        <v>1318.4207</v>
      </c>
      <c r="C48" s="95">
        <v>99.4</v>
      </c>
      <c r="D48" s="122" t="s">
        <v>44</v>
      </c>
      <c r="E48" s="142">
        <v>2206.7</v>
      </c>
      <c r="F48" s="134">
        <v>66.4</v>
      </c>
      <c r="G48" s="122" t="s">
        <v>5</v>
      </c>
      <c r="H48" s="79">
        <v>289.2</v>
      </c>
      <c r="I48" s="94">
        <v>39.5</v>
      </c>
      <c r="J48" s="122" t="s">
        <v>39</v>
      </c>
      <c r="K48" s="145">
        <v>12576</v>
      </c>
      <c r="L48" s="46">
        <v>83.9</v>
      </c>
      <c r="M48" s="122" t="s">
        <v>41</v>
      </c>
      <c r="N48" s="142">
        <v>49.6</v>
      </c>
      <c r="O48" s="165">
        <v>73.3</v>
      </c>
      <c r="P48" s="122" t="s">
        <v>33</v>
      </c>
      <c r="Q48" s="142">
        <v>5527.9</v>
      </c>
      <c r="R48" s="135">
        <v>110.2</v>
      </c>
      <c r="S48" s="266" t="s">
        <v>43</v>
      </c>
      <c r="T48" s="242" t="s">
        <v>7</v>
      </c>
      <c r="U48" s="246" t="s">
        <v>7</v>
      </c>
      <c r="V48" s="122" t="s">
        <v>5</v>
      </c>
      <c r="W48" s="119">
        <v>9409.443</v>
      </c>
      <c r="X48" s="74">
        <v>-3673.326</v>
      </c>
      <c r="Y48" s="59">
        <f t="shared" si="0"/>
        <v>13082.769</v>
      </c>
      <c r="Z48" s="60" t="s">
        <v>7</v>
      </c>
      <c r="AA48" s="122" t="s">
        <v>19</v>
      </c>
      <c r="AB48" s="138">
        <v>3256.4</v>
      </c>
      <c r="AC48" s="135">
        <v>77.3</v>
      </c>
      <c r="AD48" s="122" t="s">
        <v>14</v>
      </c>
      <c r="AE48" s="131">
        <v>65.2</v>
      </c>
      <c r="AF48" s="161" t="s">
        <v>75</v>
      </c>
      <c r="AG48" s="152">
        <v>0.172</v>
      </c>
      <c r="AH48" s="116">
        <v>0.129</v>
      </c>
      <c r="AI48" s="122" t="s">
        <v>20</v>
      </c>
      <c r="AJ48" s="127">
        <v>36347</v>
      </c>
      <c r="AK48" s="169">
        <v>104.8</v>
      </c>
      <c r="AL48" s="63">
        <v>0.7937412648497554</v>
      </c>
      <c r="AM48" s="61">
        <v>0.8320660126172371</v>
      </c>
      <c r="AN48" s="122" t="s">
        <v>35</v>
      </c>
      <c r="AO48" s="119">
        <v>12.5</v>
      </c>
      <c r="AP48" s="103">
        <v>96.9</v>
      </c>
      <c r="AQ48" s="122" t="s">
        <v>27</v>
      </c>
      <c r="AR48" s="125">
        <v>97</v>
      </c>
      <c r="AS48" s="169">
        <v>52.2</v>
      </c>
      <c r="AT48" s="200">
        <v>0.006</v>
      </c>
      <c r="AU48" s="43">
        <v>0.012</v>
      </c>
      <c r="AV48" s="84"/>
    </row>
    <row r="49" spans="1:48" s="7" customFormat="1" ht="13.5" customHeight="1">
      <c r="A49" s="122" t="s">
        <v>34</v>
      </c>
      <c r="B49" s="142">
        <v>5698.2173</v>
      </c>
      <c r="C49" s="95">
        <v>94.8</v>
      </c>
      <c r="D49" s="122" t="s">
        <v>12</v>
      </c>
      <c r="E49" s="142">
        <v>4.6</v>
      </c>
      <c r="F49" s="134">
        <v>0.8</v>
      </c>
      <c r="G49" s="122" t="s">
        <v>36</v>
      </c>
      <c r="H49" s="79">
        <v>198.7</v>
      </c>
      <c r="I49" s="94">
        <v>39.2</v>
      </c>
      <c r="J49" s="122" t="s">
        <v>27</v>
      </c>
      <c r="K49" s="145">
        <v>10670</v>
      </c>
      <c r="L49" s="46">
        <v>74.7</v>
      </c>
      <c r="M49" s="122" t="s">
        <v>45</v>
      </c>
      <c r="N49" s="142">
        <v>28.1</v>
      </c>
      <c r="O49" s="164">
        <v>49.6</v>
      </c>
      <c r="P49" s="122" t="s">
        <v>18</v>
      </c>
      <c r="Q49" s="142">
        <v>6559</v>
      </c>
      <c r="R49" s="135">
        <v>109.9</v>
      </c>
      <c r="S49" s="122" t="s">
        <v>20</v>
      </c>
      <c r="T49" s="79" t="s">
        <v>7</v>
      </c>
      <c r="U49" s="46" t="s">
        <v>7</v>
      </c>
      <c r="V49" s="122" t="s">
        <v>29</v>
      </c>
      <c r="W49" s="194">
        <v>4084.778</v>
      </c>
      <c r="X49" s="74">
        <v>-254.216</v>
      </c>
      <c r="Y49" s="59">
        <f t="shared" si="0"/>
        <v>4338.994</v>
      </c>
      <c r="Z49" s="60" t="s">
        <v>7</v>
      </c>
      <c r="AA49" s="266" t="s">
        <v>43</v>
      </c>
      <c r="AB49" s="270">
        <v>3855.7</v>
      </c>
      <c r="AC49" s="241">
        <v>77</v>
      </c>
      <c r="AD49" s="122" t="s">
        <v>11</v>
      </c>
      <c r="AE49" s="177">
        <v>4514.1</v>
      </c>
      <c r="AF49" s="178" t="s">
        <v>81</v>
      </c>
      <c r="AG49" s="152">
        <v>0.18600000000000003</v>
      </c>
      <c r="AH49" s="179">
        <v>0.2</v>
      </c>
      <c r="AI49" s="122" t="s">
        <v>9</v>
      </c>
      <c r="AJ49" s="127">
        <v>35126</v>
      </c>
      <c r="AK49" s="169">
        <v>104.5</v>
      </c>
      <c r="AL49" s="63">
        <v>0.7670772187281621</v>
      </c>
      <c r="AM49" s="61">
        <v>0.9354026241934323</v>
      </c>
      <c r="AN49" s="122" t="s">
        <v>28</v>
      </c>
      <c r="AO49" s="119">
        <v>6.6</v>
      </c>
      <c r="AP49" s="103">
        <v>96.4</v>
      </c>
      <c r="AQ49" s="122" t="s">
        <v>41</v>
      </c>
      <c r="AR49" s="125">
        <v>187</v>
      </c>
      <c r="AS49" s="168">
        <v>55.3</v>
      </c>
      <c r="AT49" s="200">
        <v>0.006999999999999999</v>
      </c>
      <c r="AU49" s="43">
        <v>0.013999999999999999</v>
      </c>
      <c r="AV49" s="84"/>
    </row>
    <row r="50" spans="1:48" s="7" customFormat="1" ht="13.5" customHeight="1">
      <c r="A50" s="122" t="s">
        <v>16</v>
      </c>
      <c r="B50" s="142">
        <v>3198.4995</v>
      </c>
      <c r="C50" s="95">
        <v>94</v>
      </c>
      <c r="D50" s="122" t="s">
        <v>5</v>
      </c>
      <c r="E50" s="142">
        <v>650.7</v>
      </c>
      <c r="F50" s="134" t="s">
        <v>76</v>
      </c>
      <c r="G50" s="122" t="s">
        <v>40</v>
      </c>
      <c r="H50" s="79" t="s">
        <v>7</v>
      </c>
      <c r="I50" s="96" t="s">
        <v>7</v>
      </c>
      <c r="J50" s="122" t="s">
        <v>30</v>
      </c>
      <c r="K50" s="145">
        <v>16440</v>
      </c>
      <c r="L50" s="46">
        <v>73.9</v>
      </c>
      <c r="M50" s="122" t="s">
        <v>37</v>
      </c>
      <c r="N50" s="142">
        <v>664.7</v>
      </c>
      <c r="O50" s="164" t="s">
        <v>76</v>
      </c>
      <c r="P50" s="122" t="s">
        <v>70</v>
      </c>
      <c r="Q50" s="142">
        <v>8185.9</v>
      </c>
      <c r="R50" s="134">
        <v>108.5</v>
      </c>
      <c r="S50" s="122" t="s">
        <v>44</v>
      </c>
      <c r="T50" s="79" t="s">
        <v>7</v>
      </c>
      <c r="U50" s="46" t="s">
        <v>7</v>
      </c>
      <c r="V50" s="122" t="s">
        <v>8</v>
      </c>
      <c r="W50" s="205">
        <v>-419.188</v>
      </c>
      <c r="X50" s="74">
        <v>-1923.937</v>
      </c>
      <c r="Y50" s="59">
        <f t="shared" si="0"/>
        <v>1504.7489999999998</v>
      </c>
      <c r="Z50" s="60" t="s">
        <v>7</v>
      </c>
      <c r="AA50" s="122" t="s">
        <v>13</v>
      </c>
      <c r="AB50" s="138">
        <v>18630.9</v>
      </c>
      <c r="AC50" s="135">
        <v>69.6</v>
      </c>
      <c r="AD50" s="122" t="s">
        <v>6</v>
      </c>
      <c r="AE50" s="131">
        <v>212.7</v>
      </c>
      <c r="AF50" s="161" t="s">
        <v>90</v>
      </c>
      <c r="AG50" s="152">
        <v>0.222</v>
      </c>
      <c r="AH50" s="116">
        <v>0.23399999999999999</v>
      </c>
      <c r="AI50" s="122" t="s">
        <v>38</v>
      </c>
      <c r="AJ50" s="127">
        <v>32638</v>
      </c>
      <c r="AK50" s="169">
        <v>104.3</v>
      </c>
      <c r="AL50" s="63">
        <v>0.7127445842068484</v>
      </c>
      <c r="AM50" s="61">
        <v>0.7513492767876419</v>
      </c>
      <c r="AN50" s="122" t="s">
        <v>45</v>
      </c>
      <c r="AO50" s="119">
        <v>5</v>
      </c>
      <c r="AP50" s="103">
        <v>96.3</v>
      </c>
      <c r="AQ50" s="122" t="s">
        <v>73</v>
      </c>
      <c r="AR50" s="125">
        <v>488</v>
      </c>
      <c r="AS50" s="169">
        <v>56.5</v>
      </c>
      <c r="AT50" s="200">
        <v>0.009000000000000001</v>
      </c>
      <c r="AU50" s="43">
        <v>0.016</v>
      </c>
      <c r="AV50" s="84"/>
    </row>
    <row r="51" spans="1:48" s="7" customFormat="1" ht="13.5" customHeight="1">
      <c r="A51" s="122" t="s">
        <v>24</v>
      </c>
      <c r="B51" s="142">
        <v>13912.6711</v>
      </c>
      <c r="C51" s="95">
        <v>86.9</v>
      </c>
      <c r="D51" s="122" t="s">
        <v>22</v>
      </c>
      <c r="E51" s="142">
        <v>0.1</v>
      </c>
      <c r="F51" s="134" t="s">
        <v>7</v>
      </c>
      <c r="G51" s="122" t="s">
        <v>41</v>
      </c>
      <c r="H51" s="79" t="s">
        <v>7</v>
      </c>
      <c r="I51" s="94" t="s">
        <v>7</v>
      </c>
      <c r="J51" s="122" t="s">
        <v>23</v>
      </c>
      <c r="K51" s="145">
        <v>67946</v>
      </c>
      <c r="L51" s="46">
        <v>70.4</v>
      </c>
      <c r="M51" s="122" t="s">
        <v>44</v>
      </c>
      <c r="N51" s="142">
        <v>0.3</v>
      </c>
      <c r="O51" s="164" t="s">
        <v>76</v>
      </c>
      <c r="P51" s="122" t="s">
        <v>29</v>
      </c>
      <c r="Q51" s="142">
        <v>4649.3</v>
      </c>
      <c r="R51" s="135">
        <v>57</v>
      </c>
      <c r="S51" s="122" t="s">
        <v>73</v>
      </c>
      <c r="T51" s="79" t="s">
        <v>7</v>
      </c>
      <c r="U51" s="46" t="s">
        <v>7</v>
      </c>
      <c r="V51" s="122" t="s">
        <v>22</v>
      </c>
      <c r="W51" s="205">
        <v>-1201.595</v>
      </c>
      <c r="X51" s="74">
        <v>-3938.728</v>
      </c>
      <c r="Y51" s="59">
        <f t="shared" si="0"/>
        <v>2737.133</v>
      </c>
      <c r="Z51" s="60" t="s">
        <v>7</v>
      </c>
      <c r="AA51" s="122" t="s">
        <v>34</v>
      </c>
      <c r="AB51" s="138">
        <v>1662.1</v>
      </c>
      <c r="AC51" s="135">
        <v>67.2</v>
      </c>
      <c r="AD51" s="122" t="s">
        <v>41</v>
      </c>
      <c r="AE51" s="131">
        <v>104.1</v>
      </c>
      <c r="AF51" s="161" t="s">
        <v>103</v>
      </c>
      <c r="AG51" s="152">
        <v>0.28600000000000003</v>
      </c>
      <c r="AH51" s="116">
        <v>0.47100000000000003</v>
      </c>
      <c r="AI51" s="122" t="s">
        <v>41</v>
      </c>
      <c r="AJ51" s="127">
        <v>34160</v>
      </c>
      <c r="AK51" s="169">
        <v>104.1</v>
      </c>
      <c r="AL51" s="63">
        <v>0.7459818308874913</v>
      </c>
      <c r="AM51" s="61">
        <v>0.7829883182614119</v>
      </c>
      <c r="AN51" s="122" t="s">
        <v>22</v>
      </c>
      <c r="AO51" s="119">
        <v>8.3</v>
      </c>
      <c r="AP51" s="103">
        <v>95.9</v>
      </c>
      <c r="AQ51" s="122" t="s">
        <v>45</v>
      </c>
      <c r="AR51" s="125">
        <v>207</v>
      </c>
      <c r="AS51" s="168">
        <v>56.7</v>
      </c>
      <c r="AT51" s="200">
        <v>0.012</v>
      </c>
      <c r="AU51" s="43">
        <v>0.021</v>
      </c>
      <c r="AV51" s="84"/>
    </row>
    <row r="52" spans="1:48" s="7" customFormat="1" ht="13.5" customHeight="1" thickBot="1">
      <c r="A52" s="123" t="s">
        <v>32</v>
      </c>
      <c r="B52" s="143">
        <v>86.1361</v>
      </c>
      <c r="C52" s="100">
        <v>47</v>
      </c>
      <c r="D52" s="123" t="s">
        <v>9</v>
      </c>
      <c r="E52" s="143" t="s">
        <v>7</v>
      </c>
      <c r="F52" s="136" t="s">
        <v>7</v>
      </c>
      <c r="G52" s="123" t="s">
        <v>45</v>
      </c>
      <c r="H52" s="80" t="s">
        <v>7</v>
      </c>
      <c r="I52" s="98" t="s">
        <v>7</v>
      </c>
      <c r="J52" s="123" t="s">
        <v>40</v>
      </c>
      <c r="K52" s="146">
        <v>12127</v>
      </c>
      <c r="L52" s="48">
        <v>63.8</v>
      </c>
      <c r="M52" s="123" t="s">
        <v>30</v>
      </c>
      <c r="N52" s="143" t="s">
        <v>7</v>
      </c>
      <c r="O52" s="166" t="s">
        <v>7</v>
      </c>
      <c r="P52" s="123" t="s">
        <v>9</v>
      </c>
      <c r="Q52" s="143">
        <v>26942.7</v>
      </c>
      <c r="R52" s="136">
        <v>49.3</v>
      </c>
      <c r="S52" s="123" t="s">
        <v>45</v>
      </c>
      <c r="T52" s="80" t="s">
        <v>7</v>
      </c>
      <c r="U52" s="48" t="s">
        <v>7</v>
      </c>
      <c r="V52" s="123" t="s">
        <v>26</v>
      </c>
      <c r="W52" s="150">
        <v>-1593.183</v>
      </c>
      <c r="X52" s="236">
        <v>-30825.43</v>
      </c>
      <c r="Y52" s="68">
        <f t="shared" si="0"/>
        <v>29232.247</v>
      </c>
      <c r="Z52" s="69" t="s">
        <v>7</v>
      </c>
      <c r="AA52" s="123" t="s">
        <v>31</v>
      </c>
      <c r="AB52" s="139">
        <v>2787.2</v>
      </c>
      <c r="AC52" s="147">
        <v>64.3</v>
      </c>
      <c r="AD52" s="123" t="s">
        <v>32</v>
      </c>
      <c r="AE52" s="132">
        <v>1.5</v>
      </c>
      <c r="AF52" s="162" t="s">
        <v>104</v>
      </c>
      <c r="AG52" s="155">
        <v>0.28600000000000003</v>
      </c>
      <c r="AH52" s="117">
        <v>0.16699999999999998</v>
      </c>
      <c r="AI52" s="123" t="s">
        <v>42</v>
      </c>
      <c r="AJ52" s="128">
        <v>48974</v>
      </c>
      <c r="AK52" s="171">
        <v>104</v>
      </c>
      <c r="AL52" s="72">
        <v>1.0694881201956674</v>
      </c>
      <c r="AM52" s="70">
        <v>1.131857324474082</v>
      </c>
      <c r="AN52" s="123" t="s">
        <v>16</v>
      </c>
      <c r="AO52" s="120">
        <v>18.5</v>
      </c>
      <c r="AP52" s="104">
        <v>95.1</v>
      </c>
      <c r="AQ52" s="123" t="s">
        <v>34</v>
      </c>
      <c r="AR52" s="126">
        <v>272</v>
      </c>
      <c r="AS52" s="170">
        <v>61.5</v>
      </c>
      <c r="AT52" s="201">
        <v>0.008</v>
      </c>
      <c r="AU52" s="106">
        <v>0.013000000000000001</v>
      </c>
      <c r="AV52" s="84"/>
    </row>
    <row r="53" spans="2:48" s="8" customFormat="1" ht="4.5" customHeight="1">
      <c r="B53" s="10"/>
      <c r="C53" s="11"/>
      <c r="E53" s="10"/>
      <c r="F53" s="11"/>
      <c r="H53" s="12"/>
      <c r="I53" s="9"/>
      <c r="K53" s="13"/>
      <c r="L53" s="13"/>
      <c r="N53" s="13"/>
      <c r="O53" s="13"/>
      <c r="Q53" s="14"/>
      <c r="R53" s="9"/>
      <c r="AG53" s="112" t="s">
        <v>82</v>
      </c>
      <c r="AV53" s="83"/>
    </row>
    <row r="54" spans="1:48" s="15" customFormat="1" ht="13.5" customHeight="1">
      <c r="A54" s="16" t="s">
        <v>85</v>
      </c>
      <c r="B54" s="26"/>
      <c r="C54" s="18">
        <v>5</v>
      </c>
      <c r="D54" s="16"/>
      <c r="E54" s="26"/>
      <c r="F54" s="17">
        <v>10</v>
      </c>
      <c r="G54" s="16"/>
      <c r="I54" s="15">
        <v>19</v>
      </c>
      <c r="J54" s="16"/>
      <c r="L54" s="15">
        <v>9</v>
      </c>
      <c r="M54" s="16"/>
      <c r="O54" s="15">
        <v>10</v>
      </c>
      <c r="P54" s="16"/>
      <c r="R54" s="19">
        <v>2</v>
      </c>
      <c r="S54" s="16"/>
      <c r="U54" s="15">
        <v>0</v>
      </c>
      <c r="V54" s="16"/>
      <c r="W54" s="32">
        <v>3</v>
      </c>
      <c r="X54" s="32">
        <v>8</v>
      </c>
      <c r="Y54" s="15">
        <v>10</v>
      </c>
      <c r="AA54" s="16"/>
      <c r="AC54" s="15">
        <v>9</v>
      </c>
      <c r="AD54" s="16"/>
      <c r="AF54" s="15">
        <v>14</v>
      </c>
      <c r="AG54" s="15">
        <v>13</v>
      </c>
      <c r="AI54" s="16"/>
      <c r="AK54" s="15">
        <v>0</v>
      </c>
      <c r="AN54" s="16"/>
      <c r="AO54" s="17"/>
      <c r="AP54" s="17">
        <v>26</v>
      </c>
      <c r="AQ54" s="16"/>
      <c r="AS54" s="15">
        <v>0</v>
      </c>
      <c r="AT54" s="15">
        <v>0</v>
      </c>
      <c r="AV54" s="86"/>
    </row>
    <row r="55" spans="1:43" ht="18.75" customHeight="1">
      <c r="A55" s="40" t="s">
        <v>54</v>
      </c>
      <c r="B55" s="1"/>
      <c r="C55" s="27"/>
      <c r="D55" s="16"/>
      <c r="E55" s="27"/>
      <c r="F55" s="27"/>
      <c r="G55" s="16"/>
      <c r="H55" s="27"/>
      <c r="I55" s="27"/>
      <c r="J55" s="16"/>
      <c r="K55" s="27"/>
      <c r="L55" s="27"/>
      <c r="M55" s="16"/>
      <c r="N55" s="27"/>
      <c r="O55" s="27"/>
      <c r="P55" s="16"/>
      <c r="Q55" s="27"/>
      <c r="R55" s="28"/>
      <c r="S55" s="16"/>
      <c r="V55" s="16"/>
      <c r="X55" s="90" t="s">
        <v>77</v>
      </c>
      <c r="AA55" s="16"/>
      <c r="AD55" s="16"/>
      <c r="AI55" s="16"/>
      <c r="AN55" s="16"/>
      <c r="AQ55" s="16"/>
    </row>
    <row r="56" spans="1:48" s="21" customFormat="1" ht="13.5" customHeight="1">
      <c r="A56" s="204"/>
      <c r="B56" s="190"/>
      <c r="D56" s="204"/>
      <c r="G56" s="204"/>
      <c r="J56" s="204"/>
      <c r="M56" s="204"/>
      <c r="P56" s="204"/>
      <c r="R56" s="22"/>
      <c r="S56" s="204"/>
      <c r="V56" s="204"/>
      <c r="W56" s="40"/>
      <c r="AA56" s="204"/>
      <c r="AD56" s="204"/>
      <c r="AI56" s="204"/>
      <c r="AN56" s="204"/>
      <c r="AQ56" s="204"/>
      <c r="AV56" s="82"/>
    </row>
    <row r="57" spans="1:43" ht="13.5" customHeight="1">
      <c r="A57" s="8"/>
      <c r="B57" s="191"/>
      <c r="C57" s="1"/>
      <c r="D57" s="8"/>
      <c r="E57" s="1"/>
      <c r="F57" s="1"/>
      <c r="G57" s="8"/>
      <c r="J57" s="8"/>
      <c r="M57" s="8"/>
      <c r="P57" s="8"/>
      <c r="R57" s="23"/>
      <c r="S57" s="8"/>
      <c r="V57" s="8"/>
      <c r="W57" s="21"/>
      <c r="X57" s="21"/>
      <c r="Y57" s="21"/>
      <c r="Z57" s="21"/>
      <c r="AA57" s="8"/>
      <c r="AB57" s="21"/>
      <c r="AC57" s="21"/>
      <c r="AD57" s="8"/>
      <c r="AE57" s="21"/>
      <c r="AF57" s="21"/>
      <c r="AG57" s="21"/>
      <c r="AH57" s="21"/>
      <c r="AI57" s="8"/>
      <c r="AJ57" s="21"/>
      <c r="AK57" s="21"/>
      <c r="AL57" s="21"/>
      <c r="AM57" s="21"/>
      <c r="AN57" s="8"/>
      <c r="AO57" s="21"/>
      <c r="AP57" s="21"/>
      <c r="AQ57" s="8"/>
    </row>
    <row r="58" spans="1:43" ht="15">
      <c r="A58" s="8"/>
      <c r="C58" s="1"/>
      <c r="D58" s="8"/>
      <c r="E58" s="1"/>
      <c r="F58" s="1"/>
      <c r="G58" s="8"/>
      <c r="J58" s="8"/>
      <c r="M58" s="8"/>
      <c r="P58" s="8"/>
      <c r="R58" s="23"/>
      <c r="S58" s="8"/>
      <c r="V58" s="8"/>
      <c r="W58" s="25"/>
      <c r="X58" s="21"/>
      <c r="Y58" s="21"/>
      <c r="Z58" s="21"/>
      <c r="AA58" s="8"/>
      <c r="AB58" s="21"/>
      <c r="AC58" s="21"/>
      <c r="AD58" s="8"/>
      <c r="AE58" s="21"/>
      <c r="AF58" s="21"/>
      <c r="AG58" s="21"/>
      <c r="AH58" s="21"/>
      <c r="AI58" s="8"/>
      <c r="AJ58" s="21"/>
      <c r="AK58" s="21"/>
      <c r="AL58" s="21"/>
      <c r="AM58" s="21"/>
      <c r="AN58" s="8"/>
      <c r="AO58" s="21"/>
      <c r="AP58" s="21"/>
      <c r="AQ58" s="8"/>
    </row>
    <row r="59" spans="2:18" ht="15">
      <c r="B59" s="1"/>
      <c r="C59" s="1"/>
      <c r="E59" s="1"/>
      <c r="F59" s="1"/>
      <c r="R59" s="23"/>
    </row>
    <row r="60" spans="3:18" ht="15">
      <c r="C60" s="1"/>
      <c r="E60" s="1"/>
      <c r="F60" s="1"/>
      <c r="R60" s="23"/>
    </row>
    <row r="61" spans="2:18" ht="15">
      <c r="B61" s="1"/>
      <c r="C61" s="1"/>
      <c r="E61" s="1"/>
      <c r="F61" s="1"/>
      <c r="R61" s="23"/>
    </row>
    <row r="62" spans="2:18" ht="15">
      <c r="B62" s="1"/>
      <c r="C62" s="1"/>
      <c r="E62" s="1"/>
      <c r="F62" s="1"/>
      <c r="R62" s="23"/>
    </row>
    <row r="63" spans="2:18" ht="15">
      <c r="B63" s="1"/>
      <c r="C63" s="1"/>
      <c r="E63" s="1"/>
      <c r="F63" s="1"/>
      <c r="R63" s="23"/>
    </row>
    <row r="64" spans="2:18" ht="15">
      <c r="B64" s="1"/>
      <c r="C64" s="1"/>
      <c r="E64" s="1"/>
      <c r="F64" s="1"/>
      <c r="R64" s="23"/>
    </row>
    <row r="65" spans="2:18" ht="15">
      <c r="B65" s="1"/>
      <c r="C65" s="1"/>
      <c r="E65" s="1"/>
      <c r="F65" s="1"/>
      <c r="R65" s="23"/>
    </row>
    <row r="66" spans="2:18" ht="15">
      <c r="B66" s="1"/>
      <c r="C66" s="1"/>
      <c r="E66" s="1"/>
      <c r="F66" s="1"/>
      <c r="R66" s="23"/>
    </row>
    <row r="67" spans="2:18" ht="15">
      <c r="B67" s="1"/>
      <c r="C67" s="1"/>
      <c r="E67" s="1"/>
      <c r="F67" s="1"/>
      <c r="R67" s="23"/>
    </row>
    <row r="68" ht="15">
      <c r="R68" s="23"/>
    </row>
    <row r="69" ht="15">
      <c r="R69" s="23"/>
    </row>
    <row r="70" ht="15">
      <c r="R70" s="23"/>
    </row>
    <row r="71" ht="15">
      <c r="R71" s="23"/>
    </row>
    <row r="72" ht="15">
      <c r="R72" s="23"/>
    </row>
    <row r="73" ht="15">
      <c r="R73" s="23"/>
    </row>
    <row r="74" ht="15">
      <c r="R74" s="23"/>
    </row>
    <row r="75" ht="15">
      <c r="R75" s="23"/>
    </row>
    <row r="76" ht="15">
      <c r="R76" s="23"/>
    </row>
    <row r="77" ht="15">
      <c r="R77" s="23"/>
    </row>
    <row r="78" ht="15">
      <c r="R78" s="23"/>
    </row>
    <row r="79" ht="15">
      <c r="R79" s="23"/>
    </row>
    <row r="80" ht="15">
      <c r="R80" s="23"/>
    </row>
    <row r="81" ht="15">
      <c r="R81" s="23"/>
    </row>
    <row r="82" ht="15">
      <c r="R82" s="23"/>
    </row>
    <row r="83" ht="15">
      <c r="R83" s="23"/>
    </row>
    <row r="84" ht="15">
      <c r="R84" s="23"/>
    </row>
    <row r="85" ht="15">
      <c r="R85" s="23"/>
    </row>
    <row r="86" ht="15">
      <c r="R86" s="23"/>
    </row>
    <row r="87" ht="15">
      <c r="R87" s="23"/>
    </row>
    <row r="88" ht="15">
      <c r="R88" s="23"/>
    </row>
    <row r="89" ht="15">
      <c r="R89" s="23"/>
    </row>
    <row r="90" ht="15">
      <c r="R90" s="23"/>
    </row>
    <row r="91" ht="15">
      <c r="R91" s="23"/>
    </row>
    <row r="92" ht="15">
      <c r="R92" s="23"/>
    </row>
    <row r="93" ht="15">
      <c r="R93" s="23"/>
    </row>
    <row r="94" ht="15">
      <c r="R94" s="23"/>
    </row>
    <row r="95" ht="15">
      <c r="R95" s="23"/>
    </row>
    <row r="96" ht="15">
      <c r="R96" s="23"/>
    </row>
    <row r="97" ht="15">
      <c r="R97" s="23"/>
    </row>
    <row r="98" ht="15">
      <c r="R98" s="23"/>
    </row>
    <row r="99" ht="15">
      <c r="R99" s="23"/>
    </row>
    <row r="100" ht="15">
      <c r="R100" s="23"/>
    </row>
  </sheetData>
  <sheetProtection/>
  <mergeCells count="56">
    <mergeCell ref="M3:M6"/>
    <mergeCell ref="P3:P6"/>
    <mergeCell ref="S3:S6"/>
    <mergeCell ref="V3:V6"/>
    <mergeCell ref="AA3:AA6"/>
    <mergeCell ref="AD3:AD6"/>
    <mergeCell ref="E5:E6"/>
    <mergeCell ref="I5:I6"/>
    <mergeCell ref="N5:N6"/>
    <mergeCell ref="R5:R6"/>
    <mergeCell ref="W5:W6"/>
    <mergeCell ref="Y5:Z5"/>
    <mergeCell ref="K5:K6"/>
    <mergeCell ref="X5:X6"/>
    <mergeCell ref="G3:G6"/>
    <mergeCell ref="J3:J6"/>
    <mergeCell ref="AO3:AP4"/>
    <mergeCell ref="AR3:AU4"/>
    <mergeCell ref="AJ5:AJ6"/>
    <mergeCell ref="AK5:AK6"/>
    <mergeCell ref="AL5:AM5"/>
    <mergeCell ref="AO5:AO6"/>
    <mergeCell ref="AP5:AP6"/>
    <mergeCell ref="AR5:AR6"/>
    <mergeCell ref="AS5:AS6"/>
    <mergeCell ref="AT5:AU5"/>
    <mergeCell ref="E3:F4"/>
    <mergeCell ref="H3:I4"/>
    <mergeCell ref="N3:O4"/>
    <mergeCell ref="Q3:R4"/>
    <mergeCell ref="AJ3:AM4"/>
    <mergeCell ref="AI3:AI6"/>
    <mergeCell ref="W3:Z4"/>
    <mergeCell ref="AB3:AC4"/>
    <mergeCell ref="AB5:AB6"/>
    <mergeCell ref="AC5:AC6"/>
    <mergeCell ref="D3:D6"/>
    <mergeCell ref="F5:F6"/>
    <mergeCell ref="AN3:AN6"/>
    <mergeCell ref="AQ3:AQ6"/>
    <mergeCell ref="AG5:AH5"/>
    <mergeCell ref="AE3:AH4"/>
    <mergeCell ref="AE5:AE6"/>
    <mergeCell ref="AF5:AF6"/>
    <mergeCell ref="L5:L6"/>
    <mergeCell ref="T5:T6"/>
    <mergeCell ref="A3:A6"/>
    <mergeCell ref="B3:C4"/>
    <mergeCell ref="B5:B6"/>
    <mergeCell ref="C5:C6"/>
    <mergeCell ref="U5:U6"/>
    <mergeCell ref="O5:O6"/>
    <mergeCell ref="H5:H6"/>
    <mergeCell ref="Q5:Q6"/>
    <mergeCell ref="K3:L4"/>
    <mergeCell ref="T3:U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4" manualBreakCount="4">
    <brk id="21" max="65535" man="1"/>
    <brk id="34" max="65535" man="1"/>
    <brk id="169" max="65535" man="1"/>
    <brk id="1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2022-02-07T11:34:50Z</dcterms:modified>
  <cp:category/>
  <cp:version/>
  <cp:contentType/>
  <cp:contentStatus/>
</cp:coreProperties>
</file>