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830" activeTab="0"/>
  </bookViews>
  <sheets>
    <sheet name="Приложение 1" sheetId="1" r:id="rId1"/>
  </sheets>
  <definedNames>
    <definedName name="_xlnm.Print_Titles" localSheetId="0">'Приложение 1'!$12:$13</definedName>
    <definedName name="_xlnm.Print_Area" localSheetId="0">'Приложение 1'!$A$1:$F$198</definedName>
  </definedNames>
  <calcPr fullCalcOnLoad="1"/>
</workbook>
</file>

<file path=xl/sharedStrings.xml><?xml version="1.0" encoding="utf-8"?>
<sst xmlns="http://schemas.openxmlformats.org/spreadsheetml/2006/main" count="393" uniqueCount="246">
  <si>
    <t>ОСНОВНЫЕ ПОКАЗАТЕЛИ</t>
  </si>
  <si>
    <t>№</t>
  </si>
  <si>
    <t>ПОКАЗАТЕЛИ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</si>
  <si>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</si>
  <si>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</si>
  <si>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</si>
  <si>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</si>
  <si>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</si>
  <si>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</si>
  <si>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</si>
  <si>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</si>
  <si>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</si>
  <si>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</si>
  <si>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</si>
  <si>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</si>
  <si>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</si>
  <si>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</si>
  <si>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</si>
  <si>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</si>
  <si>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</si>
  <si>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</si>
  <si>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</si>
  <si>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</si>
  <si>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</si>
  <si>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</si>
  <si>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</si>
  <si>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</si>
  <si>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</si>
  <si>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</si>
  <si>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</si>
  <si>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</si>
  <si>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</si>
  <si>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</si>
  <si>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</si>
  <si>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</si>
  <si>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</si>
  <si>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</si>
  <si>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</si>
  <si>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</si>
  <si>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</si>
  <si>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</si>
  <si>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</si>
  <si>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</si>
  <si>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</si>
  <si>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</si>
  <si>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</si>
  <si>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</si>
  <si>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</si>
  <si>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</si>
  <si>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</si>
  <si>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</si>
  <si>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</si>
  <si>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</si>
  <si>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</si>
  <si>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</si>
  <si>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</si>
  <si>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</si>
  <si>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</si>
  <si>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</si>
  <si>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</si>
  <si>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</si>
  <si>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</si>
  <si>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</si>
  <si>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</si>
  <si>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</si>
  <si>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</si>
  <si>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</si>
  <si>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</si>
  <si>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</si>
  <si>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</si>
  <si>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</si>
  <si>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</si>
  <si>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</si>
  <si>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</si>
  <si>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</si>
  <si>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</si>
  <si>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</si>
  <si>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</si>
  <si>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</si>
  <si>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</si>
  <si>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</si>
  <si>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</si>
  <si>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соот. ед изм.</t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</si>
  <si>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</si>
  <si>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</si>
  <si>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t>отражается полный перечень номенклатуры продукции, выпускаемой крупными и средними предприятиями</t>
  </si>
  <si>
    <t>2.1.</t>
  </si>
  <si>
    <t>2.2.</t>
  </si>
  <si>
    <t>1.</t>
  </si>
  <si>
    <t>2.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</si>
  <si>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</si>
  <si>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</si>
  <si>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</si>
  <si>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</si>
  <si>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</si>
  <si>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</si>
  <si>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</si>
  <si>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</si>
  <si>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</si>
  <si>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</si>
  <si>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</si>
  <si>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</si>
  <si>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</si>
  <si>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</si>
  <si>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</si>
  <si>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</si>
  <si>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</si>
  <si>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</si>
  <si>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</si>
  <si>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</si>
  <si>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</si>
  <si>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</si>
  <si>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</si>
  <si>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</si>
  <si>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</si>
  <si>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</si>
  <si>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</si>
  <si>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</si>
  <si>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</si>
  <si>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</si>
  <si>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</si>
  <si>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</si>
  <si>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</si>
  <si>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</si>
  <si>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</si>
  <si>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</si>
  <si>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</si>
  <si>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</si>
  <si>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</si>
  <si>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</si>
  <si>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</si>
  <si>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</si>
  <si>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</si>
  <si>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</si>
  <si>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</si>
  <si>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</si>
  <si>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</si>
  <si>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</si>
  <si>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</si>
  <si>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</si>
  <si>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</si>
  <si>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</si>
  <si>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 xml:space="preserve">Отчетный                                     период                        текущего года        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</si>
  <si>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</si>
  <si>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</si>
  <si>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</si>
  <si>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</si>
  <si>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</si>
  <si>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</si>
  <si>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</si>
  <si>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</si>
  <si>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</si>
  <si>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</si>
  <si>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</si>
  <si>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</si>
  <si>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</si>
  <si>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</si>
  <si>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</si>
  <si>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</si>
  <si>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</si>
  <si>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</si>
  <si>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</si>
  <si>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</si>
  <si>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</si>
  <si>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</si>
  <si>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</si>
  <si>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</si>
  <si>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</si>
  <si>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</si>
  <si>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</si>
  <si>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</si>
  <si>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деятельность по предоставлению мест для временного проживания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</si>
  <si>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</si>
  <si>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</si>
  <si>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</si>
  <si>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</si>
  <si>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</si>
  <si>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</si>
  <si>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</si>
  <si>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</si>
  <si>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</si>
  <si>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</si>
  <si>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>34.</t>
  </si>
  <si>
    <t>Инвестиции (ежеквартально)*</t>
  </si>
  <si>
    <t xml:space="preserve">                                                                               (нарастающим итогом)</t>
  </si>
  <si>
    <r>
      <t xml:space="preserve">Посевная площадь  - всего </t>
    </r>
    <r>
      <rPr>
        <sz val="9"/>
        <rFont val="Times New Roman"/>
        <family val="1"/>
      </rPr>
      <t>(в крупных и средних сельхозорганизациях)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</si>
  <si>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</t>
    </r>
    <r>
      <rPr>
        <sz val="9"/>
        <rFont val="Times New Roman"/>
        <family val="1"/>
      </rPr>
      <t xml:space="preserve">(в крупных и средних сельхозорганизациях): </t>
    </r>
  </si>
  <si>
    <r>
      <t>Урожайность сельскохозяйственных культур</t>
    </r>
    <r>
      <rPr>
        <sz val="9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</si>
  <si>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9"/>
        <rFont val="Times New Roman"/>
        <family val="1"/>
      </rPr>
      <t>(в крупных и средних сельхозорганизациях):</t>
    </r>
  </si>
  <si>
    <r>
      <t>Численность основных видов скота и птицы</t>
    </r>
    <r>
      <rPr>
        <sz val="9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>:</t>
    </r>
  </si>
  <si>
    <t>Единица измерения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</si>
  <si>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хозяйственным видам деятельности)</t>
  </si>
  <si>
    <t>Транспортировка и хранение</t>
  </si>
  <si>
    <t>Число действующих  хозяйствующих субъектов розничной торговли</t>
  </si>
  <si>
    <t>Соответст-вующий                                       период предыдущего года</t>
  </si>
  <si>
    <t xml:space="preserve">Приложение 1  </t>
  </si>
  <si>
    <t>газ природный и попутный</t>
  </si>
  <si>
    <t>млн куб. м</t>
  </si>
  <si>
    <t>картон гофрированный в рулонах или листах</t>
  </si>
  <si>
    <t>тыс.кв.м.</t>
  </si>
  <si>
    <t>ящики и коробки из гофрированной бумаги или гофрированного картона</t>
  </si>
  <si>
    <t>ящики и коробки складывающиеся из негофрированного картона</t>
  </si>
  <si>
    <t>желатины технические</t>
  </si>
  <si>
    <t>плиты, листы, пленка и полосы (ленты) прочие пластмассовые непористые</t>
  </si>
  <si>
    <t>смеси асфальтобетонные дорожные, аэродромные и асфальтобетон горячие</t>
  </si>
  <si>
    <t>банки консервные из черных металлов</t>
  </si>
  <si>
    <t>пробки и заглушки, колпачки и крышки корончаты из недрагоценных металлов</t>
  </si>
  <si>
    <t>тыс. штук</t>
  </si>
  <si>
    <t>энергия тепловая, отпущенная котельными</t>
  </si>
  <si>
    <t>тыс.гигак</t>
  </si>
  <si>
    <t>Полуфабрикаты мясные, мясосодержащие, охлажденные, замороженные</t>
  </si>
  <si>
    <t>Изделия кулинарные мясные, мясосодержащие и из мяса и субпродукты птицы</t>
  </si>
  <si>
    <t>Рыба переработанная и консервированная, ракообразные и моллюски</t>
  </si>
  <si>
    <t>Производство молочной продукции</t>
  </si>
  <si>
    <t>производство масла сливочного</t>
  </si>
  <si>
    <t>производство сыра и творога</t>
  </si>
  <si>
    <t>Производство хлеба и хлебобулочные изделия</t>
  </si>
  <si>
    <t>Производство кондитерских изделий</t>
  </si>
  <si>
    <t>Производство сахара</t>
  </si>
  <si>
    <t>Производство мелассы</t>
  </si>
  <si>
    <t>Производство жома</t>
  </si>
  <si>
    <t>производство чая и кофе</t>
  </si>
  <si>
    <t>производство детского питания</t>
  </si>
  <si>
    <t>производство готовых кормов для животных</t>
  </si>
  <si>
    <t>производство премиксов</t>
  </si>
  <si>
    <t>производство концентратов белково-витаминно-минеральных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</si>
  <si>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 </t>
    </r>
  </si>
  <si>
    <r>
      <t xml:space="preserve">социально-экономического развития </t>
    </r>
    <r>
      <rPr>
        <b/>
        <u val="single"/>
        <sz val="10"/>
        <rFont val="Times New Roman"/>
        <family val="1"/>
      </rPr>
      <t xml:space="preserve">муниципального образования Тимашевский район </t>
    </r>
  </si>
  <si>
    <t>тыс.усл.банок</t>
  </si>
  <si>
    <t>Число организацийсвязи</t>
  </si>
  <si>
    <t>в том числе крупных и средних</t>
  </si>
  <si>
    <t>Переработка и консервирование мяса и мясной пищевой продукции(10.11.1)</t>
  </si>
  <si>
    <t>Изделия колбасные копченые</t>
  </si>
  <si>
    <t>Продукты из мяса и мяса птицы</t>
  </si>
  <si>
    <t>Продукты из мяса птицы</t>
  </si>
  <si>
    <t xml:space="preserve">Продукты из мяса </t>
  </si>
  <si>
    <t>производство металургическое</t>
  </si>
  <si>
    <t>трубы, профили пустотелые и их фитинги стальные</t>
  </si>
  <si>
    <t xml:space="preserve">Сахар белый свекловичный </t>
  </si>
  <si>
    <t xml:space="preserve">Численность безработных граждан, зарегистрированных в государственных учреждениях службы занятости по состоянию на  01.12.2023 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</si>
  <si>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 на 01.12.2023</t>
    </r>
  </si>
  <si>
    <t>Общий объем инвестиций крупных и средних организаций за счет всех источников финансирования за 9 месяцев 2023 г.</t>
  </si>
  <si>
    <r>
      <t>за ___</t>
    </r>
    <r>
      <rPr>
        <b/>
        <u val="single"/>
        <sz val="10"/>
        <rFont val="Times New Roman"/>
        <family val="1"/>
      </rPr>
      <t>январь-ноябрь</t>
    </r>
    <r>
      <rPr>
        <b/>
        <sz val="10"/>
        <rFont val="Times New Roman"/>
        <family val="1"/>
      </rPr>
      <t>__   2023 года</t>
    </r>
  </si>
  <si>
    <t>Финансы на  1ноября 2023 года*</t>
  </si>
  <si>
    <t>Среднемесячная заработная плата работников крупных и средних организаций на 01.11.2023</t>
  </si>
  <si>
    <t>крупный рогатый скот (в т.ч. коровы -2770 / 64,6 %)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</si>
</sst>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_-* #,##0.0_р_._-;\-* #,##0.0_р_._-;_-* &quot;-&quot;??_р_._-;_-@_-"/>
    <numFmt numFmtId="176" formatCode="_-* #,##0.0_р_._-;\-* #,##0.0_р_._-;_-* &quot;-&quot;?_р_._-;_-@_-"/>
    <numFmt numFmtId="177" formatCode="_-* #,##0_р_._-;\-* #,##0_р_._-;_-* &quot;-&quot;??_р_._-;_-@_-"/>
    <numFmt numFmtId="178" formatCode="000000"/>
    <numFmt numFmtId="179" formatCode="0.000"/>
    <numFmt numFmtId="180" formatCode="0.0000"/>
    <numFmt numFmtId="181" formatCode="0.00000"/>
    <numFmt numFmtId="182" formatCode="0.000000"/>
    <numFmt numFmtId="183" formatCode="_-* #,##0.000_р_._-;\-* #,##0.000_р_._-;_-* &quot;-&quot;??_р_._-;_-@_-"/>
    <numFmt numFmtId="184" formatCode="#,##0.0"/>
    <numFmt numFmtId="185" formatCode="0.0000000"/>
    <numFmt numFmtId="186" formatCode="#,##0.000"/>
    <numFmt numFmtId="187" formatCode="0.0000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 ;\-#,##0.00\ "/>
  </numFmts>
  <fonts count="5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sz val="9"/>
      <color indexed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4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wrapText="1"/>
    </xf>
    <xf numFmtId="184" fontId="4" fillId="33" borderId="10" xfId="0" applyNumberFormat="1" applyFont="1" applyFill="1" applyBorder="1" applyAlignment="1" applyProtection="1">
      <alignment horizontal="right" wrapText="1"/>
      <protection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wrapText="1"/>
    </xf>
    <xf numFmtId="49" fontId="4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wrapText="1"/>
    </xf>
    <xf numFmtId="49" fontId="8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right" wrapText="1"/>
    </xf>
    <xf numFmtId="49" fontId="4" fillId="33" borderId="10" xfId="0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right" vertical="top"/>
    </xf>
    <xf numFmtId="4" fontId="4" fillId="33" borderId="10" xfId="0" applyNumberFormat="1" applyFont="1" applyFill="1" applyBorder="1" applyAlignment="1" applyProtection="1">
      <alignment horizontal="right" wrapText="1"/>
      <protection locked="0"/>
    </xf>
    <xf numFmtId="4" fontId="4" fillId="33" borderId="10" xfId="0" applyNumberFormat="1" applyFont="1" applyFill="1" applyBorder="1" applyAlignment="1" applyProtection="1">
      <alignment wrapText="1"/>
      <protection locked="0"/>
    </xf>
    <xf numFmtId="49" fontId="4" fillId="33" borderId="11" xfId="0" applyNumberFormat="1" applyFont="1" applyFill="1" applyBorder="1" applyAlignment="1">
      <alignment horizontal="right" vertical="top"/>
    </xf>
    <xf numFmtId="0" fontId="4" fillId="33" borderId="12" xfId="0" applyFont="1" applyFill="1" applyBorder="1" applyAlignment="1">
      <alignment horizontal="left" wrapText="1"/>
    </xf>
    <xf numFmtId="0" fontId="9" fillId="33" borderId="13" xfId="0" applyFont="1" applyFill="1" applyBorder="1" applyAlignment="1">
      <alignment horizontal="center"/>
    </xf>
    <xf numFmtId="4" fontId="4" fillId="33" borderId="14" xfId="0" applyNumberFormat="1" applyFont="1" applyFill="1" applyBorder="1" applyAlignment="1" applyProtection="1">
      <alignment horizontal="right" wrapText="1"/>
      <protection locked="0"/>
    </xf>
    <xf numFmtId="0" fontId="4" fillId="33" borderId="10" xfId="0" applyFont="1" applyFill="1" applyBorder="1" applyAlignment="1" applyProtection="1">
      <alignment horizontal="right" wrapText="1"/>
      <protection locked="0"/>
    </xf>
    <xf numFmtId="0" fontId="4" fillId="33" borderId="10" xfId="0" applyFont="1" applyFill="1" applyBorder="1" applyAlignment="1" applyProtection="1">
      <alignment wrapText="1"/>
      <protection locked="0"/>
    </xf>
    <xf numFmtId="0" fontId="4" fillId="33" borderId="10" xfId="0" applyFont="1" applyFill="1" applyBorder="1" applyAlignment="1">
      <alignment horizontal="center" wrapText="1"/>
    </xf>
    <xf numFmtId="49" fontId="4" fillId="33" borderId="15" xfId="0" applyNumberFormat="1" applyFont="1" applyFill="1" applyBorder="1" applyAlignment="1">
      <alignment horizontal="right" vertical="top"/>
    </xf>
    <xf numFmtId="0" fontId="4" fillId="33" borderId="16" xfId="0" applyFont="1" applyFill="1" applyBorder="1" applyAlignment="1">
      <alignment wrapText="1"/>
    </xf>
    <xf numFmtId="0" fontId="9" fillId="33" borderId="16" xfId="0" applyFont="1" applyFill="1" applyBorder="1" applyAlignment="1">
      <alignment horizontal="center"/>
    </xf>
    <xf numFmtId="0" fontId="4" fillId="33" borderId="16" xfId="0" applyFont="1" applyFill="1" applyBorder="1" applyAlignment="1" applyProtection="1">
      <alignment horizontal="right" wrapText="1"/>
      <protection locked="0"/>
    </xf>
    <xf numFmtId="0" fontId="4" fillId="33" borderId="16" xfId="0" applyFont="1" applyFill="1" applyBorder="1" applyAlignment="1" applyProtection="1">
      <alignment wrapText="1"/>
      <protection locked="0"/>
    </xf>
    <xf numFmtId="0" fontId="4" fillId="33" borderId="17" xfId="0" applyFont="1" applyFill="1" applyBorder="1" applyAlignment="1" applyProtection="1">
      <alignment horizontal="right" wrapText="1"/>
      <protection/>
    </xf>
    <xf numFmtId="49" fontId="4" fillId="33" borderId="18" xfId="0" applyNumberFormat="1" applyFont="1" applyFill="1" applyBorder="1" applyAlignment="1">
      <alignment horizontal="right" vertical="top"/>
    </xf>
    <xf numFmtId="0" fontId="4" fillId="33" borderId="19" xfId="0" applyFont="1" applyFill="1" applyBorder="1" applyAlignment="1">
      <alignment wrapText="1"/>
    </xf>
    <xf numFmtId="0" fontId="9" fillId="33" borderId="19" xfId="0" applyFont="1" applyFill="1" applyBorder="1" applyAlignment="1">
      <alignment horizontal="center"/>
    </xf>
    <xf numFmtId="0" fontId="4" fillId="33" borderId="19" xfId="0" applyFont="1" applyFill="1" applyBorder="1" applyAlignment="1" applyProtection="1">
      <alignment horizontal="right" wrapText="1"/>
      <protection locked="0"/>
    </xf>
    <xf numFmtId="0" fontId="4" fillId="33" borderId="19" xfId="0" applyFont="1" applyFill="1" applyBorder="1" applyAlignment="1" applyProtection="1">
      <alignment wrapText="1"/>
      <protection locked="0"/>
    </xf>
    <xf numFmtId="0" fontId="4" fillId="33" borderId="20" xfId="0" applyFont="1" applyFill="1" applyBorder="1" applyAlignment="1" applyProtection="1">
      <alignment horizontal="right" wrapText="1"/>
      <protection/>
    </xf>
    <xf numFmtId="49" fontId="4" fillId="33" borderId="21" xfId="0" applyNumberFormat="1" applyFont="1" applyFill="1" applyBorder="1" applyAlignment="1">
      <alignment horizontal="right" vertical="top"/>
    </xf>
    <xf numFmtId="0" fontId="12" fillId="33" borderId="22" xfId="0" applyFont="1" applyFill="1" applyBorder="1" applyAlignment="1">
      <alignment horizontal="left" wrapText="1"/>
    </xf>
    <xf numFmtId="0" fontId="9" fillId="33" borderId="22" xfId="0" applyFont="1" applyFill="1" applyBorder="1" applyAlignment="1">
      <alignment horizontal="center"/>
    </xf>
    <xf numFmtId="0" fontId="4" fillId="33" borderId="22" xfId="0" applyFont="1" applyFill="1" applyBorder="1" applyAlignment="1" applyProtection="1">
      <alignment horizontal="right" wrapText="1"/>
      <protection locked="0"/>
    </xf>
    <xf numFmtId="0" fontId="4" fillId="33" borderId="22" xfId="0" applyFont="1" applyFill="1" applyBorder="1" applyAlignment="1" applyProtection="1">
      <alignment wrapText="1"/>
      <protection locked="0"/>
    </xf>
    <xf numFmtId="0" fontId="4" fillId="33" borderId="23" xfId="0" applyFont="1" applyFill="1" applyBorder="1" applyAlignment="1" applyProtection="1">
      <alignment horizontal="right" wrapText="1"/>
      <protection/>
    </xf>
    <xf numFmtId="0" fontId="4" fillId="33" borderId="10" xfId="0" applyFont="1" applyFill="1" applyBorder="1" applyAlignment="1">
      <alignment horizontal="left" wrapText="1" indent="1"/>
    </xf>
    <xf numFmtId="0" fontId="4" fillId="33" borderId="10" xfId="0" applyFont="1" applyFill="1" applyBorder="1" applyAlignment="1" applyProtection="1">
      <alignment horizontal="right" wrapText="1"/>
      <protection/>
    </xf>
    <xf numFmtId="0" fontId="9" fillId="33" borderId="10" xfId="0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right" vertical="top"/>
    </xf>
    <xf numFmtId="0" fontId="4" fillId="33" borderId="10" xfId="0" applyFont="1" applyFill="1" applyBorder="1" applyAlignment="1">
      <alignment horizontal="left" vertical="justify" wrapText="1" indent="1" shrinkToFit="1"/>
    </xf>
    <xf numFmtId="49" fontId="4" fillId="33" borderId="0" xfId="0" applyNumberFormat="1" applyFont="1" applyFill="1" applyBorder="1" applyAlignment="1">
      <alignment horizontal="right" vertical="top"/>
    </xf>
    <xf numFmtId="0" fontId="7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 applyProtection="1">
      <alignment horizontal="right" wrapText="1"/>
      <protection locked="0"/>
    </xf>
    <xf numFmtId="0" fontId="4" fillId="33" borderId="0" xfId="0" applyFont="1" applyFill="1" applyBorder="1" applyAlignment="1" applyProtection="1">
      <alignment wrapText="1"/>
      <protection locked="0"/>
    </xf>
    <xf numFmtId="49" fontId="6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left"/>
    </xf>
    <xf numFmtId="0" fontId="4" fillId="33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 wrapText="1"/>
      <protection locked="0"/>
    </xf>
    <xf numFmtId="0" fontId="4" fillId="33" borderId="0" xfId="0" applyFont="1" applyFill="1" applyAlignment="1" applyProtection="1">
      <alignment horizontal="center" wrapText="1"/>
      <protection locked="0"/>
    </xf>
    <xf numFmtId="0" fontId="6" fillId="33" borderId="0" xfId="0" applyFont="1" applyFill="1" applyAlignment="1" applyProtection="1">
      <alignment horizontal="center" wrapText="1"/>
      <protection locked="0"/>
    </xf>
    <xf numFmtId="0" fontId="4" fillId="33" borderId="0" xfId="0" applyFont="1" applyFill="1" applyAlignment="1" applyProtection="1">
      <alignment horizontal="center"/>
      <protection locked="0"/>
    </xf>
    <xf numFmtId="49" fontId="4" fillId="33" borderId="0" xfId="0" applyNumberFormat="1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wrapText="1"/>
    </xf>
    <xf numFmtId="49" fontId="4" fillId="14" borderId="24" xfId="0" applyNumberFormat="1" applyFont="1" applyFill="1" applyBorder="1" applyAlignment="1">
      <alignment horizontal="right" vertical="top"/>
    </xf>
    <xf numFmtId="0" fontId="6" fillId="14" borderId="25" xfId="0" applyFont="1" applyFill="1" applyBorder="1" applyAlignment="1">
      <alignment horizontal="center" vertical="center" wrapText="1"/>
    </xf>
    <xf numFmtId="0" fontId="7" fillId="14" borderId="10" xfId="0" applyFont="1" applyFill="1" applyBorder="1" applyAlignment="1">
      <alignment horizontal="center"/>
    </xf>
    <xf numFmtId="0" fontId="4" fillId="14" borderId="10" xfId="0" applyFont="1" applyFill="1" applyBorder="1" applyAlignment="1">
      <alignment horizontal="right" wrapText="1"/>
    </xf>
    <xf numFmtId="0" fontId="4" fillId="14" borderId="10" xfId="0" applyFont="1" applyFill="1" applyBorder="1" applyAlignment="1">
      <alignment wrapText="1"/>
    </xf>
    <xf numFmtId="49" fontId="4" fillId="14" borderId="10" xfId="0" applyNumberFormat="1" applyFont="1" applyFill="1" applyBorder="1" applyAlignment="1">
      <alignment horizontal="right" vertical="top"/>
    </xf>
    <xf numFmtId="0" fontId="6" fillId="14" borderId="10" xfId="0" applyFont="1" applyFill="1" applyBorder="1" applyAlignment="1">
      <alignment horizontal="center" vertical="center" wrapText="1"/>
    </xf>
    <xf numFmtId="0" fontId="9" fillId="14" borderId="10" xfId="0" applyFont="1" applyFill="1" applyBorder="1" applyAlignment="1">
      <alignment horizontal="center" wrapText="1"/>
    </xf>
    <xf numFmtId="0" fontId="9" fillId="14" borderId="10" xfId="0" applyFont="1" applyFill="1" applyBorder="1" applyAlignment="1">
      <alignment horizontal="center" vertical="center" wrapText="1"/>
    </xf>
    <xf numFmtId="0" fontId="9" fillId="14" borderId="10" xfId="0" applyFont="1" applyFill="1" applyBorder="1" applyAlignment="1">
      <alignment horizontal="center"/>
    </xf>
    <xf numFmtId="0" fontId="4" fillId="14" borderId="10" xfId="0" applyFont="1" applyFill="1" applyBorder="1" applyAlignment="1" applyProtection="1">
      <alignment horizontal="right" wrapText="1"/>
      <protection locked="0"/>
    </xf>
    <xf numFmtId="0" fontId="4" fillId="14" borderId="10" xfId="0" applyFont="1" applyFill="1" applyBorder="1" applyAlignment="1" applyProtection="1">
      <alignment wrapText="1"/>
      <protection locked="0"/>
    </xf>
    <xf numFmtId="0" fontId="4" fillId="14" borderId="10" xfId="0" applyFont="1" applyFill="1" applyBorder="1" applyAlignment="1" applyProtection="1">
      <alignment horizontal="right" wrapText="1"/>
      <protection/>
    </xf>
    <xf numFmtId="0" fontId="6" fillId="14" borderId="10" xfId="0" applyFont="1" applyFill="1" applyBorder="1" applyAlignment="1">
      <alignment horizontal="center" wrapText="1"/>
    </xf>
    <xf numFmtId="0" fontId="4" fillId="34" borderId="0" xfId="0" applyFont="1" applyFill="1" applyAlignment="1">
      <alignment/>
    </xf>
    <xf numFmtId="184" fontId="4" fillId="33" borderId="10" xfId="0" applyNumberFormat="1" applyFont="1" applyFill="1" applyBorder="1" applyAlignment="1" applyProtection="1">
      <alignment horizontal="right" wrapText="1"/>
      <protection locked="0"/>
    </xf>
    <xf numFmtId="184" fontId="4" fillId="33" borderId="10" xfId="0" applyNumberFormat="1" applyFont="1" applyFill="1" applyBorder="1" applyAlignment="1" applyProtection="1">
      <alignment wrapText="1"/>
      <protection locked="0"/>
    </xf>
    <xf numFmtId="49" fontId="5" fillId="33" borderId="26" xfId="0" applyNumberFormat="1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184" fontId="4" fillId="34" borderId="10" xfId="0" applyNumberFormat="1" applyFont="1" applyFill="1" applyBorder="1" applyAlignment="1">
      <alignment horizontal="right" wrapText="1"/>
    </xf>
    <xf numFmtId="184" fontId="4" fillId="33" borderId="10" xfId="0" applyNumberFormat="1" applyFont="1" applyFill="1" applyBorder="1" applyAlignment="1">
      <alignment horizontal="right" wrapText="1"/>
    </xf>
    <xf numFmtId="49" fontId="4" fillId="33" borderId="0" xfId="0" applyNumberFormat="1" applyFont="1" applyFill="1" applyBorder="1" applyAlignment="1">
      <alignment wrapText="1"/>
    </xf>
    <xf numFmtId="49" fontId="4" fillId="33" borderId="0" xfId="0" applyNumberFormat="1" applyFont="1" applyFill="1" applyBorder="1" applyAlignment="1">
      <alignment horizontal="left"/>
    </xf>
    <xf numFmtId="49" fontId="11" fillId="33" borderId="0" xfId="0" applyNumberFormat="1" applyFont="1" applyFill="1" applyBorder="1" applyAlignment="1">
      <alignment horizontal="right" wrapText="1"/>
    </xf>
    <xf numFmtId="49" fontId="5" fillId="33" borderId="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wrapText="1" indent="3"/>
    </xf>
    <xf numFmtId="4" fontId="6" fillId="33" borderId="10" xfId="0" applyNumberFormat="1" applyFont="1" applyFill="1" applyBorder="1" applyAlignment="1">
      <alignment horizontal="right" wrapText="1"/>
    </xf>
    <xf numFmtId="4" fontId="4" fillId="33" borderId="10" xfId="0" applyNumberFormat="1" applyFont="1" applyFill="1" applyBorder="1" applyAlignment="1">
      <alignment horizontal="right" wrapText="1"/>
    </xf>
    <xf numFmtId="4" fontId="4" fillId="33" borderId="10" xfId="0" applyNumberFormat="1" applyFont="1" applyFill="1" applyBorder="1" applyAlignment="1">
      <alignment wrapText="1"/>
    </xf>
    <xf numFmtId="0" fontId="7" fillId="33" borderId="10" xfId="0" applyFont="1" applyFill="1" applyBorder="1" applyAlignment="1">
      <alignment horizontal="center"/>
    </xf>
    <xf numFmtId="186" fontId="4" fillId="33" borderId="10" xfId="0" applyNumberFormat="1" applyFont="1" applyFill="1" applyBorder="1" applyAlignment="1" applyProtection="1">
      <alignment horizontal="right" wrapText="1"/>
      <protection locked="0"/>
    </xf>
    <xf numFmtId="186" fontId="4" fillId="33" borderId="10" xfId="0" applyNumberFormat="1" applyFont="1" applyFill="1" applyBorder="1" applyAlignment="1" applyProtection="1">
      <alignment wrapText="1"/>
      <protection locked="0"/>
    </xf>
    <xf numFmtId="0" fontId="4" fillId="33" borderId="10" xfId="0" applyFont="1" applyFill="1" applyBorder="1" applyAlignment="1" applyProtection="1">
      <alignment horizontal="center" wrapText="1"/>
      <protection locked="0"/>
    </xf>
    <xf numFmtId="174" fontId="4" fillId="33" borderId="10" xfId="0" applyNumberFormat="1" applyFont="1" applyFill="1" applyBorder="1" applyAlignment="1">
      <alignment horizontal="left" wrapText="1"/>
    </xf>
    <xf numFmtId="174" fontId="4" fillId="33" borderId="10" xfId="0" applyNumberFormat="1" applyFont="1" applyFill="1" applyBorder="1" applyAlignment="1">
      <alignment horizontal="center" wrapText="1"/>
    </xf>
    <xf numFmtId="174" fontId="4" fillId="33" borderId="10" xfId="0" applyNumberFormat="1" applyFont="1" applyFill="1" applyBorder="1" applyAlignment="1">
      <alignment wrapText="1"/>
    </xf>
    <xf numFmtId="3" fontId="4" fillId="33" borderId="10" xfId="0" applyNumberFormat="1" applyFont="1" applyFill="1" applyBorder="1" applyAlignment="1">
      <alignment horizontal="right" wrapText="1"/>
    </xf>
    <xf numFmtId="3" fontId="4" fillId="33" borderId="10" xfId="0" applyNumberFormat="1" applyFont="1" applyFill="1" applyBorder="1" applyAlignment="1">
      <alignment wrapText="1"/>
    </xf>
    <xf numFmtId="0" fontId="9" fillId="33" borderId="10" xfId="0" applyFont="1" applyFill="1" applyBorder="1" applyAlignment="1">
      <alignment horizontal="left" wrapText="1" indent="3"/>
    </xf>
    <xf numFmtId="0" fontId="4" fillId="33" borderId="10" xfId="0" applyFont="1" applyFill="1" applyBorder="1" applyAlignment="1" applyProtection="1">
      <alignment wrapText="1"/>
      <protection/>
    </xf>
    <xf numFmtId="174" fontId="4" fillId="33" borderId="10" xfId="0" applyNumberFormat="1" applyFont="1" applyFill="1" applyBorder="1" applyAlignment="1" applyProtection="1">
      <alignment wrapText="1"/>
      <protection/>
    </xf>
    <xf numFmtId="0" fontId="4" fillId="33" borderId="10" xfId="0" applyFont="1" applyFill="1" applyBorder="1" applyAlignment="1">
      <alignment horizontal="left" wrapText="1" indent="2"/>
    </xf>
    <xf numFmtId="174" fontId="4" fillId="33" borderId="10" xfId="0" applyNumberFormat="1" applyFont="1" applyFill="1" applyBorder="1" applyAlignment="1" applyProtection="1">
      <alignment wrapText="1"/>
      <protection locked="0"/>
    </xf>
    <xf numFmtId="0" fontId="4" fillId="33" borderId="10" xfId="0" applyFont="1" applyFill="1" applyBorder="1" applyAlignment="1">
      <alignment vertical="top" wrapText="1"/>
    </xf>
    <xf numFmtId="3" fontId="4" fillId="33" borderId="10" xfId="0" applyNumberFormat="1" applyFont="1" applyFill="1" applyBorder="1" applyAlignment="1" applyProtection="1">
      <alignment horizontal="right" wrapText="1"/>
      <protection locked="0"/>
    </xf>
    <xf numFmtId="3" fontId="4" fillId="33" borderId="10" xfId="0" applyNumberFormat="1" applyFont="1" applyFill="1" applyBorder="1" applyAlignment="1" applyProtection="1">
      <alignment wrapText="1"/>
      <protection locked="0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 quotePrefix="1">
      <alignment horizontal="right" wrapText="1"/>
    </xf>
    <xf numFmtId="4" fontId="4" fillId="33" borderId="10" xfId="0" applyNumberFormat="1" applyFont="1" applyFill="1" applyBorder="1" applyAlignment="1" applyProtection="1">
      <alignment horizontal="right" wrapText="1"/>
      <protection/>
    </xf>
    <xf numFmtId="0" fontId="9" fillId="33" borderId="10" xfId="0" applyFont="1" applyFill="1" applyBorder="1" applyAlignment="1">
      <alignment horizontal="center" vertical="center"/>
    </xf>
    <xf numFmtId="174" fontId="4" fillId="33" borderId="10" xfId="0" applyNumberFormat="1" applyFont="1" applyFill="1" applyBorder="1" applyAlignment="1" applyProtection="1">
      <alignment horizontal="right" wrapText="1"/>
      <protection/>
    </xf>
    <xf numFmtId="174" fontId="4" fillId="33" borderId="10" xfId="0" applyNumberFormat="1" applyFont="1" applyFill="1" applyBorder="1" applyAlignment="1" applyProtection="1">
      <alignment horizontal="right" wrapText="1"/>
      <protection locked="0"/>
    </xf>
    <xf numFmtId="0" fontId="7" fillId="33" borderId="10" xfId="0" applyFont="1" applyFill="1" applyBorder="1" applyAlignment="1">
      <alignment horizontal="center" wrapText="1"/>
    </xf>
    <xf numFmtId="184" fontId="49" fillId="33" borderId="10" xfId="0" applyNumberFormat="1" applyFont="1" applyFill="1" applyBorder="1" applyAlignment="1" applyProtection="1">
      <alignment horizontal="right" wrapText="1"/>
      <protection locked="0"/>
    </xf>
    <xf numFmtId="184" fontId="49" fillId="33" borderId="10" xfId="0" applyNumberFormat="1" applyFont="1" applyFill="1" applyBorder="1" applyAlignment="1" applyProtection="1">
      <alignment wrapText="1"/>
      <protection locked="0"/>
    </xf>
    <xf numFmtId="174" fontId="49" fillId="33" borderId="10" xfId="0" applyNumberFormat="1" applyFont="1" applyFill="1" applyBorder="1" applyAlignment="1" applyProtection="1">
      <alignment wrapText="1"/>
      <protection locked="0"/>
    </xf>
    <xf numFmtId="49" fontId="9" fillId="33" borderId="0" xfId="0" applyNumberFormat="1" applyFont="1" applyFill="1" applyBorder="1" applyAlignment="1">
      <alignment horizontal="center" wrapText="1"/>
    </xf>
    <xf numFmtId="49" fontId="6" fillId="33" borderId="0" xfId="0" applyNumberFormat="1" applyFont="1" applyFill="1" applyBorder="1" applyAlignment="1" applyProtection="1">
      <alignment horizontal="center" wrapText="1"/>
      <protection locked="0"/>
    </xf>
    <xf numFmtId="49" fontId="9" fillId="33" borderId="0" xfId="0" applyNumberFormat="1" applyFont="1" applyFill="1" applyBorder="1" applyAlignment="1">
      <alignment horizontal="center" vertical="top" wrapText="1"/>
    </xf>
    <xf numFmtId="49" fontId="5" fillId="33" borderId="0" xfId="0" applyNumberFormat="1" applyFont="1" applyFill="1" applyBorder="1" applyAlignment="1">
      <alignment horizontal="right" wrapText="1"/>
    </xf>
    <xf numFmtId="49" fontId="6" fillId="33" borderId="0" xfId="0" applyNumberFormat="1" applyFont="1" applyFill="1" applyBorder="1" applyAlignment="1">
      <alignment horizont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Финансовый 3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209"/>
  <sheetViews>
    <sheetView tabSelected="1" zoomScaleSheetLayoutView="142" workbookViewId="0" topLeftCell="A1">
      <selection activeCell="D204" sqref="D204"/>
    </sheetView>
  </sheetViews>
  <sheetFormatPr defaultColWidth="9.00390625" defaultRowHeight="12.75"/>
  <cols>
    <col min="1" max="1" width="5.25390625" style="7" customWidth="1"/>
    <col min="2" max="2" width="37.125" style="6" customWidth="1"/>
    <col min="3" max="3" width="9.75390625" style="63" customWidth="1"/>
    <col min="4" max="4" width="13.125" style="64" customWidth="1"/>
    <col min="5" max="5" width="13.375" style="6" customWidth="1"/>
    <col min="6" max="6" width="8.75390625" style="6" customWidth="1"/>
    <col min="7" max="9" width="9.125" style="5" customWidth="1"/>
    <col min="10" max="16384" width="9.125" style="5" customWidth="1"/>
  </cols>
  <sheetData>
    <row r="1" spans="1:6" ht="12.75" customHeight="1">
      <c r="A1" s="5"/>
      <c r="B1" s="88"/>
      <c r="C1" s="88"/>
      <c r="D1" s="89" t="s">
        <v>195</v>
      </c>
      <c r="F1" s="88"/>
    </row>
    <row r="2" spans="1:6" ht="12.75" customHeight="1">
      <c r="A2" s="5"/>
      <c r="B2" s="88"/>
      <c r="C2" s="88"/>
      <c r="D2" s="89"/>
      <c r="F2" s="88"/>
    </row>
    <row r="3" spans="1:6" ht="12.75" customHeight="1">
      <c r="A3" s="5"/>
      <c r="B3" s="88"/>
      <c r="C3" s="88"/>
      <c r="D3" s="89"/>
      <c r="F3" s="88"/>
    </row>
    <row r="4" spans="1:6" ht="15.75" hidden="1">
      <c r="A4" s="90"/>
      <c r="B4" s="90"/>
      <c r="C4" s="90"/>
      <c r="D4" s="89"/>
      <c r="F4" s="90"/>
    </row>
    <row r="5" spans="1:77" s="79" customFormat="1" ht="8.25" customHeight="1">
      <c r="A5" s="7"/>
      <c r="B5" s="91"/>
      <c r="C5" s="91"/>
      <c r="D5" s="91"/>
      <c r="E5" s="127"/>
      <c r="F5" s="127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</row>
    <row r="6" spans="1:77" s="79" customFormat="1" ht="12" customHeight="1">
      <c r="A6" s="128" t="s">
        <v>0</v>
      </c>
      <c r="B6" s="128"/>
      <c r="C6" s="128"/>
      <c r="D6" s="128"/>
      <c r="E6" s="128"/>
      <c r="F6" s="128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</row>
    <row r="7" spans="1:77" s="79" customFormat="1" ht="14.25" customHeight="1">
      <c r="A7" s="125" t="s">
        <v>227</v>
      </c>
      <c r="B7" s="125"/>
      <c r="C7" s="125"/>
      <c r="D7" s="125"/>
      <c r="E7" s="125"/>
      <c r="F7" s="12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</row>
    <row r="8" spans="1:77" s="79" customFormat="1" ht="10.5" customHeight="1">
      <c r="A8" s="124" t="s">
        <v>56</v>
      </c>
      <c r="B8" s="124"/>
      <c r="C8" s="124"/>
      <c r="D8" s="124"/>
      <c r="E8" s="124"/>
      <c r="F8" s="124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</row>
    <row r="9" spans="1:77" s="79" customFormat="1" ht="14.25" customHeight="1">
      <c r="A9" s="125" t="s">
        <v>242</v>
      </c>
      <c r="B9" s="125"/>
      <c r="C9" s="125"/>
      <c r="D9" s="125"/>
      <c r="E9" s="125"/>
      <c r="F9" s="12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</row>
    <row r="10" spans="1:6" ht="12" customHeight="1">
      <c r="A10" s="126" t="s">
        <v>184</v>
      </c>
      <c r="B10" s="126"/>
      <c r="C10" s="8"/>
      <c r="D10" s="8"/>
      <c r="E10" s="8"/>
      <c r="F10" s="8"/>
    </row>
    <row r="11" spans="1:6" ht="12.75" customHeight="1" thickBot="1">
      <c r="A11" s="84"/>
      <c r="B11" s="9"/>
      <c r="C11" s="85"/>
      <c r="D11" s="8"/>
      <c r="E11" s="9"/>
      <c r="F11" s="9"/>
    </row>
    <row r="12" spans="1:6" ht="62.25" customHeight="1" thickBot="1">
      <c r="A12" s="82" t="s">
        <v>1</v>
      </c>
      <c r="B12" s="83" t="s">
        <v>2</v>
      </c>
      <c r="C12" s="83" t="s">
        <v>190</v>
      </c>
      <c r="D12" s="83" t="s">
        <v>142</v>
      </c>
      <c r="E12" s="83" t="s">
        <v>194</v>
      </c>
      <c r="F12" s="83" t="s">
        <v>143</v>
      </c>
    </row>
    <row r="13" spans="1:6" s="12" customFormat="1" ht="12">
      <c r="A13" s="10"/>
      <c r="B13" s="11"/>
      <c r="C13" s="11"/>
      <c r="D13" s="11"/>
      <c r="E13" s="11"/>
      <c r="F13" s="11"/>
    </row>
    <row r="14" spans="1:6" ht="26.25" customHeight="1">
      <c r="A14" s="65"/>
      <c r="B14" s="66" t="s">
        <v>66</v>
      </c>
      <c r="C14" s="67"/>
      <c r="D14" s="68"/>
      <c r="E14" s="69"/>
      <c r="F14" s="69"/>
    </row>
    <row r="15" spans="1:6" ht="25.5">
      <c r="A15" s="14" t="s">
        <v>88</v>
      </c>
      <c r="B15" s="3" t="s">
        <v>59</v>
      </c>
      <c r="C15" s="15" t="s">
        <v>45</v>
      </c>
      <c r="D15" s="13">
        <v>97</v>
      </c>
      <c r="E15" s="1">
        <v>98</v>
      </c>
      <c r="F15" s="1"/>
    </row>
    <row r="16" spans="1:6" ht="25.5">
      <c r="A16" s="16"/>
      <c r="B16" s="92" t="s">
        <v>51</v>
      </c>
      <c r="C16" s="15" t="s">
        <v>45</v>
      </c>
      <c r="D16" s="13">
        <v>32</v>
      </c>
      <c r="E16" s="1">
        <v>32</v>
      </c>
      <c r="F16" s="1"/>
    </row>
    <row r="17" spans="1:6" ht="63.75">
      <c r="A17" s="16" t="s">
        <v>89</v>
      </c>
      <c r="B17" s="1" t="s">
        <v>140</v>
      </c>
      <c r="C17" s="2" t="s">
        <v>6</v>
      </c>
      <c r="D17" s="93">
        <f>D18+D19+D45+D46</f>
        <v>65662559.4</v>
      </c>
      <c r="E17" s="93">
        <f>E18+E19+E45+E46</f>
        <v>62000857.699999996</v>
      </c>
      <c r="F17" s="87">
        <f>D17/E17*100</f>
        <v>105.90588878256762</v>
      </c>
    </row>
    <row r="18" spans="1:6" ht="12.75">
      <c r="A18" s="16" t="s">
        <v>86</v>
      </c>
      <c r="B18" s="1" t="s">
        <v>57</v>
      </c>
      <c r="C18" s="2" t="s">
        <v>6</v>
      </c>
      <c r="D18" s="94">
        <v>252632</v>
      </c>
      <c r="E18" s="95">
        <v>222127</v>
      </c>
      <c r="F18" s="87">
        <f>D18/E18*100</f>
        <v>113.73313464819674</v>
      </c>
    </row>
    <row r="19" spans="1:6" ht="12.75">
      <c r="A19" s="16" t="s">
        <v>87</v>
      </c>
      <c r="B19" s="1" t="s">
        <v>58</v>
      </c>
      <c r="C19" s="2" t="s">
        <v>6</v>
      </c>
      <c r="D19" s="94">
        <v>64224315.8</v>
      </c>
      <c r="E19" s="95">
        <v>61073563.8</v>
      </c>
      <c r="F19" s="87">
        <f>D19/E19*100</f>
        <v>105.15894571064806</v>
      </c>
    </row>
    <row r="20" spans="1:6" ht="12.75">
      <c r="A20" s="16"/>
      <c r="B20" s="15" t="s">
        <v>129</v>
      </c>
      <c r="C20" s="2"/>
      <c r="D20" s="17"/>
      <c r="E20" s="18"/>
      <c r="F20" s="87"/>
    </row>
    <row r="21" spans="1:6" ht="12.75" customHeight="1">
      <c r="A21" s="16"/>
      <c r="B21" s="3" t="s">
        <v>144</v>
      </c>
      <c r="C21" s="2" t="s">
        <v>6</v>
      </c>
      <c r="D21" s="17">
        <v>39448250.4</v>
      </c>
      <c r="E21" s="18">
        <v>40425439.501</v>
      </c>
      <c r="F21" s="87">
        <v>97.7</v>
      </c>
    </row>
    <row r="22" spans="1:6" ht="12.75" customHeight="1" hidden="1">
      <c r="A22" s="16"/>
      <c r="B22" s="3" t="s">
        <v>145</v>
      </c>
      <c r="C22" s="2" t="s">
        <v>6</v>
      </c>
      <c r="D22" s="17"/>
      <c r="E22" s="18"/>
      <c r="F22" s="86" t="e">
        <f aca="true" t="shared" si="0" ref="F22:F28">D22/E22*100</f>
        <v>#DIV/0!</v>
      </c>
    </row>
    <row r="23" spans="1:6" ht="12.75" customHeight="1" hidden="1">
      <c r="A23" s="16"/>
      <c r="B23" s="3" t="s">
        <v>146</v>
      </c>
      <c r="C23" s="2" t="s">
        <v>6</v>
      </c>
      <c r="D23" s="17"/>
      <c r="E23" s="18"/>
      <c r="F23" s="86" t="e">
        <f t="shared" si="0"/>
        <v>#DIV/0!</v>
      </c>
    </row>
    <row r="24" spans="1:6" ht="12.75" customHeight="1" hidden="1">
      <c r="A24" s="16"/>
      <c r="B24" s="3" t="s">
        <v>147</v>
      </c>
      <c r="C24" s="2" t="s">
        <v>6</v>
      </c>
      <c r="D24" s="17"/>
      <c r="E24" s="18"/>
      <c r="F24" s="86" t="e">
        <f t="shared" si="0"/>
        <v>#DIV/0!</v>
      </c>
    </row>
    <row r="25" spans="1:6" ht="12.75" hidden="1">
      <c r="A25" s="16"/>
      <c r="B25" s="3" t="s">
        <v>148</v>
      </c>
      <c r="C25" s="2" t="s">
        <v>6</v>
      </c>
      <c r="D25" s="17"/>
      <c r="E25" s="18"/>
      <c r="F25" s="86" t="e">
        <f t="shared" si="0"/>
        <v>#DIV/0!</v>
      </c>
    </row>
    <row r="26" spans="1:6" ht="12.75" hidden="1">
      <c r="A26" s="16"/>
      <c r="B26" s="3" t="s">
        <v>149</v>
      </c>
      <c r="C26" s="2" t="s">
        <v>6</v>
      </c>
      <c r="D26" s="17"/>
      <c r="E26" s="18"/>
      <c r="F26" s="86" t="e">
        <f t="shared" si="0"/>
        <v>#DIV/0!</v>
      </c>
    </row>
    <row r="27" spans="1:6" ht="51" hidden="1">
      <c r="A27" s="16"/>
      <c r="B27" s="3" t="s">
        <v>150</v>
      </c>
      <c r="C27" s="2" t="s">
        <v>6</v>
      </c>
      <c r="D27" s="17"/>
      <c r="E27" s="18"/>
      <c r="F27" s="86" t="e">
        <f t="shared" si="0"/>
        <v>#DIV/0!</v>
      </c>
    </row>
    <row r="28" spans="1:6" ht="12.75">
      <c r="A28" s="16"/>
      <c r="B28" s="3" t="s">
        <v>151</v>
      </c>
      <c r="C28" s="2" t="s">
        <v>6</v>
      </c>
      <c r="D28" s="17">
        <v>7990409.8</v>
      </c>
      <c r="E28" s="18">
        <v>7619496.3</v>
      </c>
      <c r="F28" s="87">
        <f t="shared" si="0"/>
        <v>104.8679530167893</v>
      </c>
    </row>
    <row r="29" spans="1:6" ht="25.5">
      <c r="A29" s="16"/>
      <c r="B29" s="3" t="s">
        <v>152</v>
      </c>
      <c r="C29" s="2" t="s">
        <v>6</v>
      </c>
      <c r="D29" s="17">
        <v>5041295.3</v>
      </c>
      <c r="E29" s="18">
        <v>3778194.3</v>
      </c>
      <c r="F29" s="4">
        <f aca="true" t="shared" si="1" ref="F29:F46">D29/E29*100</f>
        <v>133.43134046864662</v>
      </c>
    </row>
    <row r="30" spans="1:6" ht="12.75" hidden="1">
      <c r="A30" s="19"/>
      <c r="B30" s="20" t="s">
        <v>153</v>
      </c>
      <c r="C30" s="21" t="s">
        <v>6</v>
      </c>
      <c r="D30" s="22"/>
      <c r="E30" s="18"/>
      <c r="F30" s="4" t="e">
        <f t="shared" si="1"/>
        <v>#DIV/0!</v>
      </c>
    </row>
    <row r="31" spans="1:6" ht="25.5">
      <c r="A31" s="16"/>
      <c r="B31" s="3" t="s">
        <v>154</v>
      </c>
      <c r="C31" s="2" t="s">
        <v>6</v>
      </c>
      <c r="D31" s="17">
        <v>2414639</v>
      </c>
      <c r="E31" s="18">
        <v>2802814</v>
      </c>
      <c r="F31" s="4">
        <f t="shared" si="1"/>
        <v>86.15052586436346</v>
      </c>
    </row>
    <row r="32" spans="1:6" ht="38.25" hidden="1">
      <c r="A32" s="16"/>
      <c r="B32" s="3" t="s">
        <v>155</v>
      </c>
      <c r="C32" s="2" t="s">
        <v>6</v>
      </c>
      <c r="D32" s="17"/>
      <c r="E32" s="18"/>
      <c r="F32" s="4" t="e">
        <f t="shared" si="1"/>
        <v>#DIV/0!</v>
      </c>
    </row>
    <row r="33" spans="1:6" ht="25.5">
      <c r="A33" s="16"/>
      <c r="B33" s="3" t="s">
        <v>67</v>
      </c>
      <c r="C33" s="2" t="s">
        <v>6</v>
      </c>
      <c r="D33" s="17">
        <v>1260180</v>
      </c>
      <c r="E33" s="18">
        <v>918022</v>
      </c>
      <c r="F33" s="4">
        <f t="shared" si="1"/>
        <v>137.27122007969308</v>
      </c>
    </row>
    <row r="34" spans="1:6" ht="27" customHeight="1">
      <c r="A34" s="16"/>
      <c r="B34" s="3" t="s">
        <v>156</v>
      </c>
      <c r="C34" s="2" t="s">
        <v>6</v>
      </c>
      <c r="D34" s="17">
        <v>749.5</v>
      </c>
      <c r="E34" s="18">
        <v>5045</v>
      </c>
      <c r="F34" s="4">
        <f t="shared" si="1"/>
        <v>14.856293359762141</v>
      </c>
    </row>
    <row r="35" spans="1:6" ht="0.75" customHeight="1">
      <c r="A35" s="16"/>
      <c r="B35" s="3" t="s">
        <v>157</v>
      </c>
      <c r="C35" s="2" t="s">
        <v>6</v>
      </c>
      <c r="D35" s="17"/>
      <c r="E35" s="18"/>
      <c r="F35" s="4" t="e">
        <f t="shared" si="1"/>
        <v>#DIV/0!</v>
      </c>
    </row>
    <row r="36" spans="1:6" ht="12.75">
      <c r="A36" s="16"/>
      <c r="B36" s="6" t="s">
        <v>236</v>
      </c>
      <c r="C36" s="2" t="s">
        <v>6</v>
      </c>
      <c r="D36" s="17">
        <v>141649.8</v>
      </c>
      <c r="E36" s="18"/>
      <c r="F36" s="4" t="e">
        <f t="shared" si="1"/>
        <v>#DIV/0!</v>
      </c>
    </row>
    <row r="37" spans="1:6" ht="42" customHeight="1">
      <c r="A37" s="16"/>
      <c r="B37" s="3" t="s">
        <v>158</v>
      </c>
      <c r="C37" s="2" t="s">
        <v>6</v>
      </c>
      <c r="D37" s="17">
        <v>4452774.1</v>
      </c>
      <c r="E37" s="18">
        <v>3514434.3</v>
      </c>
      <c r="F37" s="4">
        <f t="shared" si="1"/>
        <v>126.69959714426871</v>
      </c>
    </row>
    <row r="38" spans="1:6" ht="25.5">
      <c r="A38" s="16"/>
      <c r="B38" s="3" t="s">
        <v>159</v>
      </c>
      <c r="C38" s="2" t="s">
        <v>6</v>
      </c>
      <c r="D38" s="17">
        <v>10654</v>
      </c>
      <c r="E38" s="18">
        <v>10574</v>
      </c>
      <c r="F38" s="4">
        <f t="shared" si="1"/>
        <v>100.75657272555326</v>
      </c>
    </row>
    <row r="39" spans="1:6" ht="25.5" hidden="1">
      <c r="A39" s="16"/>
      <c r="B39" s="3" t="s">
        <v>160</v>
      </c>
      <c r="C39" s="2" t="s">
        <v>6</v>
      </c>
      <c r="D39" s="23"/>
      <c r="E39" s="24"/>
      <c r="F39" s="4" t="e">
        <f t="shared" si="1"/>
        <v>#DIV/0!</v>
      </c>
    </row>
    <row r="40" spans="1:6" ht="25.5" hidden="1">
      <c r="A40" s="16"/>
      <c r="B40" s="3" t="s">
        <v>161</v>
      </c>
      <c r="C40" s="2" t="s">
        <v>6</v>
      </c>
      <c r="D40" s="23"/>
      <c r="E40" s="24"/>
      <c r="F40" s="4" t="e">
        <f t="shared" si="1"/>
        <v>#DIV/0!</v>
      </c>
    </row>
    <row r="41" spans="1:6" ht="25.5" hidden="1">
      <c r="A41" s="16"/>
      <c r="B41" s="3" t="s">
        <v>162</v>
      </c>
      <c r="C41" s="2" t="s">
        <v>6</v>
      </c>
      <c r="D41" s="23"/>
      <c r="E41" s="24"/>
      <c r="F41" s="4" t="e">
        <f t="shared" si="1"/>
        <v>#DIV/0!</v>
      </c>
    </row>
    <row r="42" spans="1:6" ht="12.75" hidden="1">
      <c r="A42" s="16"/>
      <c r="B42" s="3" t="s">
        <v>163</v>
      </c>
      <c r="C42" s="2" t="s">
        <v>6</v>
      </c>
      <c r="D42" s="23"/>
      <c r="E42" s="24"/>
      <c r="F42" s="4" t="e">
        <f t="shared" si="1"/>
        <v>#DIV/0!</v>
      </c>
    </row>
    <row r="43" spans="1:6" ht="12.75" hidden="1">
      <c r="A43" s="16"/>
      <c r="B43" s="3" t="s">
        <v>164</v>
      </c>
      <c r="C43" s="2" t="s">
        <v>6</v>
      </c>
      <c r="D43" s="23"/>
      <c r="E43" s="24"/>
      <c r="F43" s="4" t="e">
        <f t="shared" si="1"/>
        <v>#DIV/0!</v>
      </c>
    </row>
    <row r="44" spans="1:6" ht="19.5" customHeight="1">
      <c r="A44" s="16"/>
      <c r="B44" s="3" t="s">
        <v>165</v>
      </c>
      <c r="C44" s="2" t="s">
        <v>6</v>
      </c>
      <c r="D44" s="17">
        <v>2043706.9</v>
      </c>
      <c r="E44" s="18">
        <v>1999544.4</v>
      </c>
      <c r="F44" s="4">
        <f t="shared" si="1"/>
        <v>102.208628125487</v>
      </c>
    </row>
    <row r="45" spans="1:6" ht="25.5">
      <c r="A45" s="16" t="s">
        <v>90</v>
      </c>
      <c r="B45" s="3" t="s">
        <v>166</v>
      </c>
      <c r="C45" s="2" t="s">
        <v>6</v>
      </c>
      <c r="D45" s="94">
        <v>306582</v>
      </c>
      <c r="E45" s="95">
        <v>249683.9</v>
      </c>
      <c r="F45" s="4">
        <f>D45/E45*100</f>
        <v>122.7880532144844</v>
      </c>
    </row>
    <row r="46" spans="1:6" ht="38.25">
      <c r="A46" s="16" t="s">
        <v>167</v>
      </c>
      <c r="B46" s="1" t="s">
        <v>168</v>
      </c>
      <c r="C46" s="2" t="s">
        <v>6</v>
      </c>
      <c r="D46" s="94">
        <v>879029.6</v>
      </c>
      <c r="E46" s="95">
        <v>455483</v>
      </c>
      <c r="F46" s="4">
        <f t="shared" si="1"/>
        <v>192.98845401474918</v>
      </c>
    </row>
    <row r="47" spans="1:6" ht="12.75">
      <c r="A47" s="16" t="s">
        <v>91</v>
      </c>
      <c r="B47" s="1" t="s">
        <v>55</v>
      </c>
      <c r="C47" s="2" t="s">
        <v>82</v>
      </c>
      <c r="D47" s="23"/>
      <c r="E47" s="24"/>
      <c r="F47" s="4"/>
    </row>
    <row r="48" spans="1:6" ht="12.75">
      <c r="A48" s="16"/>
      <c r="B48" s="1" t="s">
        <v>196</v>
      </c>
      <c r="C48" s="96" t="s">
        <v>197</v>
      </c>
      <c r="D48" s="23">
        <v>17.4</v>
      </c>
      <c r="E48" s="24">
        <v>19.8</v>
      </c>
      <c r="F48" s="4">
        <f>D48/E48*100</f>
        <v>87.87878787878786</v>
      </c>
    </row>
    <row r="49" spans="1:6" ht="25.5">
      <c r="A49" s="16"/>
      <c r="B49" s="1" t="s">
        <v>198</v>
      </c>
      <c r="C49" s="25" t="s">
        <v>199</v>
      </c>
      <c r="D49" s="80">
        <v>54706</v>
      </c>
      <c r="E49" s="81">
        <v>45925</v>
      </c>
      <c r="F49" s="4">
        <f aca="true" t="shared" si="2" ref="F49:F80">D49/E49*100</f>
        <v>119.12030484485574</v>
      </c>
    </row>
    <row r="50" spans="1:6" ht="25.5">
      <c r="A50" s="16"/>
      <c r="B50" s="1" t="s">
        <v>200</v>
      </c>
      <c r="C50" s="25" t="s">
        <v>74</v>
      </c>
      <c r="D50" s="80">
        <v>27164</v>
      </c>
      <c r="E50" s="81">
        <v>24373</v>
      </c>
      <c r="F50" s="4">
        <f t="shared" si="2"/>
        <v>111.45119599556888</v>
      </c>
    </row>
    <row r="51" spans="1:6" ht="25.5">
      <c r="A51" s="16"/>
      <c r="B51" s="1" t="s">
        <v>201</v>
      </c>
      <c r="C51" s="25" t="s">
        <v>74</v>
      </c>
      <c r="D51" s="80">
        <v>20746</v>
      </c>
      <c r="E51" s="81">
        <v>20532</v>
      </c>
      <c r="F51" s="4">
        <f t="shared" si="2"/>
        <v>101.04227547243327</v>
      </c>
    </row>
    <row r="52" spans="1:6" ht="6.75" customHeight="1" hidden="1">
      <c r="A52" s="16"/>
      <c r="B52" s="1" t="s">
        <v>202</v>
      </c>
      <c r="C52" s="25" t="s">
        <v>74</v>
      </c>
      <c r="D52" s="80">
        <v>0</v>
      </c>
      <c r="E52" s="81">
        <v>5247</v>
      </c>
      <c r="F52" s="4">
        <f t="shared" si="2"/>
        <v>0</v>
      </c>
    </row>
    <row r="53" spans="1:6" ht="25.5">
      <c r="A53" s="16"/>
      <c r="B53" s="1" t="s">
        <v>203</v>
      </c>
      <c r="C53" s="25" t="s">
        <v>74</v>
      </c>
      <c r="D53" s="97">
        <v>9500.51</v>
      </c>
      <c r="E53" s="98">
        <v>8624.34</v>
      </c>
      <c r="F53" s="4">
        <f t="shared" si="2"/>
        <v>110.15927015864402</v>
      </c>
    </row>
    <row r="54" spans="1:6" ht="25.5">
      <c r="A54" s="16"/>
      <c r="B54" s="1" t="s">
        <v>204</v>
      </c>
      <c r="C54" s="25" t="s">
        <v>74</v>
      </c>
      <c r="D54" s="17">
        <v>32557.55</v>
      </c>
      <c r="E54" s="18">
        <v>35125.9</v>
      </c>
      <c r="F54" s="4">
        <f t="shared" si="2"/>
        <v>92.68815887991482</v>
      </c>
    </row>
    <row r="55" spans="1:6" ht="25.5">
      <c r="A55" s="16"/>
      <c r="B55" s="1" t="s">
        <v>237</v>
      </c>
      <c r="C55" s="25" t="s">
        <v>74</v>
      </c>
      <c r="D55" s="17">
        <v>1361.822</v>
      </c>
      <c r="E55" s="18"/>
      <c r="F55" s="4"/>
    </row>
    <row r="56" spans="1:6" ht="15.75" customHeight="1">
      <c r="A56" s="16"/>
      <c r="B56" s="1" t="s">
        <v>205</v>
      </c>
      <c r="C56" s="96" t="s">
        <v>228</v>
      </c>
      <c r="D56" s="80">
        <v>389684</v>
      </c>
      <c r="E56" s="81">
        <v>373710</v>
      </c>
      <c r="F56" s="4">
        <f t="shared" si="2"/>
        <v>104.27443739798238</v>
      </c>
    </row>
    <row r="57" spans="1:6" ht="25.5">
      <c r="A57" s="16"/>
      <c r="B57" s="1" t="s">
        <v>206</v>
      </c>
      <c r="C57" s="96" t="s">
        <v>207</v>
      </c>
      <c r="D57" s="80">
        <v>413181</v>
      </c>
      <c r="E57" s="81">
        <v>190944</v>
      </c>
      <c r="F57" s="4">
        <f>D57/E57*100</f>
        <v>216.3885746606335</v>
      </c>
    </row>
    <row r="58" spans="1:6" ht="15" customHeight="1">
      <c r="A58" s="16"/>
      <c r="B58" s="24" t="s">
        <v>208</v>
      </c>
      <c r="C58" s="99" t="s">
        <v>209</v>
      </c>
      <c r="D58" s="23">
        <v>383.086</v>
      </c>
      <c r="E58" s="24">
        <v>402.131</v>
      </c>
      <c r="F58" s="4">
        <f t="shared" si="2"/>
        <v>95.26398114047413</v>
      </c>
    </row>
    <row r="59" spans="1:6" ht="25.5">
      <c r="A59" s="16"/>
      <c r="B59" s="100" t="s">
        <v>231</v>
      </c>
      <c r="C59" s="101" t="s">
        <v>74</v>
      </c>
      <c r="D59" s="23">
        <v>28.09</v>
      </c>
      <c r="E59" s="24">
        <v>18.78</v>
      </c>
      <c r="F59" s="4">
        <f t="shared" si="2"/>
        <v>149.57401490947814</v>
      </c>
    </row>
    <row r="60" spans="1:6" ht="12.75">
      <c r="A60" s="16"/>
      <c r="B60" s="100" t="s">
        <v>232</v>
      </c>
      <c r="C60" s="101" t="s">
        <v>74</v>
      </c>
      <c r="D60" s="23">
        <v>420</v>
      </c>
      <c r="E60" s="24">
        <v>0</v>
      </c>
      <c r="F60" s="4" t="e">
        <f t="shared" si="2"/>
        <v>#DIV/0!</v>
      </c>
    </row>
    <row r="61" spans="1:6" ht="12.75">
      <c r="A61" s="16"/>
      <c r="B61" s="100" t="s">
        <v>233</v>
      </c>
      <c r="C61" s="101" t="s">
        <v>74</v>
      </c>
      <c r="D61" s="23">
        <v>1224.5</v>
      </c>
      <c r="E61" s="24"/>
      <c r="F61" s="4" t="e">
        <f t="shared" si="2"/>
        <v>#DIV/0!</v>
      </c>
    </row>
    <row r="62" spans="1:6" ht="13.5" customHeight="1">
      <c r="A62" s="16"/>
      <c r="B62" s="100" t="s">
        <v>235</v>
      </c>
      <c r="C62" s="101" t="s">
        <v>74</v>
      </c>
      <c r="D62" s="23">
        <v>610</v>
      </c>
      <c r="E62" s="24"/>
      <c r="F62" s="4" t="e">
        <f t="shared" si="2"/>
        <v>#DIV/0!</v>
      </c>
    </row>
    <row r="63" spans="1:6" ht="12.75">
      <c r="A63" s="16"/>
      <c r="B63" s="100" t="s">
        <v>234</v>
      </c>
      <c r="C63" s="101" t="s">
        <v>74</v>
      </c>
      <c r="D63" s="23">
        <v>614</v>
      </c>
      <c r="E63" s="24"/>
      <c r="F63" s="4" t="e">
        <f t="shared" si="2"/>
        <v>#DIV/0!</v>
      </c>
    </row>
    <row r="64" spans="1:6" ht="25.5">
      <c r="A64" s="16"/>
      <c r="B64" s="100" t="s">
        <v>210</v>
      </c>
      <c r="C64" s="101" t="s">
        <v>74</v>
      </c>
      <c r="D64" s="17">
        <v>1624.63</v>
      </c>
      <c r="E64" s="18">
        <v>5752.49</v>
      </c>
      <c r="F64" s="4">
        <f t="shared" si="2"/>
        <v>28.24220468006029</v>
      </c>
    </row>
    <row r="65" spans="1:6" ht="38.25">
      <c r="A65" s="16"/>
      <c r="B65" s="100" t="s">
        <v>211</v>
      </c>
      <c r="C65" s="101" t="s">
        <v>74</v>
      </c>
      <c r="D65" s="23">
        <v>21.39</v>
      </c>
      <c r="E65" s="24">
        <v>23.37</v>
      </c>
      <c r="F65" s="4">
        <f t="shared" si="2"/>
        <v>91.52759948652118</v>
      </c>
    </row>
    <row r="66" spans="1:6" ht="25.5" hidden="1">
      <c r="A66" s="16"/>
      <c r="B66" s="100" t="s">
        <v>212</v>
      </c>
      <c r="C66" s="101" t="s">
        <v>74</v>
      </c>
      <c r="D66" s="23">
        <v>0</v>
      </c>
      <c r="E66" s="24">
        <v>0</v>
      </c>
      <c r="F66" s="4" t="e">
        <f t="shared" si="2"/>
        <v>#DIV/0!</v>
      </c>
    </row>
    <row r="67" spans="1:6" ht="12.75">
      <c r="A67" s="16"/>
      <c r="B67" s="100" t="s">
        <v>213</v>
      </c>
      <c r="C67" s="101" t="s">
        <v>74</v>
      </c>
      <c r="D67" s="17">
        <v>119423.01</v>
      </c>
      <c r="E67" s="18">
        <v>101393.35</v>
      </c>
      <c r="F67" s="4">
        <f t="shared" si="2"/>
        <v>117.78189595274245</v>
      </c>
    </row>
    <row r="68" spans="1:6" ht="12.75">
      <c r="A68" s="16"/>
      <c r="B68" s="100" t="s">
        <v>214</v>
      </c>
      <c r="C68" s="101" t="s">
        <v>74</v>
      </c>
      <c r="D68" s="17">
        <v>347.09</v>
      </c>
      <c r="E68" s="18">
        <v>483.88</v>
      </c>
      <c r="F68" s="4">
        <f t="shared" si="2"/>
        <v>71.73059436223856</v>
      </c>
    </row>
    <row r="69" spans="1:6" ht="12.75">
      <c r="A69" s="16"/>
      <c r="B69" s="100" t="s">
        <v>215</v>
      </c>
      <c r="C69" s="101" t="s">
        <v>74</v>
      </c>
      <c r="D69" s="17">
        <v>4245.14</v>
      </c>
      <c r="E69" s="18">
        <v>5887.73</v>
      </c>
      <c r="F69" s="4">
        <f t="shared" si="2"/>
        <v>72.10147204440422</v>
      </c>
    </row>
    <row r="70" spans="1:6" ht="25.5">
      <c r="A70" s="16"/>
      <c r="B70" s="100" t="s">
        <v>216</v>
      </c>
      <c r="C70" s="101" t="s">
        <v>74</v>
      </c>
      <c r="D70" s="17">
        <v>5665.26</v>
      </c>
      <c r="E70" s="18">
        <v>5572.45</v>
      </c>
      <c r="F70" s="4">
        <f t="shared" si="2"/>
        <v>101.66551516837299</v>
      </c>
    </row>
    <row r="71" spans="1:6" ht="12.75">
      <c r="A71" s="16"/>
      <c r="B71" s="100" t="s">
        <v>217</v>
      </c>
      <c r="C71" s="101" t="s">
        <v>74</v>
      </c>
      <c r="D71" s="17">
        <v>14376.1</v>
      </c>
      <c r="E71" s="18">
        <v>18522.07</v>
      </c>
      <c r="F71" s="4">
        <f t="shared" si="2"/>
        <v>77.6160547930118</v>
      </c>
    </row>
    <row r="72" spans="1:6" ht="0.75" customHeight="1">
      <c r="A72" s="16"/>
      <c r="B72" s="100" t="s">
        <v>218</v>
      </c>
      <c r="C72" s="101" t="s">
        <v>74</v>
      </c>
      <c r="D72" s="97">
        <v>0</v>
      </c>
      <c r="E72" s="98">
        <v>0</v>
      </c>
      <c r="F72" s="4" t="e">
        <f t="shared" si="2"/>
        <v>#DIV/0!</v>
      </c>
    </row>
    <row r="73" spans="1:6" ht="12.75" hidden="1">
      <c r="A73" s="16"/>
      <c r="B73" s="100" t="s">
        <v>219</v>
      </c>
      <c r="C73" s="101" t="s">
        <v>74</v>
      </c>
      <c r="D73" s="23">
        <v>0</v>
      </c>
      <c r="E73" s="24">
        <v>0</v>
      </c>
      <c r="F73" s="4" t="e">
        <f t="shared" si="2"/>
        <v>#DIV/0!</v>
      </c>
    </row>
    <row r="74" spans="1:6" ht="12.75" hidden="1">
      <c r="A74" s="16"/>
      <c r="B74" s="100" t="s">
        <v>220</v>
      </c>
      <c r="C74" s="101" t="s">
        <v>74</v>
      </c>
      <c r="D74" s="23">
        <v>0</v>
      </c>
      <c r="E74" s="24">
        <v>0</v>
      </c>
      <c r="F74" s="4" t="e">
        <f t="shared" si="2"/>
        <v>#DIV/0!</v>
      </c>
    </row>
    <row r="75" spans="1:6" ht="12.75">
      <c r="A75" s="16"/>
      <c r="B75" s="100" t="s">
        <v>221</v>
      </c>
      <c r="C75" s="101" t="s">
        <v>74</v>
      </c>
      <c r="D75" s="17">
        <v>33111</v>
      </c>
      <c r="E75" s="18">
        <v>32194.2</v>
      </c>
      <c r="F75" s="4">
        <f t="shared" si="2"/>
        <v>102.84771791192202</v>
      </c>
    </row>
    <row r="76" spans="1:6" ht="12.75">
      <c r="A76" s="16"/>
      <c r="B76" s="100" t="s">
        <v>238</v>
      </c>
      <c r="C76" s="101" t="s">
        <v>74</v>
      </c>
      <c r="D76" s="17">
        <v>80832.35</v>
      </c>
      <c r="E76" s="18">
        <v>90808.23</v>
      </c>
      <c r="F76" s="4">
        <f t="shared" si="2"/>
        <v>89.01434374395362</v>
      </c>
    </row>
    <row r="77" spans="1:6" ht="12.75">
      <c r="A77" s="16"/>
      <c r="B77" s="100" t="s">
        <v>222</v>
      </c>
      <c r="C77" s="101" t="s">
        <v>74</v>
      </c>
      <c r="D77" s="17">
        <v>8826.19</v>
      </c>
      <c r="E77" s="18">
        <v>10051.52</v>
      </c>
      <c r="F77" s="4">
        <f t="shared" si="2"/>
        <v>87.80950542803477</v>
      </c>
    </row>
    <row r="78" spans="1:6" ht="12.75">
      <c r="A78" s="16"/>
      <c r="B78" s="100" t="s">
        <v>223</v>
      </c>
      <c r="C78" s="101" t="s">
        <v>74</v>
      </c>
      <c r="D78" s="17">
        <v>51185</v>
      </c>
      <c r="E78" s="18">
        <v>45563</v>
      </c>
      <c r="F78" s="4">
        <f t="shared" si="2"/>
        <v>112.33895924324561</v>
      </c>
    </row>
    <row r="79" spans="1:6" ht="12.75">
      <c r="A79" s="16"/>
      <c r="B79" s="100" t="s">
        <v>224</v>
      </c>
      <c r="C79" s="101" t="s">
        <v>74</v>
      </c>
      <c r="D79" s="17">
        <v>2095.4</v>
      </c>
      <c r="E79" s="18">
        <v>1702.7</v>
      </c>
      <c r="F79" s="4">
        <f t="shared" si="2"/>
        <v>123.06336994185705</v>
      </c>
    </row>
    <row r="80" spans="1:6" ht="31.5" customHeight="1">
      <c r="A80" s="16"/>
      <c r="B80" s="3" t="s">
        <v>225</v>
      </c>
      <c r="C80" s="96" t="s">
        <v>74</v>
      </c>
      <c r="D80" s="17">
        <v>16686</v>
      </c>
      <c r="E80" s="18">
        <v>11017</v>
      </c>
      <c r="F80" s="4">
        <f t="shared" si="2"/>
        <v>151.45683942997186</v>
      </c>
    </row>
    <row r="81" spans="1:6" ht="12.75" hidden="1">
      <c r="A81" s="26"/>
      <c r="B81" s="27"/>
      <c r="C81" s="28"/>
      <c r="D81" s="29"/>
      <c r="E81" s="30"/>
      <c r="F81" s="31"/>
    </row>
    <row r="82" spans="1:6" ht="12.75" hidden="1">
      <c r="A82" s="32"/>
      <c r="B82" s="33"/>
      <c r="C82" s="34"/>
      <c r="D82" s="35"/>
      <c r="E82" s="36"/>
      <c r="F82" s="37"/>
    </row>
    <row r="83" spans="1:6" ht="24.75" customHeight="1" hidden="1">
      <c r="A83" s="38"/>
      <c r="B83" s="39" t="s">
        <v>85</v>
      </c>
      <c r="C83" s="40"/>
      <c r="D83" s="41"/>
      <c r="E83" s="42"/>
      <c r="F83" s="43"/>
    </row>
    <row r="84" spans="1:6" ht="25.5" customHeight="1">
      <c r="A84" s="70"/>
      <c r="B84" s="71" t="s">
        <v>12</v>
      </c>
      <c r="C84" s="72"/>
      <c r="D84" s="68"/>
      <c r="E84" s="69"/>
      <c r="F84" s="69"/>
    </row>
    <row r="85" spans="1:6" ht="12.75" customHeight="1">
      <c r="A85" s="16" t="s">
        <v>92</v>
      </c>
      <c r="B85" s="3" t="s">
        <v>60</v>
      </c>
      <c r="C85" s="15" t="s">
        <v>45</v>
      </c>
      <c r="D85" s="13">
        <v>15</v>
      </c>
      <c r="E85" s="1">
        <v>15</v>
      </c>
      <c r="F85" s="102">
        <f>D85/E85*100</f>
        <v>100</v>
      </c>
    </row>
    <row r="86" spans="1:6" ht="12.75" customHeight="1">
      <c r="A86" s="16" t="s">
        <v>93</v>
      </c>
      <c r="B86" s="3" t="s">
        <v>61</v>
      </c>
      <c r="C86" s="15" t="s">
        <v>45</v>
      </c>
      <c r="D86" s="13">
        <v>298</v>
      </c>
      <c r="E86" s="1">
        <v>285</v>
      </c>
      <c r="F86" s="102">
        <f>D86/E86*100</f>
        <v>104.56140350877192</v>
      </c>
    </row>
    <row r="87" spans="1:6" ht="12.75" customHeight="1">
      <c r="A87" s="16" t="s">
        <v>94</v>
      </c>
      <c r="B87" s="3" t="s">
        <v>73</v>
      </c>
      <c r="C87" s="15" t="s">
        <v>45</v>
      </c>
      <c r="D87" s="103">
        <v>21309</v>
      </c>
      <c r="E87" s="104">
        <v>21299</v>
      </c>
      <c r="F87" s="102">
        <f>D87/E87*100</f>
        <v>100.0469505610592</v>
      </c>
    </row>
    <row r="88" spans="1:6" ht="63.75">
      <c r="A88" s="16" t="s">
        <v>95</v>
      </c>
      <c r="B88" s="1" t="s">
        <v>141</v>
      </c>
      <c r="C88" s="2" t="s">
        <v>6</v>
      </c>
      <c r="D88" s="94">
        <v>4975868</v>
      </c>
      <c r="E88" s="95">
        <v>4624545.4</v>
      </c>
      <c r="F88" s="102">
        <f>D88/E88*100</f>
        <v>107.59691103908288</v>
      </c>
    </row>
    <row r="89" spans="1:6" ht="12.75" customHeight="1">
      <c r="A89" s="16" t="s">
        <v>96</v>
      </c>
      <c r="B89" s="1" t="s">
        <v>185</v>
      </c>
      <c r="C89" s="2" t="s">
        <v>14</v>
      </c>
      <c r="D89" s="23">
        <v>33.5</v>
      </c>
      <c r="E89" s="24">
        <v>35.4</v>
      </c>
      <c r="F89" s="102">
        <v>94.6</v>
      </c>
    </row>
    <row r="90" spans="1:6" ht="12.75">
      <c r="A90" s="16"/>
      <c r="B90" s="105" t="s">
        <v>15</v>
      </c>
      <c r="C90" s="2"/>
      <c r="D90" s="13"/>
      <c r="E90" s="1"/>
      <c r="F90" s="102"/>
    </row>
    <row r="91" spans="1:6" ht="12.75">
      <c r="A91" s="16"/>
      <c r="B91" s="44" t="s">
        <v>71</v>
      </c>
      <c r="C91" s="2" t="s">
        <v>14</v>
      </c>
      <c r="D91" s="45">
        <v>22.8</v>
      </c>
      <c r="E91" s="106">
        <v>23.6</v>
      </c>
      <c r="F91" s="107">
        <f>D91/E91*100</f>
        <v>96.61016949152543</v>
      </c>
    </row>
    <row r="92" spans="1:6" ht="12.75">
      <c r="A92" s="16"/>
      <c r="B92" s="44" t="s">
        <v>24</v>
      </c>
      <c r="C92" s="2" t="s">
        <v>14</v>
      </c>
      <c r="D92" s="23">
        <v>4.7</v>
      </c>
      <c r="E92" s="24">
        <v>4.4</v>
      </c>
      <c r="F92" s="107">
        <f aca="true" t="shared" si="3" ref="F92:F124">D92/E92*100</f>
        <v>106.81818181818181</v>
      </c>
    </row>
    <row r="93" spans="1:6" ht="12.75">
      <c r="A93" s="16"/>
      <c r="B93" s="44" t="s">
        <v>25</v>
      </c>
      <c r="C93" s="2" t="s">
        <v>14</v>
      </c>
      <c r="D93" s="23">
        <v>2.3</v>
      </c>
      <c r="E93" s="24">
        <v>3.1</v>
      </c>
      <c r="F93" s="107">
        <f t="shared" si="3"/>
        <v>74.19354838709677</v>
      </c>
    </row>
    <row r="94" spans="1:6" ht="12.75">
      <c r="A94" s="16"/>
      <c r="B94" s="44" t="s">
        <v>16</v>
      </c>
      <c r="C94" s="2" t="s">
        <v>14</v>
      </c>
      <c r="D94" s="23">
        <v>1.5</v>
      </c>
      <c r="E94" s="24">
        <v>1.2</v>
      </c>
      <c r="F94" s="107">
        <f t="shared" si="3"/>
        <v>125</v>
      </c>
    </row>
    <row r="95" spans="1:6" ht="12.75">
      <c r="A95" s="16"/>
      <c r="B95" s="44" t="s">
        <v>83</v>
      </c>
      <c r="C95" s="2" t="s">
        <v>14</v>
      </c>
      <c r="D95" s="23">
        <v>1.2</v>
      </c>
      <c r="E95" s="24">
        <v>0.9</v>
      </c>
      <c r="F95" s="107">
        <f t="shared" si="3"/>
        <v>133.33333333333331</v>
      </c>
    </row>
    <row r="96" spans="1:6" ht="12.75">
      <c r="A96" s="16"/>
      <c r="B96" s="44" t="s">
        <v>84</v>
      </c>
      <c r="C96" s="2" t="s">
        <v>14</v>
      </c>
      <c r="D96" s="23">
        <v>0</v>
      </c>
      <c r="E96" s="24">
        <v>0</v>
      </c>
      <c r="F96" s="107" t="e">
        <f t="shared" si="3"/>
        <v>#DIV/0!</v>
      </c>
    </row>
    <row r="97" spans="1:6" ht="12.75">
      <c r="A97" s="16"/>
      <c r="B97" s="44" t="s">
        <v>72</v>
      </c>
      <c r="C97" s="2" t="s">
        <v>14</v>
      </c>
      <c r="D97" s="23">
        <v>2.2</v>
      </c>
      <c r="E97" s="24">
        <v>3.1</v>
      </c>
      <c r="F97" s="107">
        <f t="shared" si="3"/>
        <v>70.96774193548387</v>
      </c>
    </row>
    <row r="98" spans="1:6" ht="25.5" customHeight="1">
      <c r="A98" s="16" t="s">
        <v>97</v>
      </c>
      <c r="B98" s="1" t="s">
        <v>186</v>
      </c>
      <c r="C98" s="15"/>
      <c r="D98" s="13"/>
      <c r="E98" s="1"/>
      <c r="F98" s="106"/>
    </row>
    <row r="99" spans="1:6" ht="12.75">
      <c r="A99" s="16"/>
      <c r="B99" s="44" t="s">
        <v>71</v>
      </c>
      <c r="C99" s="15" t="s">
        <v>74</v>
      </c>
      <c r="D99" s="80">
        <v>131667</v>
      </c>
      <c r="E99" s="81">
        <v>146969</v>
      </c>
      <c r="F99" s="107">
        <f t="shared" si="3"/>
        <v>89.58828052174267</v>
      </c>
    </row>
    <row r="100" spans="1:6" ht="12.75">
      <c r="A100" s="16"/>
      <c r="B100" s="44" t="s">
        <v>135</v>
      </c>
      <c r="C100" s="15" t="s">
        <v>74</v>
      </c>
      <c r="D100" s="80">
        <v>206183</v>
      </c>
      <c r="E100" s="81">
        <v>244108</v>
      </c>
      <c r="F100" s="107">
        <f t="shared" si="3"/>
        <v>84.46384387238436</v>
      </c>
    </row>
    <row r="101" spans="1:6" ht="12.75">
      <c r="A101" s="16"/>
      <c r="B101" s="44" t="s">
        <v>134</v>
      </c>
      <c r="C101" s="15" t="s">
        <v>74</v>
      </c>
      <c r="D101" s="80">
        <v>7558</v>
      </c>
      <c r="E101" s="81">
        <v>9182</v>
      </c>
      <c r="F101" s="107">
        <f t="shared" si="3"/>
        <v>82.31322152036593</v>
      </c>
    </row>
    <row r="102" spans="1:6" ht="12.75">
      <c r="A102" s="16"/>
      <c r="B102" s="44" t="s">
        <v>16</v>
      </c>
      <c r="C102" s="15" t="s">
        <v>74</v>
      </c>
      <c r="D102" s="80">
        <v>15207</v>
      </c>
      <c r="E102" s="81">
        <v>4777</v>
      </c>
      <c r="F102" s="107">
        <f t="shared" si="3"/>
        <v>318.33786895541135</v>
      </c>
    </row>
    <row r="103" spans="1:6" ht="12.75">
      <c r="A103" s="16"/>
      <c r="B103" s="44" t="s">
        <v>17</v>
      </c>
      <c r="C103" s="15" t="s">
        <v>74</v>
      </c>
      <c r="D103" s="23">
        <v>0</v>
      </c>
      <c r="E103" s="24">
        <v>0</v>
      </c>
      <c r="F103" s="107" t="e">
        <f t="shared" si="3"/>
        <v>#DIV/0!</v>
      </c>
    </row>
    <row r="104" spans="1:6" ht="12.75">
      <c r="A104" s="16"/>
      <c r="B104" s="44" t="s">
        <v>18</v>
      </c>
      <c r="C104" s="15" t="s">
        <v>74</v>
      </c>
      <c r="D104" s="23">
        <v>7920</v>
      </c>
      <c r="E104" s="24">
        <v>20294</v>
      </c>
      <c r="F104" s="107">
        <f t="shared" si="3"/>
        <v>39.02631319601853</v>
      </c>
    </row>
    <row r="105" spans="1:6" ht="12.75">
      <c r="A105" s="16"/>
      <c r="B105" s="44" t="s">
        <v>19</v>
      </c>
      <c r="C105" s="15" t="s">
        <v>74</v>
      </c>
      <c r="D105" s="23">
        <v>0</v>
      </c>
      <c r="E105" s="24">
        <v>0</v>
      </c>
      <c r="F105" s="107" t="e">
        <f t="shared" si="3"/>
        <v>#DIV/0!</v>
      </c>
    </row>
    <row r="106" spans="1:6" ht="12.75">
      <c r="A106" s="16"/>
      <c r="B106" s="44" t="s">
        <v>136</v>
      </c>
      <c r="C106" s="15" t="s">
        <v>74</v>
      </c>
      <c r="D106" s="80">
        <v>2571.5</v>
      </c>
      <c r="E106" s="81">
        <v>2403.3</v>
      </c>
      <c r="F106" s="107">
        <f t="shared" si="3"/>
        <v>106.99871010693629</v>
      </c>
    </row>
    <row r="107" spans="1:6" ht="12.75">
      <c r="A107" s="16"/>
      <c r="B107" s="44" t="s">
        <v>20</v>
      </c>
      <c r="C107" s="15" t="s">
        <v>74</v>
      </c>
      <c r="D107" s="80">
        <v>36311.7</v>
      </c>
      <c r="E107" s="81">
        <v>35952.2</v>
      </c>
      <c r="F107" s="107">
        <f t="shared" si="3"/>
        <v>100.99993880763903</v>
      </c>
    </row>
    <row r="108" spans="1:6" ht="12" customHeight="1">
      <c r="A108" s="16"/>
      <c r="B108" s="44" t="s">
        <v>21</v>
      </c>
      <c r="C108" s="15" t="s">
        <v>75</v>
      </c>
      <c r="D108" s="80">
        <v>27699</v>
      </c>
      <c r="E108" s="81">
        <v>28853</v>
      </c>
      <c r="F108" s="107">
        <f t="shared" si="3"/>
        <v>96.00041590129275</v>
      </c>
    </row>
    <row r="109" spans="1:6" ht="38.25" hidden="1">
      <c r="A109" s="16" t="s">
        <v>98</v>
      </c>
      <c r="B109" s="1" t="s">
        <v>187</v>
      </c>
      <c r="C109" s="15"/>
      <c r="D109" s="13"/>
      <c r="E109" s="1"/>
      <c r="F109" s="106"/>
    </row>
    <row r="110" spans="1:6" ht="12.75" hidden="1">
      <c r="A110" s="16"/>
      <c r="B110" s="44" t="s">
        <v>22</v>
      </c>
      <c r="C110" s="15" t="s">
        <v>23</v>
      </c>
      <c r="D110" s="23"/>
      <c r="E110" s="24"/>
      <c r="F110" s="106" t="e">
        <f t="shared" si="3"/>
        <v>#DIV/0!</v>
      </c>
    </row>
    <row r="111" spans="1:6" ht="12.75" hidden="1">
      <c r="A111" s="16"/>
      <c r="B111" s="44" t="s">
        <v>24</v>
      </c>
      <c r="C111" s="15" t="s">
        <v>23</v>
      </c>
      <c r="D111" s="23"/>
      <c r="E111" s="24"/>
      <c r="F111" s="106" t="e">
        <f t="shared" si="3"/>
        <v>#DIV/0!</v>
      </c>
    </row>
    <row r="112" spans="1:6" ht="12.75" hidden="1">
      <c r="A112" s="16"/>
      <c r="B112" s="44" t="s">
        <v>25</v>
      </c>
      <c r="C112" s="15" t="s">
        <v>23</v>
      </c>
      <c r="D112" s="23"/>
      <c r="E112" s="24"/>
      <c r="F112" s="106" t="e">
        <f t="shared" si="3"/>
        <v>#DIV/0!</v>
      </c>
    </row>
    <row r="113" spans="1:6" ht="12.75" hidden="1">
      <c r="A113" s="16"/>
      <c r="B113" s="44" t="s">
        <v>16</v>
      </c>
      <c r="C113" s="15" t="s">
        <v>23</v>
      </c>
      <c r="D113" s="23"/>
      <c r="E113" s="24"/>
      <c r="F113" s="106" t="e">
        <f t="shared" si="3"/>
        <v>#DIV/0!</v>
      </c>
    </row>
    <row r="114" spans="1:6" ht="12.75" hidden="1">
      <c r="A114" s="16"/>
      <c r="B114" s="44" t="s">
        <v>18</v>
      </c>
      <c r="C114" s="15" t="s">
        <v>23</v>
      </c>
      <c r="D114" s="23"/>
      <c r="E114" s="24"/>
      <c r="F114" s="106" t="e">
        <f t="shared" si="3"/>
        <v>#DIV/0!</v>
      </c>
    </row>
    <row r="115" spans="1:6" ht="24.75">
      <c r="A115" s="16" t="s">
        <v>99</v>
      </c>
      <c r="B115" s="1" t="s">
        <v>188</v>
      </c>
      <c r="C115" s="15"/>
      <c r="D115" s="13"/>
      <c r="E115" s="1"/>
      <c r="F115" s="106"/>
    </row>
    <row r="116" spans="1:6" ht="12.75">
      <c r="A116" s="16"/>
      <c r="B116" s="44" t="s">
        <v>26</v>
      </c>
      <c r="C116" s="15" t="s">
        <v>27</v>
      </c>
      <c r="D116" s="80">
        <v>9761</v>
      </c>
      <c r="E116" s="81">
        <v>8209</v>
      </c>
      <c r="F116" s="107">
        <f t="shared" si="3"/>
        <v>118.90607869411622</v>
      </c>
    </row>
    <row r="117" spans="1:6" ht="12.75">
      <c r="A117" s="16"/>
      <c r="B117" s="44" t="s">
        <v>28</v>
      </c>
      <c r="C117" s="15" t="s">
        <v>29</v>
      </c>
      <c r="D117" s="23">
        <v>275</v>
      </c>
      <c r="E117" s="24">
        <v>256</v>
      </c>
      <c r="F117" s="107">
        <f t="shared" si="3"/>
        <v>107.421875</v>
      </c>
    </row>
    <row r="118" spans="1:6" ht="38.25">
      <c r="A118" s="16"/>
      <c r="B118" s="44" t="s">
        <v>30</v>
      </c>
      <c r="C118" s="46" t="s">
        <v>31</v>
      </c>
      <c r="D118" s="23">
        <v>749</v>
      </c>
      <c r="E118" s="24">
        <v>720</v>
      </c>
      <c r="F118" s="107">
        <f t="shared" si="3"/>
        <v>104.02777777777779</v>
      </c>
    </row>
    <row r="119" spans="1:6" ht="25.5">
      <c r="A119" s="16"/>
      <c r="B119" s="44" t="s">
        <v>32</v>
      </c>
      <c r="C119" s="46" t="s">
        <v>31</v>
      </c>
      <c r="D119" s="23"/>
      <c r="E119" s="24"/>
      <c r="F119" s="106"/>
    </row>
    <row r="120" spans="1:6" ht="25.5">
      <c r="A120" s="16" t="s">
        <v>100</v>
      </c>
      <c r="B120" s="1" t="s">
        <v>189</v>
      </c>
      <c r="C120" s="15"/>
      <c r="D120" s="13"/>
      <c r="E120" s="1"/>
      <c r="F120" s="106"/>
    </row>
    <row r="121" spans="1:6" ht="12.75" customHeight="1">
      <c r="A121" s="16"/>
      <c r="B121" s="44" t="s">
        <v>245</v>
      </c>
      <c r="C121" s="15" t="s">
        <v>76</v>
      </c>
      <c r="D121" s="80">
        <v>8518</v>
      </c>
      <c r="E121" s="81">
        <v>10796</v>
      </c>
      <c r="F121" s="107">
        <f t="shared" si="3"/>
        <v>78.89959244164505</v>
      </c>
    </row>
    <row r="122" spans="1:6" ht="13.5" customHeight="1">
      <c r="A122" s="16"/>
      <c r="B122" s="44" t="s">
        <v>33</v>
      </c>
      <c r="C122" s="15" t="s">
        <v>76</v>
      </c>
      <c r="D122" s="80"/>
      <c r="E122" s="81"/>
      <c r="F122" s="107"/>
    </row>
    <row r="123" spans="1:6" ht="12" customHeight="1">
      <c r="A123" s="16"/>
      <c r="B123" s="44" t="s">
        <v>34</v>
      </c>
      <c r="C123" s="15" t="s">
        <v>76</v>
      </c>
      <c r="D123" s="80"/>
      <c r="E123" s="81"/>
      <c r="F123" s="107"/>
    </row>
    <row r="124" spans="1:6" ht="12" customHeight="1">
      <c r="A124" s="16"/>
      <c r="B124" s="44" t="s">
        <v>35</v>
      </c>
      <c r="C124" s="15" t="s">
        <v>76</v>
      </c>
      <c r="D124" s="80">
        <v>350902</v>
      </c>
      <c r="E124" s="81">
        <v>350201</v>
      </c>
      <c r="F124" s="107">
        <f t="shared" si="3"/>
        <v>100.20017075907836</v>
      </c>
    </row>
    <row r="125" spans="1:6" ht="25.5" customHeight="1">
      <c r="A125" s="70"/>
      <c r="B125" s="71" t="s">
        <v>36</v>
      </c>
      <c r="C125" s="73"/>
      <c r="D125" s="68"/>
      <c r="E125" s="69"/>
      <c r="F125" s="69"/>
    </row>
    <row r="126" spans="1:6" ht="25.5">
      <c r="A126" s="14" t="s">
        <v>101</v>
      </c>
      <c r="B126" s="3" t="s">
        <v>62</v>
      </c>
      <c r="C126" s="15" t="s">
        <v>45</v>
      </c>
      <c r="D126" s="13">
        <v>41</v>
      </c>
      <c r="E126" s="1">
        <v>38</v>
      </c>
      <c r="F126" s="102">
        <f>D126/E126*100</f>
        <v>107.89473684210526</v>
      </c>
    </row>
    <row r="127" spans="1:6" ht="25.5">
      <c r="A127" s="16"/>
      <c r="B127" s="108" t="s">
        <v>106</v>
      </c>
      <c r="C127" s="15" t="s">
        <v>45</v>
      </c>
      <c r="D127" s="13">
        <v>3</v>
      </c>
      <c r="E127" s="1">
        <v>3</v>
      </c>
      <c r="F127" s="102">
        <f>D127/E127*100</f>
        <v>100</v>
      </c>
    </row>
    <row r="128" spans="1:6" ht="63.75">
      <c r="A128" s="16" t="s">
        <v>102</v>
      </c>
      <c r="B128" s="1" t="s">
        <v>139</v>
      </c>
      <c r="C128" s="15" t="s">
        <v>6</v>
      </c>
      <c r="D128" s="17">
        <v>790356.7</v>
      </c>
      <c r="E128" s="18">
        <v>763712.1</v>
      </c>
      <c r="F128" s="81">
        <f>D128/E128*100</f>
        <v>103.48882779256738</v>
      </c>
    </row>
    <row r="129" spans="1:6" ht="38.25">
      <c r="A129" s="16"/>
      <c r="B129" s="44" t="s">
        <v>13</v>
      </c>
      <c r="C129" s="46" t="s">
        <v>4</v>
      </c>
      <c r="D129" s="23">
        <v>763712.1</v>
      </c>
      <c r="E129" s="23">
        <v>138.1</v>
      </c>
      <c r="F129" s="45" t="s">
        <v>5</v>
      </c>
    </row>
    <row r="130" spans="1:6" ht="13.5" customHeight="1">
      <c r="A130" s="16" t="s">
        <v>103</v>
      </c>
      <c r="B130" s="1" t="s">
        <v>77</v>
      </c>
      <c r="C130" s="15" t="s">
        <v>8</v>
      </c>
      <c r="D130" s="13">
        <v>54132</v>
      </c>
      <c r="E130" s="1">
        <v>65141</v>
      </c>
      <c r="F130" s="102">
        <f>D130/E130*100</f>
        <v>83.09973749251624</v>
      </c>
    </row>
    <row r="131" spans="1:6" ht="25.5">
      <c r="A131" s="16"/>
      <c r="B131" s="108" t="s">
        <v>37</v>
      </c>
      <c r="C131" s="15" t="s">
        <v>8</v>
      </c>
      <c r="D131" s="23">
        <v>52765</v>
      </c>
      <c r="E131" s="24">
        <v>59757</v>
      </c>
      <c r="F131" s="102">
        <f>D131/E131*100</f>
        <v>88.29927874558629</v>
      </c>
    </row>
    <row r="132" spans="1:6" ht="27" customHeight="1">
      <c r="A132" s="70"/>
      <c r="B132" s="71" t="s">
        <v>192</v>
      </c>
      <c r="C132" s="72"/>
      <c r="D132" s="68"/>
      <c r="E132" s="69"/>
      <c r="F132" s="69"/>
    </row>
    <row r="133" spans="1:6" ht="25.5">
      <c r="A133" s="16" t="s">
        <v>104</v>
      </c>
      <c r="B133" s="3" t="s">
        <v>108</v>
      </c>
      <c r="C133" s="15" t="s">
        <v>45</v>
      </c>
      <c r="D133" s="13">
        <v>77</v>
      </c>
      <c r="E133" s="1">
        <v>77</v>
      </c>
      <c r="F133" s="102">
        <f>D133/E133*100</f>
        <v>100</v>
      </c>
    </row>
    <row r="134" spans="1:6" ht="12.75" customHeight="1">
      <c r="A134" s="16"/>
      <c r="B134" s="108" t="s">
        <v>109</v>
      </c>
      <c r="C134" s="15" t="s">
        <v>45</v>
      </c>
      <c r="D134" s="13">
        <v>9</v>
      </c>
      <c r="E134" s="1">
        <v>9</v>
      </c>
      <c r="F134" s="102">
        <f aca="true" t="shared" si="4" ref="F134:F141">D134/E134*100</f>
        <v>100</v>
      </c>
    </row>
    <row r="135" spans="1:6" ht="12.75">
      <c r="A135" s="16"/>
      <c r="B135" s="25" t="s">
        <v>110</v>
      </c>
      <c r="C135" s="15"/>
      <c r="D135" s="13"/>
      <c r="E135" s="1"/>
      <c r="F135" s="102"/>
    </row>
    <row r="136" spans="1:6" ht="12.75">
      <c r="A136" s="16"/>
      <c r="B136" s="108" t="s">
        <v>53</v>
      </c>
      <c r="C136" s="15" t="s">
        <v>45</v>
      </c>
      <c r="D136" s="13">
        <v>3</v>
      </c>
      <c r="E136" s="1">
        <v>3</v>
      </c>
      <c r="F136" s="102">
        <f t="shared" si="4"/>
        <v>100</v>
      </c>
    </row>
    <row r="137" spans="1:6" ht="12.75" customHeight="1">
      <c r="A137" s="16"/>
      <c r="B137" s="108" t="s">
        <v>52</v>
      </c>
      <c r="C137" s="15" t="s">
        <v>45</v>
      </c>
      <c r="D137" s="13">
        <v>2</v>
      </c>
      <c r="E137" s="1">
        <v>2</v>
      </c>
      <c r="F137" s="102">
        <f t="shared" si="4"/>
        <v>100</v>
      </c>
    </row>
    <row r="138" spans="1:6" ht="12.75">
      <c r="A138" s="16"/>
      <c r="B138" s="108" t="s">
        <v>54</v>
      </c>
      <c r="C138" s="15" t="s">
        <v>45</v>
      </c>
      <c r="D138" s="13"/>
      <c r="E138" s="1"/>
      <c r="F138" s="102"/>
    </row>
    <row r="139" spans="1:6" ht="12.75">
      <c r="A139" s="16"/>
      <c r="B139" s="108" t="s">
        <v>137</v>
      </c>
      <c r="C139" s="15" t="s">
        <v>45</v>
      </c>
      <c r="D139" s="13">
        <v>1</v>
      </c>
      <c r="E139" s="1">
        <v>1</v>
      </c>
      <c r="F139" s="102">
        <f t="shared" si="4"/>
        <v>100</v>
      </c>
    </row>
    <row r="140" spans="1:6" ht="12.75">
      <c r="A140" s="16"/>
      <c r="B140" s="108" t="s">
        <v>138</v>
      </c>
      <c r="C140" s="15" t="s">
        <v>45</v>
      </c>
      <c r="D140" s="13"/>
      <c r="E140" s="1"/>
      <c r="F140" s="102"/>
    </row>
    <row r="141" spans="1:6" ht="25.5">
      <c r="A141" s="16"/>
      <c r="B141" s="108" t="s">
        <v>169</v>
      </c>
      <c r="C141" s="15" t="s">
        <v>45</v>
      </c>
      <c r="D141" s="13">
        <v>3</v>
      </c>
      <c r="E141" s="1">
        <v>3</v>
      </c>
      <c r="F141" s="102">
        <f t="shared" si="4"/>
        <v>100</v>
      </c>
    </row>
    <row r="142" spans="1:6" ht="12.75">
      <c r="A142" s="16" t="s">
        <v>105</v>
      </c>
      <c r="B142" s="108" t="s">
        <v>229</v>
      </c>
      <c r="C142" s="15" t="s">
        <v>45</v>
      </c>
      <c r="D142" s="13">
        <v>3</v>
      </c>
      <c r="E142" s="1">
        <v>3</v>
      </c>
      <c r="F142" s="102">
        <v>100</v>
      </c>
    </row>
    <row r="143" spans="1:6" ht="12.75">
      <c r="A143" s="16"/>
      <c r="B143" s="108" t="s">
        <v>230</v>
      </c>
      <c r="C143" s="15" t="s">
        <v>45</v>
      </c>
      <c r="D143" s="13">
        <v>2</v>
      </c>
      <c r="E143" s="1">
        <v>2</v>
      </c>
      <c r="F143" s="102">
        <v>100</v>
      </c>
    </row>
    <row r="144" spans="1:6" ht="63.75">
      <c r="A144" s="16" t="s">
        <v>105</v>
      </c>
      <c r="B144" s="1" t="s">
        <v>170</v>
      </c>
      <c r="C144" s="15" t="s">
        <v>6</v>
      </c>
      <c r="D144" s="17">
        <v>866481.8</v>
      </c>
      <c r="E144" s="18">
        <v>667622.6</v>
      </c>
      <c r="F144" s="109">
        <f aca="true" t="shared" si="5" ref="F144:F152">D144/E144*100</f>
        <v>129.78616961139423</v>
      </c>
    </row>
    <row r="145" spans="1:6" ht="25.5" customHeight="1">
      <c r="A145" s="16" t="s">
        <v>107</v>
      </c>
      <c r="B145" s="1" t="s">
        <v>68</v>
      </c>
      <c r="C145" s="15" t="s">
        <v>11</v>
      </c>
      <c r="D145" s="17">
        <v>1047.1</v>
      </c>
      <c r="E145" s="18">
        <v>566</v>
      </c>
      <c r="F145" s="109">
        <f>D145/E145*100</f>
        <v>185</v>
      </c>
    </row>
    <row r="146" spans="1:6" ht="25.5">
      <c r="A146" s="16"/>
      <c r="B146" s="108" t="s">
        <v>38</v>
      </c>
      <c r="C146" s="46" t="s">
        <v>11</v>
      </c>
      <c r="D146" s="17">
        <f>D145</f>
        <v>1047.1</v>
      </c>
      <c r="E146" s="18">
        <f>E145</f>
        <v>566</v>
      </c>
      <c r="F146" s="109">
        <f t="shared" si="5"/>
        <v>185</v>
      </c>
    </row>
    <row r="147" spans="1:6" ht="12.75">
      <c r="A147" s="16" t="s">
        <v>111</v>
      </c>
      <c r="B147" s="1" t="s">
        <v>63</v>
      </c>
      <c r="C147" s="46" t="s">
        <v>39</v>
      </c>
      <c r="D147" s="94">
        <v>25556.2</v>
      </c>
      <c r="E147" s="95">
        <v>29615.9</v>
      </c>
      <c r="F147" s="109">
        <f t="shared" si="5"/>
        <v>86.29216062993189</v>
      </c>
    </row>
    <row r="148" spans="1:6" ht="25.5">
      <c r="A148" s="16"/>
      <c r="B148" s="108" t="s">
        <v>40</v>
      </c>
      <c r="C148" s="46" t="s">
        <v>39</v>
      </c>
      <c r="D148" s="17">
        <f>D147</f>
        <v>25556.2</v>
      </c>
      <c r="E148" s="18">
        <f>E147</f>
        <v>29615.9</v>
      </c>
      <c r="F148" s="109">
        <f t="shared" si="5"/>
        <v>86.29216062993189</v>
      </c>
    </row>
    <row r="149" spans="1:6" ht="12.75" customHeight="1">
      <c r="A149" s="16" t="s">
        <v>112</v>
      </c>
      <c r="B149" s="1" t="s">
        <v>69</v>
      </c>
      <c r="C149" s="15" t="s">
        <v>3</v>
      </c>
      <c r="D149" s="17">
        <v>3620.3</v>
      </c>
      <c r="E149" s="18">
        <v>3573.8</v>
      </c>
      <c r="F149" s="109">
        <f t="shared" si="5"/>
        <v>101.30113604566569</v>
      </c>
    </row>
    <row r="150" spans="1:6" ht="25.5">
      <c r="A150" s="16"/>
      <c r="B150" s="108" t="s">
        <v>64</v>
      </c>
      <c r="C150" s="46" t="s">
        <v>3</v>
      </c>
      <c r="D150" s="17">
        <f>D149</f>
        <v>3620.3</v>
      </c>
      <c r="E150" s="18">
        <f>E149</f>
        <v>3573.8</v>
      </c>
      <c r="F150" s="109">
        <f t="shared" si="5"/>
        <v>101.30113604566569</v>
      </c>
    </row>
    <row r="151" spans="1:6" ht="12.75">
      <c r="A151" s="16" t="s">
        <v>113</v>
      </c>
      <c r="B151" s="110" t="s">
        <v>41</v>
      </c>
      <c r="C151" s="46" t="s">
        <v>42</v>
      </c>
      <c r="D151" s="94">
        <v>34600</v>
      </c>
      <c r="E151" s="95">
        <v>33015.3</v>
      </c>
      <c r="F151" s="109">
        <f t="shared" si="5"/>
        <v>104.79989580588393</v>
      </c>
    </row>
    <row r="152" spans="1:6" ht="25.5">
      <c r="A152" s="16"/>
      <c r="B152" s="108" t="s">
        <v>65</v>
      </c>
      <c r="C152" s="46" t="s">
        <v>42</v>
      </c>
      <c r="D152" s="17">
        <f>D151</f>
        <v>34600</v>
      </c>
      <c r="E152" s="18">
        <f>E151</f>
        <v>33015.3</v>
      </c>
      <c r="F152" s="109">
        <f t="shared" si="5"/>
        <v>104.79989580588393</v>
      </c>
    </row>
    <row r="153" spans="1:6" ht="27.75" customHeight="1">
      <c r="A153" s="70"/>
      <c r="B153" s="71" t="s">
        <v>9</v>
      </c>
      <c r="C153" s="74"/>
      <c r="D153" s="75"/>
      <c r="E153" s="76"/>
      <c r="F153" s="76"/>
    </row>
    <row r="154" spans="1:6" ht="12.75" customHeight="1">
      <c r="A154" s="16" t="s">
        <v>114</v>
      </c>
      <c r="B154" s="3" t="s">
        <v>193</v>
      </c>
      <c r="C154" s="2" t="s">
        <v>45</v>
      </c>
      <c r="D154" s="111">
        <v>1211</v>
      </c>
      <c r="E154" s="112">
        <v>1228</v>
      </c>
      <c r="F154" s="24"/>
    </row>
    <row r="155" spans="1:6" ht="25.5">
      <c r="A155" s="16"/>
      <c r="B155" s="108" t="s">
        <v>106</v>
      </c>
      <c r="C155" s="113" t="s">
        <v>45</v>
      </c>
      <c r="D155" s="23">
        <v>55</v>
      </c>
      <c r="E155" s="24">
        <v>55</v>
      </c>
      <c r="F155" s="24"/>
    </row>
    <row r="156" spans="1:6" ht="38.25">
      <c r="A156" s="16" t="s">
        <v>115</v>
      </c>
      <c r="B156" s="1" t="s">
        <v>78</v>
      </c>
      <c r="C156" s="114" t="s">
        <v>6</v>
      </c>
      <c r="D156" s="115">
        <v>11259002</v>
      </c>
      <c r="E156" s="115">
        <v>10160288</v>
      </c>
      <c r="F156" s="116">
        <f>D156/E156*100</f>
        <v>110.81380764009839</v>
      </c>
    </row>
    <row r="157" spans="1:6" ht="38.25">
      <c r="A157" s="16"/>
      <c r="B157" s="44" t="s">
        <v>10</v>
      </c>
      <c r="C157" s="117" t="s">
        <v>4</v>
      </c>
      <c r="D157" s="23"/>
      <c r="E157" s="24"/>
      <c r="F157" s="45" t="s">
        <v>5</v>
      </c>
    </row>
    <row r="158" spans="1:6" ht="26.25" customHeight="1">
      <c r="A158" s="70"/>
      <c r="B158" s="71" t="s">
        <v>50</v>
      </c>
      <c r="C158" s="72"/>
      <c r="D158" s="68"/>
      <c r="E158" s="69"/>
      <c r="F158" s="69"/>
    </row>
    <row r="159" spans="1:6" ht="12.75">
      <c r="A159" s="47" t="s">
        <v>116</v>
      </c>
      <c r="B159" s="1" t="s">
        <v>43</v>
      </c>
      <c r="C159" s="15" t="s">
        <v>29</v>
      </c>
      <c r="D159" s="23"/>
      <c r="E159" s="24"/>
      <c r="F159" s="24"/>
    </row>
    <row r="160" spans="1:6" ht="12.75">
      <c r="A160" s="47" t="s">
        <v>117</v>
      </c>
      <c r="B160" s="1" t="s">
        <v>44</v>
      </c>
      <c r="C160" s="15" t="s">
        <v>45</v>
      </c>
      <c r="D160" s="23"/>
      <c r="E160" s="24"/>
      <c r="F160" s="24"/>
    </row>
    <row r="161" spans="1:6" ht="12.75">
      <c r="A161" s="47" t="s">
        <v>118</v>
      </c>
      <c r="B161" s="1" t="s">
        <v>46</v>
      </c>
      <c r="C161" s="15" t="s">
        <v>4</v>
      </c>
      <c r="D161" s="23"/>
      <c r="E161" s="24"/>
      <c r="F161" s="24"/>
    </row>
    <row r="162" spans="1:6" ht="38.25" customHeight="1">
      <c r="A162" s="47" t="s">
        <v>119</v>
      </c>
      <c r="B162" s="3" t="s">
        <v>191</v>
      </c>
      <c r="C162" s="46" t="s">
        <v>6</v>
      </c>
      <c r="D162" s="80"/>
      <c r="E162" s="81"/>
      <c r="F162" s="118"/>
    </row>
    <row r="163" spans="1:6" ht="11.25" customHeight="1" hidden="1">
      <c r="A163" s="47"/>
      <c r="B163" s="25" t="s">
        <v>129</v>
      </c>
      <c r="C163" s="46"/>
      <c r="D163" s="23"/>
      <c r="E163" s="24"/>
      <c r="F163" s="24"/>
    </row>
    <row r="164" spans="1:6" ht="25.5" hidden="1">
      <c r="A164" s="47"/>
      <c r="B164" s="44" t="s">
        <v>171</v>
      </c>
      <c r="C164" s="46" t="s">
        <v>6</v>
      </c>
      <c r="D164" s="119">
        <v>57</v>
      </c>
      <c r="E164" s="109">
        <v>44</v>
      </c>
      <c r="F164" s="24">
        <f>D164/E164*100</f>
        <v>129.54545454545453</v>
      </c>
    </row>
    <row r="165" spans="1:6" ht="38.25" hidden="1">
      <c r="A165" s="47"/>
      <c r="B165" s="44" t="s">
        <v>173</v>
      </c>
      <c r="C165" s="46" t="s">
        <v>6</v>
      </c>
      <c r="D165" s="23"/>
      <c r="E165" s="24"/>
      <c r="F165" s="24" t="e">
        <f>D165/E165*100</f>
        <v>#DIV/0!</v>
      </c>
    </row>
    <row r="166" spans="1:6" ht="25.5" hidden="1">
      <c r="A166" s="47"/>
      <c r="B166" s="44" t="s">
        <v>172</v>
      </c>
      <c r="C166" s="46" t="s">
        <v>6</v>
      </c>
      <c r="D166" s="23"/>
      <c r="E166" s="24"/>
      <c r="F166" s="24" t="e">
        <f>D166/E166*100</f>
        <v>#DIV/0!</v>
      </c>
    </row>
    <row r="167" spans="1:6" ht="12.75">
      <c r="A167" s="47" t="s">
        <v>120</v>
      </c>
      <c r="B167" s="3" t="s">
        <v>47</v>
      </c>
      <c r="C167" s="15" t="s">
        <v>48</v>
      </c>
      <c r="D167" s="23"/>
      <c r="E167" s="24"/>
      <c r="F167" s="24" t="e">
        <f>D167/E167*100</f>
        <v>#DIV/0!</v>
      </c>
    </row>
    <row r="168" spans="1:6" ht="12.75">
      <c r="A168" s="47"/>
      <c r="B168" s="108" t="s">
        <v>128</v>
      </c>
      <c r="C168" s="15" t="s">
        <v>48</v>
      </c>
      <c r="D168" s="23"/>
      <c r="E168" s="24"/>
      <c r="F168" s="24" t="e">
        <f>D168/E168*100</f>
        <v>#DIV/0!</v>
      </c>
    </row>
    <row r="169" spans="1:6" ht="24" customHeight="1">
      <c r="A169" s="70"/>
      <c r="B169" s="71" t="s">
        <v>183</v>
      </c>
      <c r="C169" s="72"/>
      <c r="D169" s="75"/>
      <c r="E169" s="76"/>
      <c r="F169" s="77"/>
    </row>
    <row r="170" spans="1:6" ht="51">
      <c r="A170" s="16" t="s">
        <v>121</v>
      </c>
      <c r="B170" s="110" t="s">
        <v>241</v>
      </c>
      <c r="C170" s="120" t="s">
        <v>6</v>
      </c>
      <c r="D170" s="80">
        <v>2101800</v>
      </c>
      <c r="E170" s="81">
        <v>2733200</v>
      </c>
      <c r="F170" s="118">
        <f>D170/E170*100</f>
        <v>76.89887311576175</v>
      </c>
    </row>
    <row r="171" spans="1:6" ht="38.25">
      <c r="A171" s="16"/>
      <c r="B171" s="44" t="s">
        <v>13</v>
      </c>
      <c r="C171" s="46" t="s">
        <v>4</v>
      </c>
      <c r="D171" s="23"/>
      <c r="E171" s="24"/>
      <c r="F171" s="45" t="s">
        <v>5</v>
      </c>
    </row>
    <row r="172" spans="1:6" ht="12.75" hidden="1">
      <c r="A172" s="16"/>
      <c r="B172" s="15" t="s">
        <v>129</v>
      </c>
      <c r="C172" s="46"/>
      <c r="D172" s="23"/>
      <c r="E172" s="24"/>
      <c r="F172" s="45"/>
    </row>
    <row r="173" spans="1:6" ht="25.5" hidden="1">
      <c r="A173" s="16"/>
      <c r="B173" s="48" t="s">
        <v>174</v>
      </c>
      <c r="C173" s="15" t="s">
        <v>6</v>
      </c>
      <c r="D173" s="23"/>
      <c r="E173" s="24"/>
      <c r="F173" s="45"/>
    </row>
    <row r="174" spans="1:6" ht="12.75" hidden="1">
      <c r="A174" s="16"/>
      <c r="B174" s="48" t="s">
        <v>130</v>
      </c>
      <c r="C174" s="15" t="s">
        <v>6</v>
      </c>
      <c r="D174" s="23"/>
      <c r="E174" s="24"/>
      <c r="F174" s="45"/>
    </row>
    <row r="175" spans="1:6" ht="12.75" hidden="1">
      <c r="A175" s="16"/>
      <c r="B175" s="48" t="s">
        <v>131</v>
      </c>
      <c r="C175" s="15" t="s">
        <v>6</v>
      </c>
      <c r="D175" s="23"/>
      <c r="E175" s="24"/>
      <c r="F175" s="45"/>
    </row>
    <row r="176" spans="1:6" ht="38.25" hidden="1">
      <c r="A176" s="16"/>
      <c r="B176" s="44" t="s">
        <v>175</v>
      </c>
      <c r="C176" s="2" t="s">
        <v>6</v>
      </c>
      <c r="D176" s="13"/>
      <c r="E176" s="1"/>
      <c r="F176" s="13"/>
    </row>
    <row r="177" spans="1:6" ht="25.5" customHeight="1" hidden="1">
      <c r="A177" s="16"/>
      <c r="B177" s="44" t="s">
        <v>176</v>
      </c>
      <c r="C177" s="2" t="s">
        <v>6</v>
      </c>
      <c r="D177" s="13"/>
      <c r="E177" s="1"/>
      <c r="F177" s="13"/>
    </row>
    <row r="178" spans="1:6" ht="12.75" hidden="1">
      <c r="A178" s="16"/>
      <c r="B178" s="44" t="s">
        <v>132</v>
      </c>
      <c r="C178" s="15" t="s">
        <v>6</v>
      </c>
      <c r="D178" s="23"/>
      <c r="E178" s="24"/>
      <c r="F178" s="45"/>
    </row>
    <row r="179" spans="1:6" ht="25.5" hidden="1">
      <c r="A179" s="16"/>
      <c r="B179" s="44" t="s">
        <v>177</v>
      </c>
      <c r="C179" s="15" t="s">
        <v>6</v>
      </c>
      <c r="D179" s="23"/>
      <c r="E179" s="24"/>
      <c r="F179" s="45"/>
    </row>
    <row r="180" spans="1:6" ht="12.75" hidden="1">
      <c r="A180" s="16"/>
      <c r="B180" s="44" t="s">
        <v>178</v>
      </c>
      <c r="C180" s="15" t="s">
        <v>6</v>
      </c>
      <c r="D180" s="23"/>
      <c r="E180" s="24"/>
      <c r="F180" s="45"/>
    </row>
    <row r="181" spans="1:6" ht="12.75" customHeight="1" hidden="1">
      <c r="A181" s="16"/>
      <c r="B181" s="44" t="s">
        <v>179</v>
      </c>
      <c r="C181" s="15" t="s">
        <v>6</v>
      </c>
      <c r="D181" s="23"/>
      <c r="E181" s="24"/>
      <c r="F181" s="45"/>
    </row>
    <row r="182" spans="1:6" ht="12.75" customHeight="1" hidden="1">
      <c r="A182" s="16"/>
      <c r="B182" s="44" t="s">
        <v>180</v>
      </c>
      <c r="C182" s="15" t="s">
        <v>6</v>
      </c>
      <c r="D182" s="23"/>
      <c r="E182" s="24"/>
      <c r="F182" s="45"/>
    </row>
    <row r="183" spans="1:6" ht="25.5" hidden="1">
      <c r="A183" s="16"/>
      <c r="B183" s="44" t="s">
        <v>181</v>
      </c>
      <c r="C183" s="15" t="s">
        <v>6</v>
      </c>
      <c r="D183" s="23"/>
      <c r="E183" s="24"/>
      <c r="F183" s="45"/>
    </row>
    <row r="184" spans="1:6" ht="24" customHeight="1">
      <c r="A184" s="70"/>
      <c r="B184" s="71" t="s">
        <v>243</v>
      </c>
      <c r="C184" s="72"/>
      <c r="D184" s="68"/>
      <c r="E184" s="69"/>
      <c r="F184" s="69"/>
    </row>
    <row r="185" spans="1:6" ht="38.25">
      <c r="A185" s="16" t="s">
        <v>122</v>
      </c>
      <c r="B185" s="3" t="s">
        <v>226</v>
      </c>
      <c r="C185" s="120" t="s">
        <v>6</v>
      </c>
      <c r="D185" s="80">
        <v>7009111</v>
      </c>
      <c r="E185" s="81">
        <v>5856982</v>
      </c>
      <c r="F185" s="119">
        <f>D185/E185*100</f>
        <v>119.67103535575147</v>
      </c>
    </row>
    <row r="186" spans="1:6" ht="12.75">
      <c r="A186" s="16" t="s">
        <v>123</v>
      </c>
      <c r="B186" s="44" t="s">
        <v>79</v>
      </c>
      <c r="C186" s="46" t="s">
        <v>6</v>
      </c>
      <c r="D186" s="23">
        <v>7195787</v>
      </c>
      <c r="E186" s="81">
        <v>6080452</v>
      </c>
      <c r="F186" s="119">
        <f>D186/E186*100</f>
        <v>118.34296200348264</v>
      </c>
    </row>
    <row r="187" spans="1:6" ht="12.75">
      <c r="A187" s="16" t="s">
        <v>124</v>
      </c>
      <c r="B187" s="3" t="s">
        <v>80</v>
      </c>
      <c r="C187" s="120" t="s">
        <v>6</v>
      </c>
      <c r="D187" s="80">
        <v>186676</v>
      </c>
      <c r="E187" s="80">
        <v>223470</v>
      </c>
      <c r="F187" s="119">
        <f>D187/E187*100</f>
        <v>83.53515013200877</v>
      </c>
    </row>
    <row r="188" spans="1:6" ht="12.75">
      <c r="A188" s="16" t="s">
        <v>125</v>
      </c>
      <c r="B188" s="44" t="s">
        <v>81</v>
      </c>
      <c r="C188" s="46" t="s">
        <v>4</v>
      </c>
      <c r="D188" s="23">
        <v>13.9</v>
      </c>
      <c r="E188" s="24">
        <v>16.7</v>
      </c>
      <c r="F188" s="119">
        <f>D188/E188*100</f>
        <v>83.23353293413174</v>
      </c>
    </row>
    <row r="189" spans="1:6" ht="24" customHeight="1">
      <c r="A189" s="70"/>
      <c r="B189" s="71" t="s">
        <v>70</v>
      </c>
      <c r="C189" s="74"/>
      <c r="D189" s="78"/>
      <c r="E189" s="69"/>
      <c r="F189" s="69"/>
    </row>
    <row r="190" spans="1:6" ht="38.25">
      <c r="A190" s="16" t="s">
        <v>182</v>
      </c>
      <c r="B190" s="1" t="s">
        <v>244</v>
      </c>
      <c r="C190" s="2" t="s">
        <v>7</v>
      </c>
      <c r="D190" s="121">
        <v>56113</v>
      </c>
      <c r="E190" s="122">
        <v>47990</v>
      </c>
      <c r="F190" s="123">
        <f>D190/E190*100</f>
        <v>116.9264430089602</v>
      </c>
    </row>
    <row r="191" spans="1:6" ht="51">
      <c r="A191" s="16" t="s">
        <v>126</v>
      </c>
      <c r="B191" s="1" t="s">
        <v>239</v>
      </c>
      <c r="C191" s="2" t="s">
        <v>3</v>
      </c>
      <c r="D191" s="97">
        <v>0.153</v>
      </c>
      <c r="E191" s="98">
        <v>0.153</v>
      </c>
      <c r="F191" s="81">
        <f>D191/E191*100</f>
        <v>100</v>
      </c>
    </row>
    <row r="192" spans="1:6" ht="28.5" customHeight="1">
      <c r="A192" s="16" t="s">
        <v>127</v>
      </c>
      <c r="B192" s="110" t="s">
        <v>240</v>
      </c>
      <c r="C192" s="2" t="s">
        <v>4</v>
      </c>
      <c r="D192" s="119">
        <v>0.3</v>
      </c>
      <c r="E192" s="109">
        <v>0.3</v>
      </c>
      <c r="F192" s="109">
        <f>D192/E192*100</f>
        <v>100</v>
      </c>
    </row>
    <row r="193" spans="1:6" ht="12" customHeight="1">
      <c r="A193" s="49"/>
      <c r="B193" s="9"/>
      <c r="C193" s="50"/>
      <c r="D193" s="51"/>
      <c r="E193" s="52"/>
      <c r="F193" s="52"/>
    </row>
    <row r="194" spans="1:6" ht="12.75">
      <c r="A194" s="5"/>
      <c r="B194" s="5"/>
      <c r="C194" s="5"/>
      <c r="D194" s="5"/>
      <c r="E194" s="5"/>
      <c r="F194" s="5"/>
    </row>
    <row r="195" spans="1:6" ht="12.75">
      <c r="A195" s="53" t="s">
        <v>49</v>
      </c>
      <c r="B195" s="9"/>
      <c r="C195" s="54"/>
      <c r="D195" s="8"/>
      <c r="E195" s="9"/>
      <c r="F195" s="9"/>
    </row>
    <row r="196" spans="1:6" ht="12.75">
      <c r="A196" s="55" t="s">
        <v>133</v>
      </c>
      <c r="B196" s="55"/>
      <c r="C196" s="55"/>
      <c r="D196" s="55"/>
      <c r="E196" s="55"/>
      <c r="F196" s="55"/>
    </row>
    <row r="197" spans="1:6" ht="14.25">
      <c r="A197" s="5"/>
      <c r="B197" s="56"/>
      <c r="C197" s="56"/>
      <c r="D197" s="56"/>
      <c r="E197" s="56"/>
      <c r="F197" s="56"/>
    </row>
    <row r="198" spans="2:6" s="57" customFormat="1" ht="12.75">
      <c r="B198" s="58"/>
      <c r="C198" s="59"/>
      <c r="D198" s="60"/>
      <c r="E198" s="58"/>
      <c r="F198" s="58"/>
    </row>
    <row r="199" spans="1:6" s="57" customFormat="1" ht="12.75">
      <c r="A199" s="62"/>
      <c r="B199" s="58"/>
      <c r="C199" s="61"/>
      <c r="D199" s="60"/>
      <c r="E199" s="58"/>
      <c r="F199" s="58"/>
    </row>
    <row r="200" spans="1:6" s="57" customFormat="1" ht="12.75">
      <c r="A200" s="62"/>
      <c r="B200" s="58"/>
      <c r="C200" s="61"/>
      <c r="D200" s="60"/>
      <c r="E200" s="58"/>
      <c r="F200" s="58"/>
    </row>
    <row r="201" spans="1:6" s="57" customFormat="1" ht="12.75">
      <c r="A201" s="62"/>
      <c r="B201" s="58"/>
      <c r="C201" s="61"/>
      <c r="D201" s="60"/>
      <c r="E201" s="58"/>
      <c r="F201" s="58"/>
    </row>
    <row r="202" spans="1:6" s="57" customFormat="1" ht="12.75">
      <c r="A202" s="62"/>
      <c r="B202" s="58"/>
      <c r="C202" s="61"/>
      <c r="D202" s="60"/>
      <c r="E202" s="58"/>
      <c r="F202" s="58"/>
    </row>
    <row r="203" spans="1:6" s="57" customFormat="1" ht="12.75">
      <c r="A203" s="62"/>
      <c r="B203" s="58"/>
      <c r="C203" s="61"/>
      <c r="D203" s="60"/>
      <c r="E203" s="58"/>
      <c r="F203" s="58"/>
    </row>
    <row r="204" spans="1:6" s="57" customFormat="1" ht="12.75">
      <c r="A204" s="62"/>
      <c r="B204" s="58"/>
      <c r="C204" s="61"/>
      <c r="D204" s="60"/>
      <c r="E204" s="58"/>
      <c r="F204" s="58"/>
    </row>
    <row r="205" spans="1:6" s="57" customFormat="1" ht="12.75">
      <c r="A205" s="62"/>
      <c r="B205" s="58"/>
      <c r="C205" s="61"/>
      <c r="D205" s="60"/>
      <c r="E205" s="58"/>
      <c r="F205" s="58"/>
    </row>
    <row r="206" spans="1:6" s="57" customFormat="1" ht="12.75">
      <c r="A206" s="62"/>
      <c r="B206" s="58"/>
      <c r="C206" s="61"/>
      <c r="D206" s="60"/>
      <c r="E206" s="58"/>
      <c r="F206" s="58"/>
    </row>
    <row r="207" spans="1:6" s="57" customFormat="1" ht="12.75">
      <c r="A207" s="62"/>
      <c r="B207" s="58"/>
      <c r="C207" s="61"/>
      <c r="D207" s="60"/>
      <c r="E207" s="58"/>
      <c r="F207" s="58"/>
    </row>
    <row r="208" spans="1:6" s="57" customFormat="1" ht="12.75">
      <c r="A208" s="62"/>
      <c r="B208" s="58"/>
      <c r="C208" s="61"/>
      <c r="D208" s="60"/>
      <c r="E208" s="58"/>
      <c r="F208" s="58"/>
    </row>
    <row r="209" spans="1:6" s="57" customFormat="1" ht="12.75">
      <c r="A209" s="62"/>
      <c r="B209" s="58"/>
      <c r="C209" s="61"/>
      <c r="D209" s="60"/>
      <c r="E209" s="58"/>
      <c r="F209" s="58"/>
    </row>
  </sheetData>
  <sheetProtection/>
  <mergeCells count="6">
    <mergeCell ref="A8:F8"/>
    <mergeCell ref="A9:F9"/>
    <mergeCell ref="A10:B10"/>
    <mergeCell ref="E5:F5"/>
    <mergeCell ref="A6:F6"/>
    <mergeCell ref="A7:F7"/>
  </mergeCells>
  <printOptions horizontalCentered="1"/>
  <pageMargins left="0.1968503937007874" right="0" top="0.1968503937007874" bottom="0.11811023622047245" header="0.5118110236220472" footer="0.31496062992125984"/>
  <pageSetup fitToHeight="0" fitToWidth="1" horizontalDpi="600" verticalDpi="600" orientation="portrait" paperSize="9" scale="68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Варакина Надежда</cp:lastModifiedBy>
  <cp:lastPrinted>2024-01-09T09:13:03Z</cp:lastPrinted>
  <dcterms:created xsi:type="dcterms:W3CDTF">2004-12-27T07:54:16Z</dcterms:created>
  <dcterms:modified xsi:type="dcterms:W3CDTF">2024-01-12T06:35:23Z</dcterms:modified>
  <cp:category/>
  <cp:version/>
  <cp:contentType/>
  <cp:contentStatus/>
</cp:coreProperties>
</file>