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<sst xmlns="http://schemas.openxmlformats.org/spreadsheetml/2006/main" count="1135" uniqueCount="167">
  <si>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</si>
  <si>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</si>
  <si>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</si>
  <si>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</si>
  <si>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</si>
  <si>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</si>
  <si>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</si>
  <si>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</si>
  <si>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</si>
  <si>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</si>
  <si>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</si>
  <si>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</si>
  <si>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</si>
  <si>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</si>
  <si>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</si>
  <si>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</si>
  <si>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</si>
  <si>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</si>
  <si>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</si>
  <si>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</si>
  <si>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</si>
  <si>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</si>
  <si>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</si>
  <si>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</si>
  <si>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</si>
  <si>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</si>
  <si>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</si>
  <si>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</si>
  <si>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</si>
  <si>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</si>
  <si>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</si>
  <si>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</si>
  <si>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</si>
  <si>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</si>
  <si>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</si>
  <si>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</si>
  <si>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</si>
  <si>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</si>
  <si>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</si>
  <si>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</si>
  <si>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</si>
  <si>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</si>
  <si>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</si>
  <si>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</si>
  <si>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</si>
  <si>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</si>
  <si>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</si>
  <si>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</si>
  <si>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</si>
  <si>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</si>
  <si>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</si>
  <si>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</si>
  <si>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</si>
  <si>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</si>
  <si>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</si>
  <si>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r>
      <t>численность                                   безработных</t>
    </r>
    <r>
      <rPr>
        <sz val="8.5"/>
        <rFont val="Times New Roman CYR"/>
        <family val="0"/>
      </rPr>
      <t>, чел.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</si>
  <si>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</si>
  <si>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</si>
  <si>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</si>
  <si>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</si>
  <si>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</si>
  <si>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</si>
  <si>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</si>
  <si>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</si>
  <si>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</si>
  <si>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</si>
  <si>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</si>
  <si>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</si>
  <si>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</si>
  <si>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</si>
  <si>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</si>
  <si>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</si>
  <si>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</si>
  <si>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</si>
  <si>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</si>
  <si>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</si>
  <si>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</si>
  <si>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число территорий, ухудшивших показатели</t>
  </si>
  <si>
    <t>в 2,0 р.</t>
  </si>
  <si>
    <t>в 2,2 р.</t>
  </si>
  <si>
    <t>в 2,3 р.</t>
  </si>
  <si>
    <t>в 2,5 р.</t>
  </si>
  <si>
    <t>в 2,4 р.</t>
  </si>
  <si>
    <t>ТРАНСПОРТИРОВКА И ХРАНЕНИЕ</t>
  </si>
  <si>
    <t xml:space="preserve">Прибыль прибыльных предприятий </t>
  </si>
  <si>
    <t>х</t>
  </si>
  <si>
    <t>в 2,6 р.</t>
  </si>
  <si>
    <t>КУРОРТНО-ТУРИСТСКИЙ КОМПЛЕКС</t>
  </si>
  <si>
    <t>в 11,3 р.</t>
  </si>
  <si>
    <t>в 3,5 р.</t>
  </si>
  <si>
    <t>в 3,3 р.</t>
  </si>
  <si>
    <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</si>
  <si>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2,1 р.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</si>
  <si>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 2021г. *</t>
    </r>
  </si>
  <si>
    <t>в % к  январю                                        2020 г.                                 (в дейст. ценах)</t>
  </si>
  <si>
    <t>в % к  январю                       2020 г.                        (в сопост. ценах)</t>
  </si>
  <si>
    <t xml:space="preserve">в % к  январю                                        2020 г.                        </t>
  </si>
  <si>
    <t>на 1 февраля                                                           2021 г.</t>
  </si>
  <si>
    <t>на 1 февраля                                                         2020 г.</t>
  </si>
  <si>
    <t>в % к                                                  1 февраля                                                            2020 г.</t>
  </si>
  <si>
    <t>БЕЗРАБОТИЦА                                                                                                                            по состоянию  на 1 февраля 2021 г.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</si>
  <si>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январе-декабре 2020 г.</t>
    </r>
  </si>
  <si>
    <t xml:space="preserve"> к январю-декабрю 2019 г.</t>
  </si>
  <si>
    <t>за январь-декабрь                                 2020 г.                                   млн. руб.</t>
  </si>
  <si>
    <t>в % к январю-декабрю                        2019 г.</t>
  </si>
  <si>
    <t>за январь-декабрь                 2020 г.                           млн. руб.</t>
  </si>
  <si>
    <t>в январе-декабре                                                         2020 г.</t>
  </si>
  <si>
    <t>в январе-декабре                                                          2019 г.</t>
  </si>
  <si>
    <r>
      <t xml:space="preserve">  в январе-декабре                                            2020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</si>
  <si>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январю-декабрю                                2019 г.</t>
  </si>
  <si>
    <r>
      <t xml:space="preserve"> в январе-декабре                                        2020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</si>
  <si>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январю-декабрю                                   2019 г.</t>
  </si>
  <si>
    <t>в 6,7р.</t>
  </si>
  <si>
    <t>в 2,3р.</t>
  </si>
  <si>
    <t>в 3,2р.</t>
  </si>
  <si>
    <t>в 10,2р.</t>
  </si>
  <si>
    <t>в 32,8р.</t>
  </si>
  <si>
    <t>в 26,8р.</t>
  </si>
  <si>
    <t>в 27,1р.</t>
  </si>
  <si>
    <t>в 4,6р.</t>
  </si>
  <si>
    <t>в 2,4р.</t>
  </si>
  <si>
    <t>в 50,2р.</t>
  </si>
  <si>
    <t>в 2,0р.</t>
  </si>
  <si>
    <t>в 30,1р.</t>
  </si>
  <si>
    <t>в 7,7р.</t>
  </si>
  <si>
    <t>в 29,4р.</t>
  </si>
  <si>
    <t>в 2,6р.</t>
  </si>
  <si>
    <t>в 170р.</t>
  </si>
  <si>
    <t>в 10,1р.</t>
  </si>
  <si>
    <t>в 2,2р.</t>
  </si>
  <si>
    <t>в 2,7р.</t>
  </si>
  <si>
    <t>в 3,7р.</t>
  </si>
  <si>
    <t>в 4,9р.</t>
  </si>
  <si>
    <t>в 2,9р.</t>
  </si>
  <si>
    <t>в 57,3р.</t>
  </si>
  <si>
    <t>в 3,7 р.</t>
  </si>
  <si>
    <t>в 5,4 р.</t>
  </si>
  <si>
    <t>в 7,6 р.</t>
  </si>
  <si>
    <t>в 6,3 р.</t>
  </si>
  <si>
    <t>в 7,8 р.</t>
  </si>
  <si>
    <t>в 21,3 р.</t>
  </si>
  <si>
    <t> -</t>
  </si>
  <si>
    <t>в 12,6 р.</t>
  </si>
  <si>
    <t>в 26,5 р.</t>
  </si>
  <si>
    <t>в 7,0 р.</t>
  </si>
  <si>
    <t>в 6,4 р.</t>
  </si>
  <si>
    <t>в 59,2 р.</t>
  </si>
  <si>
    <t>в 9,4 р.</t>
  </si>
  <si>
    <t>в 10,3 р.</t>
  </si>
  <si>
    <t>в 17,8 р.</t>
  </si>
  <si>
    <t>в 5,7р.</t>
  </si>
  <si>
    <t>в 3,3р.</t>
  </si>
  <si>
    <t>в 17,9р.</t>
  </si>
  <si>
    <t>в 20,8р.</t>
  </si>
  <si>
    <t>в 15,6р.</t>
  </si>
  <si>
    <t>в 2,1р.</t>
  </si>
  <si>
    <t>в 3,1р.</t>
  </si>
  <si>
    <t>в 2,8р.</t>
  </si>
  <si>
    <t>в 6,9р.</t>
  </si>
  <si>
    <t>в 14,5р.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</si>
  <si>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 2021г. *</t>
    </r>
  </si>
  <si>
    <t>в 196 р.</t>
  </si>
  <si>
    <t>в 232 р.</t>
  </si>
  <si>
    <t>в 3,0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</si>
  <si>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январе-декабре 2020 г.</t>
    </r>
  </si>
  <si>
    <t>ФИНАНСОВЫЕ РЕЗУЛЬТАТЫ ДЕЯТЕЛЬНОСТИ  (прибыль минус убыток)</t>
  </si>
  <si>
    <t xml:space="preserve">Убытки убыточных предприятий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</si>
</sst>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6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49" fontId="13" fillId="0" borderId="17" xfId="0" applyNumberFormat="1" applyFont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/>
    </xf>
    <xf numFmtId="181" fontId="22" fillId="0" borderId="19" xfId="0" applyNumberFormat="1" applyFont="1" applyBorder="1" applyAlignment="1">
      <alignment/>
    </xf>
    <xf numFmtId="0" fontId="19" fillId="0" borderId="20" xfId="0" applyFont="1" applyFill="1" applyBorder="1" applyAlignment="1">
      <alignment horizontal="left"/>
    </xf>
    <xf numFmtId="174" fontId="20" fillId="0" borderId="21" xfId="0" applyNumberFormat="1" applyFont="1" applyFill="1" applyBorder="1" applyAlignment="1">
      <alignment horizontal="right"/>
    </xf>
    <xf numFmtId="172" fontId="23" fillId="0" borderId="18" xfId="0" applyNumberFormat="1" applyFont="1" applyFill="1" applyBorder="1" applyAlignment="1">
      <alignment horizontal="right"/>
    </xf>
    <xf numFmtId="174" fontId="70" fillId="0" borderId="21" xfId="0" applyNumberFormat="1" applyFont="1" applyFill="1" applyBorder="1" applyAlignment="1">
      <alignment horizontal="right"/>
    </xf>
    <xf numFmtId="172" fontId="71" fillId="0" borderId="18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4" fontId="22" fillId="0" borderId="23" xfId="0" applyNumberFormat="1" applyFont="1" applyFill="1" applyBorder="1" applyAlignment="1">
      <alignment horizontal="right"/>
    </xf>
    <xf numFmtId="172" fontId="23" fillId="0" borderId="19" xfId="0" applyNumberFormat="1" applyFont="1" applyFill="1" applyBorder="1" applyAlignment="1">
      <alignment horizontal="right"/>
    </xf>
    <xf numFmtId="174" fontId="72" fillId="0" borderId="23" xfId="0" applyNumberFormat="1" applyFont="1" applyFill="1" applyBorder="1" applyAlignment="1">
      <alignment horizontal="right"/>
    </xf>
    <xf numFmtId="0" fontId="71" fillId="0" borderId="19" xfId="0" applyFont="1" applyFill="1" applyBorder="1" applyAlignment="1">
      <alignment horizontal="right"/>
    </xf>
    <xf numFmtId="3" fontId="22" fillId="0" borderId="23" xfId="0" applyNumberFormat="1" applyFont="1" applyFill="1" applyBorder="1" applyAlignment="1">
      <alignment horizontal="right"/>
    </xf>
    <xf numFmtId="172" fontId="71" fillId="0" borderId="19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/>
    </xf>
    <xf numFmtId="174" fontId="22" fillId="0" borderId="25" xfId="0" applyNumberFormat="1" applyFont="1" applyFill="1" applyBorder="1" applyAlignment="1">
      <alignment horizontal="right"/>
    </xf>
    <xf numFmtId="172" fontId="23" fillId="0" borderId="26" xfId="0" applyNumberFormat="1" applyFont="1" applyFill="1" applyBorder="1" applyAlignment="1">
      <alignment horizontal="right"/>
    </xf>
    <xf numFmtId="174" fontId="72" fillId="0" borderId="25" xfId="0" applyNumberFormat="1" applyFont="1" applyFill="1" applyBorder="1" applyAlignment="1">
      <alignment horizontal="right"/>
    </xf>
    <xf numFmtId="172" fontId="71" fillId="0" borderId="26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174" fontId="19" fillId="0" borderId="21" xfId="0" applyNumberFormat="1" applyFont="1" applyFill="1" applyBorder="1" applyAlignment="1">
      <alignment/>
    </xf>
    <xf numFmtId="174" fontId="19" fillId="33" borderId="27" xfId="0" applyNumberFormat="1" applyFont="1" applyFill="1" applyBorder="1" applyAlignment="1">
      <alignment/>
    </xf>
    <xf numFmtId="174" fontId="19" fillId="0" borderId="27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 horizontal="right"/>
    </xf>
    <xf numFmtId="174" fontId="20" fillId="0" borderId="21" xfId="0" applyNumberFormat="1" applyFont="1" applyFill="1" applyBorder="1" applyAlignment="1">
      <alignment/>
    </xf>
    <xf numFmtId="174" fontId="24" fillId="0" borderId="27" xfId="0" applyNumberFormat="1" applyFont="1" applyFill="1" applyBorder="1" applyAlignment="1">
      <alignment horizontal="right"/>
    </xf>
    <xf numFmtId="181" fontId="20" fillId="0" borderId="28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174" fontId="23" fillId="0" borderId="29" xfId="0" applyNumberFormat="1" applyFont="1" applyFill="1" applyBorder="1" applyAlignment="1">
      <alignment horizontal="right"/>
    </xf>
    <xf numFmtId="9" fontId="20" fillId="0" borderId="30" xfId="0" applyNumberFormat="1" applyFont="1" applyFill="1" applyBorder="1" applyAlignment="1">
      <alignment/>
    </xf>
    <xf numFmtId="9" fontId="20" fillId="0" borderId="18" xfId="0" applyNumberFormat="1" applyFont="1" applyFill="1" applyBorder="1" applyAlignment="1">
      <alignment/>
    </xf>
    <xf numFmtId="174" fontId="23" fillId="0" borderId="18" xfId="0" applyNumberFormat="1" applyFont="1" applyFill="1" applyBorder="1" applyAlignment="1">
      <alignment horizontal="right"/>
    </xf>
    <xf numFmtId="3" fontId="70" fillId="0" borderId="21" xfId="0" applyNumberFormat="1" applyFont="1" applyFill="1" applyBorder="1" applyAlignment="1">
      <alignment horizontal="right"/>
    </xf>
    <xf numFmtId="172" fontId="71" fillId="0" borderId="29" xfId="0" applyNumberFormat="1" applyFont="1" applyFill="1" applyBorder="1" applyAlignment="1">
      <alignment horizontal="right"/>
    </xf>
    <xf numFmtId="174" fontId="22" fillId="0" borderId="23" xfId="0" applyNumberFormat="1" applyFont="1" applyBorder="1" applyAlignment="1">
      <alignment/>
    </xf>
    <xf numFmtId="174" fontId="22" fillId="33" borderId="31" xfId="0" applyNumberFormat="1" applyFont="1" applyFill="1" applyBorder="1" applyAlignment="1">
      <alignment/>
    </xf>
    <xf numFmtId="174" fontId="25" fillId="0" borderId="31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 horizontal="right"/>
    </xf>
    <xf numFmtId="174" fontId="22" fillId="0" borderId="23" xfId="0" applyNumberFormat="1" applyFont="1" applyBorder="1" applyAlignment="1">
      <alignment horizontal="right"/>
    </xf>
    <xf numFmtId="174" fontId="24" fillId="0" borderId="31" xfId="0" applyNumberFormat="1" applyFont="1" applyFill="1" applyBorder="1" applyAlignment="1">
      <alignment horizontal="right"/>
    </xf>
    <xf numFmtId="181" fontId="22" fillId="0" borderId="32" xfId="0" applyNumberFormat="1" applyFont="1" applyBorder="1" applyAlignment="1">
      <alignment/>
    </xf>
    <xf numFmtId="181" fontId="22" fillId="0" borderId="19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174" fontId="23" fillId="0" borderId="33" xfId="0" applyNumberFormat="1" applyFont="1" applyBorder="1" applyAlignment="1">
      <alignment horizontal="right"/>
    </xf>
    <xf numFmtId="181" fontId="22" fillId="0" borderId="34" xfId="0" applyNumberFormat="1" applyFont="1" applyBorder="1" applyAlignment="1">
      <alignment/>
    </xf>
    <xf numFmtId="174" fontId="23" fillId="0" borderId="19" xfId="0" applyNumberFormat="1" applyFont="1" applyBorder="1" applyAlignment="1">
      <alignment horizontal="right"/>
    </xf>
    <xf numFmtId="3" fontId="72" fillId="0" borderId="23" xfId="0" applyNumberFormat="1" applyFont="1" applyFill="1" applyBorder="1" applyAlignment="1">
      <alignment horizontal="right"/>
    </xf>
    <xf numFmtId="172" fontId="71" fillId="0" borderId="33" xfId="0" applyNumberFormat="1" applyFont="1" applyFill="1" applyBorder="1" applyAlignment="1">
      <alignment horizontal="right"/>
    </xf>
    <xf numFmtId="174" fontId="22" fillId="0" borderId="23" xfId="0" applyNumberFormat="1" applyFont="1" applyFill="1" applyBorder="1" applyAlignment="1">
      <alignment horizontal="right"/>
    </xf>
    <xf numFmtId="174" fontId="22" fillId="0" borderId="23" xfId="0" applyNumberFormat="1" applyFont="1" applyFill="1" applyBorder="1" applyAlignment="1">
      <alignment/>
    </xf>
    <xf numFmtId="181" fontId="73" fillId="0" borderId="34" xfId="0" applyNumberFormat="1" applyFont="1" applyBorder="1" applyAlignment="1">
      <alignment/>
    </xf>
    <xf numFmtId="181" fontId="73" fillId="0" borderId="19" xfId="0" applyNumberFormat="1" applyFont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33" borderId="35" xfId="0" applyNumberFormat="1" applyFont="1" applyFill="1" applyBorder="1" applyAlignment="1">
      <alignment/>
    </xf>
    <xf numFmtId="174" fontId="25" fillId="0" borderId="35" xfId="0" applyNumberFormat="1" applyFont="1" applyFill="1" applyBorder="1" applyAlignment="1">
      <alignment/>
    </xf>
    <xf numFmtId="174" fontId="24" fillId="0" borderId="26" xfId="0" applyNumberFormat="1" applyFont="1" applyFill="1" applyBorder="1" applyAlignment="1">
      <alignment horizontal="right"/>
    </xf>
    <xf numFmtId="174" fontId="24" fillId="0" borderId="35" xfId="0" applyNumberFormat="1" applyFont="1" applyFill="1" applyBorder="1" applyAlignment="1">
      <alignment horizontal="right"/>
    </xf>
    <xf numFmtId="181" fontId="22" fillId="0" borderId="36" xfId="0" applyNumberFormat="1" applyFont="1" applyBorder="1" applyAlignment="1">
      <alignment/>
    </xf>
    <xf numFmtId="181" fontId="22" fillId="0" borderId="26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81" fontId="22" fillId="0" borderId="37" xfId="0" applyNumberFormat="1" applyFont="1" applyBorder="1" applyAlignment="1">
      <alignment/>
    </xf>
    <xf numFmtId="174" fontId="23" fillId="0" borderId="26" xfId="0" applyNumberFormat="1" applyFont="1" applyBorder="1" applyAlignment="1">
      <alignment horizontal="right"/>
    </xf>
    <xf numFmtId="3" fontId="72" fillId="0" borderId="25" xfId="0" applyNumberFormat="1" applyFont="1" applyFill="1" applyBorder="1" applyAlignment="1">
      <alignment horizontal="right"/>
    </xf>
    <xf numFmtId="172" fontId="71" fillId="0" borderId="38" xfId="0" applyNumberFormat="1" applyFont="1" applyFill="1" applyBorder="1" applyAlignment="1">
      <alignment horizontal="right"/>
    </xf>
    <xf numFmtId="174" fontId="22" fillId="0" borderId="25" xfId="0" applyNumberFormat="1" applyFont="1" applyBorder="1" applyAlignment="1">
      <alignment horizontal="right"/>
    </xf>
    <xf numFmtId="174" fontId="73" fillId="0" borderId="23" xfId="0" applyNumberFormat="1" applyFont="1" applyBorder="1" applyAlignment="1">
      <alignment/>
    </xf>
    <xf numFmtId="174" fontId="73" fillId="33" borderId="31" xfId="0" applyNumberFormat="1" applyFont="1" applyFill="1" applyBorder="1" applyAlignment="1">
      <alignment/>
    </xf>
    <xf numFmtId="174" fontId="23" fillId="0" borderId="38" xfId="0" applyNumberFormat="1" applyFont="1" applyBorder="1" applyAlignment="1">
      <alignment horizontal="right"/>
    </xf>
    <xf numFmtId="49" fontId="18" fillId="0" borderId="39" xfId="0" applyNumberFormat="1" applyFont="1" applyBorder="1" applyAlignment="1">
      <alignment horizontal="center" vertical="center" wrapText="1"/>
    </xf>
    <xf numFmtId="174" fontId="74" fillId="0" borderId="23" xfId="0" applyNumberFormat="1" applyFont="1" applyBorder="1" applyAlignment="1">
      <alignment/>
    </xf>
    <xf numFmtId="174" fontId="74" fillId="33" borderId="31" xfId="0" applyNumberFormat="1" applyFont="1" applyFill="1" applyBorder="1" applyAlignment="1">
      <alignment/>
    </xf>
    <xf numFmtId="172" fontId="23" fillId="34" borderId="19" xfId="0" applyNumberFormat="1" applyFont="1" applyFill="1" applyBorder="1" applyAlignment="1">
      <alignment horizontal="right"/>
    </xf>
    <xf numFmtId="172" fontId="71" fillId="34" borderId="19" xfId="0" applyNumberFormat="1" applyFont="1" applyFill="1" applyBorder="1" applyAlignment="1">
      <alignment horizontal="right"/>
    </xf>
    <xf numFmtId="0" fontId="23" fillId="0" borderId="19" xfId="0" applyFont="1" applyFill="1" applyBorder="1" applyAlignment="1">
      <alignment horizontal="right"/>
    </xf>
    <xf numFmtId="174" fontId="25" fillId="0" borderId="27" xfId="0" applyNumberFormat="1" applyFont="1" applyFill="1" applyBorder="1" applyAlignment="1">
      <alignment/>
    </xf>
    <xf numFmtId="174" fontId="19" fillId="34" borderId="31" xfId="0" applyNumberFormat="1" applyFont="1" applyFill="1" applyBorder="1" applyAlignment="1">
      <alignment/>
    </xf>
    <xf numFmtId="174" fontId="24" fillId="34" borderId="19" xfId="0" applyNumberFormat="1" applyFont="1" applyFill="1" applyBorder="1" applyAlignment="1">
      <alignment horizontal="right"/>
    </xf>
    <xf numFmtId="174" fontId="24" fillId="0" borderId="40" xfId="0" applyNumberFormat="1" applyFont="1" applyFill="1" applyBorder="1" applyAlignment="1">
      <alignment horizontal="right"/>
    </xf>
    <xf numFmtId="181" fontId="22" fillId="0" borderId="28" xfId="0" applyNumberFormat="1" applyFont="1" applyBorder="1" applyAlignment="1">
      <alignment/>
    </xf>
    <xf numFmtId="181" fontId="22" fillId="0" borderId="18" xfId="0" applyNumberFormat="1" applyFont="1" applyBorder="1" applyAlignment="1">
      <alignment/>
    </xf>
    <xf numFmtId="174" fontId="24" fillId="34" borderId="31" xfId="0" applyNumberFormat="1" applyFont="1" applyFill="1" applyBorder="1" applyAlignment="1">
      <alignment horizontal="right"/>
    </xf>
    <xf numFmtId="181" fontId="20" fillId="34" borderId="32" xfId="0" applyNumberFormat="1" applyFont="1" applyFill="1" applyBorder="1" applyAlignment="1">
      <alignment/>
    </xf>
    <xf numFmtId="181" fontId="20" fillId="34" borderId="19" xfId="0" applyNumberFormat="1" applyFont="1" applyFill="1" applyBorder="1" applyAlignment="1">
      <alignment/>
    </xf>
    <xf numFmtId="174" fontId="23" fillId="0" borderId="29" xfId="0" applyNumberFormat="1" applyFont="1" applyBorder="1" applyAlignment="1">
      <alignment horizontal="right"/>
    </xf>
    <xf numFmtId="181" fontId="22" fillId="0" borderId="30" xfId="0" applyNumberFormat="1" applyFont="1" applyBorder="1" applyAlignment="1">
      <alignment/>
    </xf>
    <xf numFmtId="174" fontId="23" fillId="34" borderId="33" xfId="0" applyNumberFormat="1" applyFont="1" applyFill="1" applyBorder="1" applyAlignment="1">
      <alignment horizontal="right"/>
    </xf>
    <xf numFmtId="9" fontId="20" fillId="34" borderId="34" xfId="0" applyNumberFormat="1" applyFont="1" applyFill="1" applyBorder="1" applyAlignment="1">
      <alignment/>
    </xf>
    <xf numFmtId="9" fontId="20" fillId="34" borderId="19" xfId="0" applyNumberFormat="1" applyFont="1" applyFill="1" applyBorder="1" applyAlignment="1">
      <alignment/>
    </xf>
    <xf numFmtId="174" fontId="23" fillId="0" borderId="18" xfId="0" applyNumberFormat="1" applyFont="1" applyBorder="1" applyAlignment="1">
      <alignment horizontal="right"/>
    </xf>
    <xf numFmtId="174" fontId="23" fillId="34" borderId="19" xfId="0" applyNumberFormat="1" applyFont="1" applyFill="1" applyBorder="1" applyAlignment="1">
      <alignment horizontal="right"/>
    </xf>
    <xf numFmtId="172" fontId="71" fillId="34" borderId="33" xfId="0" applyNumberFormat="1" applyFont="1" applyFill="1" applyBorder="1" applyAlignment="1">
      <alignment horizontal="right"/>
    </xf>
    <xf numFmtId="174" fontId="25" fillId="0" borderId="41" xfId="0" applyNumberFormat="1" applyFont="1" applyFill="1" applyBorder="1" applyAlignment="1">
      <alignment/>
    </xf>
    <xf numFmtId="174" fontId="24" fillId="0" borderId="42" xfId="0" applyNumberFormat="1" applyFont="1" applyFill="1" applyBorder="1" applyAlignment="1">
      <alignment horizontal="right"/>
    </xf>
    <xf numFmtId="181" fontId="22" fillId="0" borderId="43" xfId="0" applyNumberFormat="1" applyFont="1" applyBorder="1" applyAlignment="1">
      <alignment/>
    </xf>
    <xf numFmtId="181" fontId="22" fillId="0" borderId="44" xfId="0" applyNumberFormat="1" applyFont="1" applyBorder="1" applyAlignment="1">
      <alignment/>
    </xf>
    <xf numFmtId="181" fontId="73" fillId="0" borderId="19" xfId="0" applyNumberFormat="1" applyFont="1" applyBorder="1" applyAlignment="1">
      <alignment/>
    </xf>
    <xf numFmtId="172" fontId="71" fillId="0" borderId="40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174" fontId="22" fillId="33" borderId="41" xfId="0" applyNumberFormat="1" applyFont="1" applyFill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174" fontId="22" fillId="33" borderId="31" xfId="0" applyNumberFormat="1" applyFont="1" applyFill="1" applyBorder="1" applyAlignment="1">
      <alignment/>
    </xf>
    <xf numFmtId="181" fontId="20" fillId="0" borderId="45" xfId="0" applyNumberFormat="1" applyFont="1" applyFill="1" applyBorder="1" applyAlignment="1">
      <alignment/>
    </xf>
    <xf numFmtId="181" fontId="22" fillId="0" borderId="46" xfId="0" applyNumberFormat="1" applyFont="1" applyBorder="1" applyAlignment="1">
      <alignment/>
    </xf>
    <xf numFmtId="181" fontId="22" fillId="0" borderId="47" xfId="0" applyNumberFormat="1" applyFont="1" applyBorder="1" applyAlignment="1">
      <alignment/>
    </xf>
    <xf numFmtId="174" fontId="22" fillId="0" borderId="30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 horizontal="right"/>
    </xf>
    <xf numFmtId="174" fontId="20" fillId="34" borderId="34" xfId="0" applyNumberFormat="1" applyFont="1" applyFill="1" applyBorder="1" applyAlignment="1">
      <alignment horizontal="right"/>
    </xf>
    <xf numFmtId="174" fontId="22" fillId="0" borderId="37" xfId="0" applyNumberFormat="1" applyFont="1" applyFill="1" applyBorder="1" applyAlignment="1">
      <alignment horizontal="right"/>
    </xf>
    <xf numFmtId="0" fontId="21" fillId="0" borderId="48" xfId="0" applyFont="1" applyFill="1" applyBorder="1" applyAlignment="1">
      <alignment/>
    </xf>
    <xf numFmtId="0" fontId="21" fillId="0" borderId="49" xfId="0" applyFont="1" applyFill="1" applyBorder="1" applyAlignment="1">
      <alignment/>
    </xf>
    <xf numFmtId="0" fontId="19" fillId="34" borderId="49" xfId="0" applyFont="1" applyFill="1" applyBorder="1" applyAlignment="1">
      <alignment horizontal="left"/>
    </xf>
    <xf numFmtId="0" fontId="21" fillId="0" borderId="50" xfId="0" applyFont="1" applyFill="1" applyBorder="1" applyAlignment="1">
      <alignment/>
    </xf>
    <xf numFmtId="172" fontId="23" fillId="0" borderId="44" xfId="0" applyNumberFormat="1" applyFont="1" applyFill="1" applyBorder="1" applyAlignment="1">
      <alignment horizontal="right"/>
    </xf>
    <xf numFmtId="174" fontId="22" fillId="0" borderId="51" xfId="0" applyNumberFormat="1" applyFont="1" applyFill="1" applyBorder="1" applyAlignment="1">
      <alignment horizontal="right"/>
    </xf>
    <xf numFmtId="0" fontId="21" fillId="0" borderId="52" xfId="0" applyFont="1" applyFill="1" applyBorder="1" applyAlignment="1">
      <alignment/>
    </xf>
    <xf numFmtId="174" fontId="72" fillId="0" borderId="34" xfId="0" applyNumberFormat="1" applyFont="1" applyFill="1" applyBorder="1" applyAlignment="1">
      <alignment horizontal="right"/>
    </xf>
    <xf numFmtId="174" fontId="72" fillId="0" borderId="30" xfId="0" applyNumberFormat="1" applyFont="1" applyFill="1" applyBorder="1" applyAlignment="1">
      <alignment horizontal="right"/>
    </xf>
    <xf numFmtId="174" fontId="70" fillId="34" borderId="34" xfId="0" applyNumberFormat="1" applyFont="1" applyFill="1" applyBorder="1" applyAlignment="1">
      <alignment horizontal="right"/>
    </xf>
    <xf numFmtId="174" fontId="72" fillId="0" borderId="37" xfId="0" applyNumberFormat="1" applyFont="1" applyFill="1" applyBorder="1" applyAlignment="1">
      <alignment horizontal="right"/>
    </xf>
    <xf numFmtId="3" fontId="22" fillId="0" borderId="30" xfId="0" applyNumberFormat="1" applyFont="1" applyFill="1" applyBorder="1" applyAlignment="1">
      <alignment horizontal="right"/>
    </xf>
    <xf numFmtId="3" fontId="22" fillId="0" borderId="34" xfId="0" applyNumberFormat="1" applyFont="1" applyFill="1" applyBorder="1" applyAlignment="1">
      <alignment horizontal="right"/>
    </xf>
    <xf numFmtId="3" fontId="22" fillId="0" borderId="37" xfId="0" applyNumberFormat="1" applyFont="1" applyFill="1" applyBorder="1" applyAlignment="1">
      <alignment horizontal="right"/>
    </xf>
    <xf numFmtId="3" fontId="20" fillId="34" borderId="34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 horizontal="right"/>
    </xf>
    <xf numFmtId="174" fontId="72" fillId="0" borderId="53" xfId="0" applyNumberFormat="1" applyFont="1" applyFill="1" applyBorder="1" applyAlignment="1">
      <alignment horizontal="right"/>
    </xf>
    <xf numFmtId="0" fontId="21" fillId="0" borderId="37" xfId="0" applyFont="1" applyFill="1" applyBorder="1" applyAlignment="1">
      <alignment horizontal="right"/>
    </xf>
    <xf numFmtId="0" fontId="21" fillId="0" borderId="54" xfId="0" applyFont="1" applyFill="1" applyBorder="1" applyAlignment="1">
      <alignment/>
    </xf>
    <xf numFmtId="3" fontId="72" fillId="0" borderId="34" xfId="0" applyNumberFormat="1" applyFont="1" applyFill="1" applyBorder="1" applyAlignment="1">
      <alignment horizontal="right"/>
    </xf>
    <xf numFmtId="3" fontId="72" fillId="0" borderId="37" xfId="0" applyNumberFormat="1" applyFont="1" applyFill="1" applyBorder="1" applyAlignment="1">
      <alignment horizontal="right"/>
    </xf>
    <xf numFmtId="3" fontId="72" fillId="0" borderId="30" xfId="0" applyNumberFormat="1" applyFont="1" applyFill="1" applyBorder="1" applyAlignment="1">
      <alignment horizontal="right"/>
    </xf>
    <xf numFmtId="181" fontId="22" fillId="0" borderId="45" xfId="0" applyNumberFormat="1" applyFont="1" applyBorder="1" applyAlignment="1">
      <alignment/>
    </xf>
    <xf numFmtId="3" fontId="70" fillId="34" borderId="34" xfId="0" applyNumberFormat="1" applyFont="1" applyFill="1" applyBorder="1" applyAlignment="1">
      <alignment horizontal="right"/>
    </xf>
    <xf numFmtId="181" fontId="20" fillId="34" borderId="46" xfId="0" applyNumberFormat="1" applyFont="1" applyFill="1" applyBorder="1" applyAlignment="1">
      <alignment/>
    </xf>
    <xf numFmtId="3" fontId="72" fillId="0" borderId="53" xfId="0" applyNumberFormat="1" applyFont="1" applyFill="1" applyBorder="1" applyAlignment="1">
      <alignment horizontal="right"/>
    </xf>
    <xf numFmtId="172" fontId="71" fillId="0" borderId="55" xfId="0" applyNumberFormat="1" applyFont="1" applyFill="1" applyBorder="1" applyAlignment="1">
      <alignment horizontal="right"/>
    </xf>
    <xf numFmtId="181" fontId="22" fillId="0" borderId="56" xfId="0" applyNumberFormat="1" applyFont="1" applyBorder="1" applyAlignment="1">
      <alignment/>
    </xf>
    <xf numFmtId="181" fontId="22" fillId="0" borderId="57" xfId="0" applyNumberFormat="1" applyFont="1" applyBorder="1" applyAlignment="1">
      <alignment/>
    </xf>
    <xf numFmtId="174" fontId="22" fillId="33" borderId="27" xfId="0" applyNumberFormat="1" applyFont="1" applyFill="1" applyBorder="1" applyAlignment="1">
      <alignment/>
    </xf>
    <xf numFmtId="174" fontId="22" fillId="33" borderId="42" xfId="0" applyNumberFormat="1" applyFont="1" applyFill="1" applyBorder="1" applyAlignment="1">
      <alignment/>
    </xf>
    <xf numFmtId="174" fontId="25" fillId="0" borderId="42" xfId="0" applyNumberFormat="1" applyFont="1" applyFill="1" applyBorder="1" applyAlignment="1">
      <alignment/>
    </xf>
    <xf numFmtId="174" fontId="24" fillId="0" borderId="44" xfId="0" applyNumberFormat="1" applyFont="1" applyFill="1" applyBorder="1" applyAlignment="1">
      <alignment horizontal="right"/>
    </xf>
    <xf numFmtId="174" fontId="22" fillId="33" borderId="35" xfId="0" applyNumberFormat="1" applyFont="1" applyFill="1" applyBorder="1" applyAlignment="1">
      <alignment/>
    </xf>
    <xf numFmtId="174" fontId="22" fillId="0" borderId="30" xfId="0" applyNumberFormat="1" applyFont="1" applyBorder="1" applyAlignment="1">
      <alignment/>
    </xf>
    <xf numFmtId="174" fontId="22" fillId="0" borderId="34" xfId="0" applyNumberFormat="1" applyFont="1" applyBorder="1" applyAlignment="1">
      <alignment/>
    </xf>
    <xf numFmtId="174" fontId="22" fillId="0" borderId="53" xfId="0" applyNumberFormat="1" applyFont="1" applyBorder="1" applyAlignment="1">
      <alignment/>
    </xf>
    <xf numFmtId="174" fontId="74" fillId="0" borderId="34" xfId="0" applyNumberFormat="1" applyFont="1" applyBorder="1" applyAlignment="1">
      <alignment/>
    </xf>
    <xf numFmtId="174" fontId="19" fillId="34" borderId="34" xfId="0" applyNumberFormat="1" applyFont="1" applyFill="1" applyBorder="1" applyAlignment="1">
      <alignment/>
    </xf>
    <xf numFmtId="174" fontId="22" fillId="0" borderId="51" xfId="0" applyNumberFormat="1" applyFont="1" applyBorder="1" applyAlignment="1">
      <alignment/>
    </xf>
    <xf numFmtId="174" fontId="73" fillId="0" borderId="34" xfId="0" applyNumberFormat="1" applyFont="1" applyBorder="1" applyAlignment="1">
      <alignment/>
    </xf>
    <xf numFmtId="174" fontId="73" fillId="0" borderId="37" xfId="0" applyNumberFormat="1" applyFont="1" applyBorder="1" applyAlignment="1">
      <alignment/>
    </xf>
    <xf numFmtId="174" fontId="22" fillId="0" borderId="34" xfId="0" applyNumberFormat="1" applyFont="1" applyBorder="1" applyAlignment="1">
      <alignment horizontal="right"/>
    </xf>
    <xf numFmtId="174" fontId="22" fillId="0" borderId="37" xfId="0" applyNumberFormat="1" applyFont="1" applyBorder="1" applyAlignment="1">
      <alignment/>
    </xf>
    <xf numFmtId="174" fontId="20" fillId="34" borderId="34" xfId="0" applyNumberFormat="1" applyFont="1" applyFill="1" applyBorder="1" applyAlignment="1">
      <alignment/>
    </xf>
    <xf numFmtId="174" fontId="22" fillId="0" borderId="30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0" fillId="34" borderId="34" xfId="0" applyNumberFormat="1" applyFont="1" applyFill="1" applyBorder="1" applyAlignment="1">
      <alignment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13" fillId="33" borderId="7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17" fillId="0" borderId="94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3" fillId="0" borderId="95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174" fontId="22" fillId="33" borderId="23" xfId="0" applyNumberFormat="1" applyFont="1" applyFill="1" applyBorder="1" applyAlignment="1">
      <alignment horizontal="right"/>
    </xf>
    <xf numFmtId="172" fontId="23" fillId="33" borderId="19" xfId="0" applyNumberFormat="1" applyFont="1" applyFill="1" applyBorder="1" applyAlignment="1">
      <alignment horizontal="right"/>
    </xf>
    <xf numFmtId="174" fontId="72" fillId="33" borderId="23" xfId="0" applyNumberFormat="1" applyFont="1" applyFill="1" applyBorder="1" applyAlignment="1">
      <alignment horizontal="right"/>
    </xf>
    <xf numFmtId="172" fontId="71" fillId="33" borderId="19" xfId="0" applyNumberFormat="1" applyFont="1" applyFill="1" applyBorder="1" applyAlignment="1">
      <alignment horizontal="right"/>
    </xf>
    <xf numFmtId="3" fontId="22" fillId="33" borderId="23" xfId="0" applyNumberFormat="1" applyFont="1" applyFill="1" applyBorder="1" applyAlignment="1">
      <alignment horizontal="right"/>
    </xf>
    <xf numFmtId="3" fontId="72" fillId="33" borderId="23" xfId="0" applyNumberFormat="1" applyFont="1" applyFill="1" applyBorder="1" applyAlignment="1">
      <alignment horizontal="right"/>
    </xf>
    <xf numFmtId="172" fontId="71" fillId="33" borderId="33" xfId="0" applyNumberFormat="1" applyFont="1" applyFill="1" applyBorder="1" applyAlignment="1">
      <alignment horizontal="right"/>
    </xf>
    <xf numFmtId="181" fontId="22" fillId="33" borderId="32" xfId="0" applyNumberFormat="1" applyFont="1" applyFill="1" applyBorder="1" applyAlignment="1">
      <alignment/>
    </xf>
    <xf numFmtId="181" fontId="22" fillId="33" borderId="46" xfId="0" applyNumberFormat="1" applyFont="1" applyFill="1" applyBorder="1" applyAlignment="1">
      <alignment/>
    </xf>
    <xf numFmtId="174" fontId="22" fillId="33" borderId="23" xfId="0" applyNumberFormat="1" applyFont="1" applyFill="1" applyBorder="1" applyAlignment="1">
      <alignment/>
    </xf>
    <xf numFmtId="174" fontId="25" fillId="33" borderId="31" xfId="0" applyNumberFormat="1" applyFont="1" applyFill="1" applyBorder="1" applyAlignment="1">
      <alignment/>
    </xf>
    <xf numFmtId="174" fontId="24" fillId="33" borderId="19" xfId="0" applyNumberFormat="1" applyFont="1" applyFill="1" applyBorder="1" applyAlignment="1">
      <alignment horizontal="right"/>
    </xf>
    <xf numFmtId="174" fontId="24" fillId="33" borderId="31" xfId="0" applyNumberFormat="1" applyFont="1" applyFill="1" applyBorder="1" applyAlignment="1">
      <alignment horizontal="right"/>
    </xf>
    <xf numFmtId="181" fontId="22" fillId="33" borderId="19" xfId="0" applyNumberFormat="1" applyFont="1" applyFill="1" applyBorder="1" applyAlignment="1">
      <alignment/>
    </xf>
    <xf numFmtId="3" fontId="22" fillId="33" borderId="23" xfId="0" applyNumberFormat="1" applyFont="1" applyFill="1" applyBorder="1" applyAlignment="1">
      <alignment/>
    </xf>
    <xf numFmtId="174" fontId="23" fillId="33" borderId="33" xfId="0" applyNumberFormat="1" applyFont="1" applyFill="1" applyBorder="1" applyAlignment="1">
      <alignment horizontal="right"/>
    </xf>
    <xf numFmtId="181" fontId="22" fillId="33" borderId="34" xfId="0" applyNumberFormat="1" applyFont="1" applyFill="1" applyBorder="1" applyAlignment="1">
      <alignment/>
    </xf>
    <xf numFmtId="174" fontId="23" fillId="33" borderId="19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1" fillId="33" borderId="49" xfId="0" applyFont="1" applyFill="1" applyBorder="1" applyAlignment="1">
      <alignment/>
    </xf>
    <xf numFmtId="174" fontId="22" fillId="33" borderId="34" xfId="0" applyNumberFormat="1" applyFont="1" applyFill="1" applyBorder="1" applyAlignment="1">
      <alignment horizontal="right"/>
    </xf>
    <xf numFmtId="174" fontId="72" fillId="33" borderId="34" xfId="0" applyNumberFormat="1" applyFont="1" applyFill="1" applyBorder="1" applyAlignment="1">
      <alignment horizontal="right"/>
    </xf>
    <xf numFmtId="3" fontId="22" fillId="33" borderId="34" xfId="0" applyNumberFormat="1" applyFont="1" applyFill="1" applyBorder="1" applyAlignment="1">
      <alignment horizontal="right"/>
    </xf>
    <xf numFmtId="0" fontId="21" fillId="33" borderId="52" xfId="0" applyFont="1" applyFill="1" applyBorder="1" applyAlignment="1">
      <alignment/>
    </xf>
    <xf numFmtId="3" fontId="72" fillId="33" borderId="51" xfId="0" applyNumberFormat="1" applyFont="1" applyFill="1" applyBorder="1" applyAlignment="1">
      <alignment horizontal="right"/>
    </xf>
    <xf numFmtId="172" fontId="71" fillId="33" borderId="96" xfId="0" applyNumberFormat="1" applyFont="1" applyFill="1" applyBorder="1" applyAlignment="1">
      <alignment horizontal="right"/>
    </xf>
    <xf numFmtId="181" fontId="22" fillId="33" borderId="43" xfId="0" applyNumberFormat="1" applyFont="1" applyFill="1" applyBorder="1" applyAlignment="1">
      <alignment/>
    </xf>
    <xf numFmtId="181" fontId="22" fillId="33" borderId="97" xfId="0" applyNumberFormat="1" applyFont="1" applyFill="1" applyBorder="1" applyAlignment="1">
      <alignment/>
    </xf>
    <xf numFmtId="174" fontId="22" fillId="33" borderId="34" xfId="0" applyNumberFormat="1" applyFont="1" applyFill="1" applyBorder="1" applyAlignment="1">
      <alignment/>
    </xf>
    <xf numFmtId="0" fontId="21" fillId="33" borderId="50" xfId="0" applyFont="1" applyFill="1" applyBorder="1" applyAlignment="1">
      <alignment/>
    </xf>
    <xf numFmtId="174" fontId="22" fillId="33" borderId="37" xfId="0" applyNumberFormat="1" applyFont="1" applyFill="1" applyBorder="1" applyAlignment="1">
      <alignment/>
    </xf>
    <xf numFmtId="174" fontId="24" fillId="33" borderId="35" xfId="0" applyNumberFormat="1" applyFont="1" applyFill="1" applyBorder="1" applyAlignment="1">
      <alignment horizontal="right"/>
    </xf>
    <xf numFmtId="3" fontId="22" fillId="33" borderId="34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tabSelected="1" zoomScalePageLayoutView="0" workbookViewId="0" topLeftCell="A1">
      <pane xSplit="2" ySplit="7" topLeftCell="C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47" sqref="A47:IV47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0.421875" style="3" customWidth="1"/>
    <col min="4" max="4" width="9.7109375" style="3" customWidth="1"/>
    <col min="5" max="5" width="10.28125" style="3" customWidth="1"/>
    <col min="6" max="6" width="9.7109375" style="3" customWidth="1"/>
    <col min="7" max="7" width="10.28125" style="1" customWidth="1"/>
    <col min="8" max="8" width="9.7109375" style="1" customWidth="1"/>
    <col min="9" max="9" width="10.140625" style="1" customWidth="1"/>
    <col min="10" max="10" width="9.7109375" style="1" customWidth="1"/>
    <col min="11" max="11" width="10.421875" style="1" customWidth="1"/>
    <col min="12" max="12" width="9.28125" style="1" customWidth="1"/>
    <col min="13" max="13" width="10.421875" style="1" customWidth="1"/>
    <col min="14" max="14" width="9.7109375" style="1" customWidth="1"/>
    <col min="15" max="15" width="10.140625" style="1" customWidth="1"/>
    <col min="16" max="16" width="9.421875" style="1" customWidth="1"/>
    <col min="17" max="17" width="9.28125" style="1" customWidth="1"/>
    <col min="18" max="18" width="8.7109375" style="1" customWidth="1"/>
    <col min="19" max="19" width="7.7109375" style="1" customWidth="1"/>
    <col min="20" max="20" width="7.28125" style="1" customWidth="1"/>
    <col min="21" max="21" width="10.57421875" style="1" customWidth="1"/>
    <col min="22" max="22" width="10.00390625" style="1" hidden="1" customWidth="1"/>
    <col min="23" max="23" width="9.8515625" style="1" customWidth="1"/>
    <col min="24" max="24" width="9.28125" style="1" customWidth="1"/>
    <col min="25" max="25" width="11.140625" style="1" customWidth="1"/>
    <col min="26" max="26" width="10.00390625" style="1" customWidth="1"/>
    <col min="27" max="27" width="10.57421875" style="1" customWidth="1"/>
    <col min="28" max="28" width="9.7109375" style="1" customWidth="1"/>
    <col min="29" max="30" width="9.00390625" style="1" customWidth="1"/>
    <col min="31" max="31" width="8.57421875" style="1" customWidth="1"/>
    <col min="32" max="34" width="9.00390625" style="1" customWidth="1"/>
    <col min="35" max="35" width="9.57421875" style="1" customWidth="1"/>
    <col min="36" max="36" width="9.421875" style="1" customWidth="1"/>
    <col min="37" max="16384" width="9.140625" style="1" customWidth="1"/>
  </cols>
  <sheetData>
    <row r="1" spans="3:21" ht="15" customHeight="1">
      <c r="C1" s="2" t="s">
        <v>93</v>
      </c>
      <c r="U1" s="2" t="s">
        <v>101</v>
      </c>
    </row>
    <row r="2" spans="3:34" ht="9" customHeight="1" thickBot="1">
      <c r="C2" s="2"/>
      <c r="AF2" s="38"/>
      <c r="AG2" s="38"/>
      <c r="AH2" s="38"/>
    </row>
    <row r="3" spans="2:36" s="4" customFormat="1" ht="14.25" customHeight="1">
      <c r="B3" s="210" t="s">
        <v>76</v>
      </c>
      <c r="C3" s="213" t="s">
        <v>0</v>
      </c>
      <c r="D3" s="214"/>
      <c r="E3" s="213" t="s">
        <v>47</v>
      </c>
      <c r="F3" s="214"/>
      <c r="G3" s="217" t="s">
        <v>1</v>
      </c>
      <c r="H3" s="218"/>
      <c r="I3" s="213" t="s">
        <v>2</v>
      </c>
      <c r="J3" s="214"/>
      <c r="K3" s="231" t="s">
        <v>54</v>
      </c>
      <c r="L3" s="232"/>
      <c r="M3" s="213" t="s">
        <v>3</v>
      </c>
      <c r="N3" s="214"/>
      <c r="O3" s="213" t="s">
        <v>53</v>
      </c>
      <c r="P3" s="214"/>
      <c r="Q3" s="213" t="s">
        <v>100</v>
      </c>
      <c r="R3" s="246"/>
      <c r="S3" s="246"/>
      <c r="T3" s="214"/>
      <c r="U3" s="248" t="s">
        <v>57</v>
      </c>
      <c r="V3" s="249"/>
      <c r="W3" s="249"/>
      <c r="X3" s="249"/>
      <c r="Y3" s="249"/>
      <c r="Z3" s="249"/>
      <c r="AA3" s="249"/>
      <c r="AB3" s="249"/>
      <c r="AC3" s="249"/>
      <c r="AD3" s="250"/>
      <c r="AE3" s="231" t="s">
        <v>58</v>
      </c>
      <c r="AF3" s="265"/>
      <c r="AG3" s="265"/>
      <c r="AH3" s="265"/>
      <c r="AI3" s="231" t="s">
        <v>59</v>
      </c>
      <c r="AJ3" s="232"/>
    </row>
    <row r="4" spans="2:36" s="4" customFormat="1" ht="14.25" customHeight="1">
      <c r="B4" s="211"/>
      <c r="C4" s="215"/>
      <c r="D4" s="216"/>
      <c r="E4" s="215"/>
      <c r="F4" s="216"/>
      <c r="G4" s="219"/>
      <c r="H4" s="220"/>
      <c r="I4" s="215"/>
      <c r="J4" s="216"/>
      <c r="K4" s="233"/>
      <c r="L4" s="234"/>
      <c r="M4" s="215"/>
      <c r="N4" s="216"/>
      <c r="O4" s="239"/>
      <c r="P4" s="240"/>
      <c r="Q4" s="215"/>
      <c r="R4" s="247"/>
      <c r="S4" s="247"/>
      <c r="T4" s="216"/>
      <c r="U4" s="251" t="s">
        <v>66</v>
      </c>
      <c r="V4" s="252"/>
      <c r="W4" s="252"/>
      <c r="X4" s="252"/>
      <c r="Y4" s="253" t="s">
        <v>60</v>
      </c>
      <c r="Z4" s="254"/>
      <c r="AA4" s="257" t="s">
        <v>61</v>
      </c>
      <c r="AB4" s="258"/>
      <c r="AC4" s="261" t="s">
        <v>70</v>
      </c>
      <c r="AD4" s="262"/>
      <c r="AE4" s="233"/>
      <c r="AF4" s="266"/>
      <c r="AG4" s="266"/>
      <c r="AH4" s="266"/>
      <c r="AI4" s="233"/>
      <c r="AJ4" s="234"/>
    </row>
    <row r="5" spans="2:36" s="4" customFormat="1" ht="20.25" customHeight="1">
      <c r="B5" s="211"/>
      <c r="C5" s="221" t="s">
        <v>65</v>
      </c>
      <c r="D5" s="223" t="s">
        <v>94</v>
      </c>
      <c r="E5" s="221" t="s">
        <v>65</v>
      </c>
      <c r="F5" s="223" t="s">
        <v>94</v>
      </c>
      <c r="G5" s="225" t="s">
        <v>50</v>
      </c>
      <c r="H5" s="227" t="s">
        <v>95</v>
      </c>
      <c r="I5" s="225" t="s">
        <v>46</v>
      </c>
      <c r="J5" s="227" t="s">
        <v>96</v>
      </c>
      <c r="K5" s="225" t="s">
        <v>71</v>
      </c>
      <c r="L5" s="223" t="s">
        <v>94</v>
      </c>
      <c r="M5" s="229" t="s">
        <v>48</v>
      </c>
      <c r="N5" s="227" t="s">
        <v>95</v>
      </c>
      <c r="O5" s="229" t="s">
        <v>49</v>
      </c>
      <c r="P5" s="223" t="s">
        <v>94</v>
      </c>
      <c r="Q5" s="241" t="s">
        <v>55</v>
      </c>
      <c r="R5" s="242" t="s">
        <v>99</v>
      </c>
      <c r="S5" s="244" t="s">
        <v>52</v>
      </c>
      <c r="T5" s="245"/>
      <c r="U5" s="229" t="s">
        <v>103</v>
      </c>
      <c r="V5" s="235" t="s">
        <v>62</v>
      </c>
      <c r="W5" s="237" t="s">
        <v>102</v>
      </c>
      <c r="X5" s="238"/>
      <c r="Y5" s="255"/>
      <c r="Z5" s="256"/>
      <c r="AA5" s="259"/>
      <c r="AB5" s="260"/>
      <c r="AC5" s="263"/>
      <c r="AD5" s="264"/>
      <c r="AE5" s="229" t="s">
        <v>108</v>
      </c>
      <c r="AF5" s="269" t="s">
        <v>109</v>
      </c>
      <c r="AG5" s="267" t="s">
        <v>69</v>
      </c>
      <c r="AH5" s="268"/>
      <c r="AI5" s="229" t="s">
        <v>110</v>
      </c>
      <c r="AJ5" s="227" t="s">
        <v>111</v>
      </c>
    </row>
    <row r="6" spans="2:36" s="4" customFormat="1" ht="45" customHeight="1" thickBot="1">
      <c r="B6" s="212"/>
      <c r="C6" s="222"/>
      <c r="D6" s="224"/>
      <c r="E6" s="222"/>
      <c r="F6" s="224"/>
      <c r="G6" s="226"/>
      <c r="H6" s="228"/>
      <c r="I6" s="226"/>
      <c r="J6" s="228"/>
      <c r="K6" s="226"/>
      <c r="L6" s="224"/>
      <c r="M6" s="230"/>
      <c r="N6" s="228"/>
      <c r="O6" s="230"/>
      <c r="P6" s="224"/>
      <c r="Q6" s="230"/>
      <c r="R6" s="243"/>
      <c r="S6" s="44" t="s">
        <v>97</v>
      </c>
      <c r="T6" s="46" t="s">
        <v>98</v>
      </c>
      <c r="U6" s="230"/>
      <c r="V6" s="236"/>
      <c r="W6" s="42" t="s">
        <v>63</v>
      </c>
      <c r="X6" s="43" t="s">
        <v>64</v>
      </c>
      <c r="Y6" s="39" t="s">
        <v>105</v>
      </c>
      <c r="Z6" s="40" t="s">
        <v>104</v>
      </c>
      <c r="AA6" s="39" t="s">
        <v>105</v>
      </c>
      <c r="AB6" s="149" t="s">
        <v>104</v>
      </c>
      <c r="AC6" s="117" t="s">
        <v>106</v>
      </c>
      <c r="AD6" s="41" t="s">
        <v>107</v>
      </c>
      <c r="AE6" s="230"/>
      <c r="AF6" s="270"/>
      <c r="AG6" s="117" t="s">
        <v>106</v>
      </c>
      <c r="AH6" s="41" t="s">
        <v>107</v>
      </c>
      <c r="AI6" s="230"/>
      <c r="AJ6" s="228"/>
    </row>
    <row r="7" spans="2:34" s="4" customFormat="1" ht="6.75" customHeight="1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U7" s="34"/>
      <c r="V7" s="35"/>
      <c r="W7" s="36"/>
      <c r="X7" s="34"/>
      <c r="Y7" s="34"/>
      <c r="Z7" s="34"/>
      <c r="AA7" s="34"/>
      <c r="AB7" s="34"/>
      <c r="AC7" s="36"/>
      <c r="AD7" s="36"/>
      <c r="AE7" s="34"/>
      <c r="AF7" s="6"/>
      <c r="AG7" s="36"/>
      <c r="AH7" s="36"/>
    </row>
    <row r="8" spans="1:37" s="27" customFormat="1" ht="13.5" customHeight="1">
      <c r="A8" s="28">
        <v>1</v>
      </c>
      <c r="B8" s="49" t="s">
        <v>4</v>
      </c>
      <c r="C8" s="50">
        <v>73913.32509999999</v>
      </c>
      <c r="D8" s="51">
        <v>116.3</v>
      </c>
      <c r="E8" s="50">
        <v>10837.7</v>
      </c>
      <c r="F8" s="51">
        <v>98.7</v>
      </c>
      <c r="G8" s="52">
        <v>5502.4</v>
      </c>
      <c r="H8" s="53">
        <v>100.5</v>
      </c>
      <c r="I8" s="54">
        <v>177402</v>
      </c>
      <c r="J8" s="51">
        <v>88.6</v>
      </c>
      <c r="K8" s="52">
        <v>42736.6</v>
      </c>
      <c r="L8" s="53">
        <v>97.6</v>
      </c>
      <c r="M8" s="52">
        <v>58832.8</v>
      </c>
      <c r="N8" s="53">
        <v>115.3</v>
      </c>
      <c r="O8" s="52">
        <v>53840.388</v>
      </c>
      <c r="P8" s="53">
        <v>126.19868372252398</v>
      </c>
      <c r="Q8" s="81">
        <v>93282</v>
      </c>
      <c r="R8" s="82" t="s">
        <v>150</v>
      </c>
      <c r="S8" s="75">
        <v>0.033</v>
      </c>
      <c r="T8" s="151">
        <v>0.006</v>
      </c>
      <c r="U8" s="69">
        <v>356766.359</v>
      </c>
      <c r="V8" s="70">
        <v>442484.657</v>
      </c>
      <c r="W8" s="71">
        <f aca="true" t="shared" si="0" ref="W8:W52">U8-V8</f>
        <v>-85718.29800000001</v>
      </c>
      <c r="X8" s="72">
        <f aca="true" t="shared" si="1" ref="X8:X25">U8/V8*100</f>
        <v>80.62796152500266</v>
      </c>
      <c r="Y8" s="73">
        <v>451832.9</v>
      </c>
      <c r="Z8" s="72">
        <v>91.8</v>
      </c>
      <c r="AA8" s="73">
        <v>95066.6</v>
      </c>
      <c r="AB8" s="74">
        <v>192.1</v>
      </c>
      <c r="AC8" s="75">
        <v>0.28</v>
      </c>
      <c r="AD8" s="47">
        <v>0.233</v>
      </c>
      <c r="AE8" s="76">
        <v>42823</v>
      </c>
      <c r="AF8" s="77">
        <v>105.5</v>
      </c>
      <c r="AG8" s="78">
        <v>1</v>
      </c>
      <c r="AH8" s="79">
        <v>1</v>
      </c>
      <c r="AI8" s="73">
        <v>1019.9</v>
      </c>
      <c r="AJ8" s="80">
        <v>102.4</v>
      </c>
      <c r="AK8" s="7"/>
    </row>
    <row r="9" spans="1:36" s="7" customFormat="1" ht="13.5" customHeight="1">
      <c r="A9" s="8">
        <v>2</v>
      </c>
      <c r="B9" s="55" t="s">
        <v>5</v>
      </c>
      <c r="C9" s="56">
        <v>176.05579999999998</v>
      </c>
      <c r="D9" s="57">
        <v>113</v>
      </c>
      <c r="E9" s="56">
        <v>35.6</v>
      </c>
      <c r="F9" s="57" t="s">
        <v>161</v>
      </c>
      <c r="G9" s="58">
        <v>14.6</v>
      </c>
      <c r="H9" s="59">
        <v>174.1</v>
      </c>
      <c r="I9" s="60">
        <v>9744</v>
      </c>
      <c r="J9" s="57" t="s">
        <v>128</v>
      </c>
      <c r="K9" s="58">
        <v>285.6</v>
      </c>
      <c r="L9" s="61">
        <v>119.6</v>
      </c>
      <c r="M9" s="58">
        <v>2074.5</v>
      </c>
      <c r="N9" s="61">
        <v>122.7</v>
      </c>
      <c r="O9" s="58">
        <v>1765.49</v>
      </c>
      <c r="P9" s="61" t="s">
        <v>79</v>
      </c>
      <c r="Q9" s="95">
        <v>5347</v>
      </c>
      <c r="R9" s="96" t="s">
        <v>112</v>
      </c>
      <c r="S9" s="89">
        <v>0.049</v>
      </c>
      <c r="T9" s="152">
        <v>0.008</v>
      </c>
      <c r="U9" s="83">
        <v>408.998</v>
      </c>
      <c r="V9" s="84">
        <v>2707.116</v>
      </c>
      <c r="W9" s="85">
        <f t="shared" si="0"/>
        <v>-2298.118</v>
      </c>
      <c r="X9" s="86">
        <f t="shared" si="1"/>
        <v>15.108255427547249</v>
      </c>
      <c r="Y9" s="87">
        <v>1326</v>
      </c>
      <c r="Z9" s="86">
        <v>47.6</v>
      </c>
      <c r="AA9" s="83">
        <v>917</v>
      </c>
      <c r="AB9" s="88" t="s">
        <v>88</v>
      </c>
      <c r="AC9" s="89">
        <v>0.33299999999999996</v>
      </c>
      <c r="AD9" s="90">
        <v>0.111</v>
      </c>
      <c r="AE9" s="91">
        <v>34877</v>
      </c>
      <c r="AF9" s="92">
        <v>102.1</v>
      </c>
      <c r="AG9" s="93">
        <f>AE9/$AE$8</f>
        <v>0.8144455082549098</v>
      </c>
      <c r="AH9" s="90">
        <v>0.8404139433551199</v>
      </c>
      <c r="AI9" s="83">
        <v>26.6</v>
      </c>
      <c r="AJ9" s="94">
        <v>103.4</v>
      </c>
    </row>
    <row r="10" spans="1:36" s="7" customFormat="1" ht="13.5" customHeight="1">
      <c r="A10" s="8">
        <v>3</v>
      </c>
      <c r="B10" s="55" t="s">
        <v>6</v>
      </c>
      <c r="C10" s="56">
        <v>2835.8082000000004</v>
      </c>
      <c r="D10" s="57">
        <v>197.5</v>
      </c>
      <c r="E10" s="56">
        <v>19.8</v>
      </c>
      <c r="F10" s="57" t="s">
        <v>112</v>
      </c>
      <c r="G10" s="58">
        <v>431.8</v>
      </c>
      <c r="H10" s="61" t="s">
        <v>115</v>
      </c>
      <c r="I10" s="60">
        <v>6044</v>
      </c>
      <c r="J10" s="57" t="s">
        <v>129</v>
      </c>
      <c r="K10" s="58">
        <v>27.2</v>
      </c>
      <c r="L10" s="61">
        <v>92.3</v>
      </c>
      <c r="M10" s="58">
        <v>1402.6</v>
      </c>
      <c r="N10" s="61">
        <v>114.6</v>
      </c>
      <c r="O10" s="58" t="s">
        <v>7</v>
      </c>
      <c r="P10" s="61" t="s">
        <v>7</v>
      </c>
      <c r="Q10" s="95">
        <v>923</v>
      </c>
      <c r="R10" s="96">
        <v>182.8</v>
      </c>
      <c r="S10" s="89">
        <v>0.008</v>
      </c>
      <c r="T10" s="152">
        <v>0.004</v>
      </c>
      <c r="U10" s="83">
        <v>2955.17</v>
      </c>
      <c r="V10" s="84">
        <v>312.849</v>
      </c>
      <c r="W10" s="85">
        <f t="shared" si="0"/>
        <v>2642.321</v>
      </c>
      <c r="X10" s="86" t="s">
        <v>147</v>
      </c>
      <c r="Y10" s="87">
        <v>3047.1</v>
      </c>
      <c r="Z10" s="86" t="s">
        <v>135</v>
      </c>
      <c r="AA10" s="83">
        <v>91.9</v>
      </c>
      <c r="AB10" s="88">
        <v>18.2</v>
      </c>
      <c r="AC10" s="89">
        <v>0.215</v>
      </c>
      <c r="AD10" s="90">
        <v>0.15</v>
      </c>
      <c r="AE10" s="91">
        <v>33218</v>
      </c>
      <c r="AF10" s="92">
        <v>106.7</v>
      </c>
      <c r="AG10" s="93">
        <f aca="true" t="shared" si="2" ref="AG10:AG52">AE10/$AE$8</f>
        <v>0.7757046447002779</v>
      </c>
      <c r="AH10" s="90">
        <v>0.763987918399683</v>
      </c>
      <c r="AI10" s="83">
        <v>31.3</v>
      </c>
      <c r="AJ10" s="94">
        <v>102.3</v>
      </c>
    </row>
    <row r="11" spans="1:36" s="7" customFormat="1" ht="13.5" customHeight="1">
      <c r="A11" s="8">
        <v>4</v>
      </c>
      <c r="B11" s="55" t="s">
        <v>8</v>
      </c>
      <c r="C11" s="56">
        <v>110.4709</v>
      </c>
      <c r="D11" s="57">
        <v>87.7</v>
      </c>
      <c r="E11" s="56">
        <v>9.5</v>
      </c>
      <c r="F11" s="57">
        <v>93.3</v>
      </c>
      <c r="G11" s="58">
        <v>204.6</v>
      </c>
      <c r="H11" s="59" t="s">
        <v>116</v>
      </c>
      <c r="I11" s="60">
        <v>1186</v>
      </c>
      <c r="J11" s="57">
        <v>28.1</v>
      </c>
      <c r="K11" s="58">
        <v>33</v>
      </c>
      <c r="L11" s="61">
        <v>142.1</v>
      </c>
      <c r="M11" s="58">
        <v>1303</v>
      </c>
      <c r="N11" s="61">
        <v>129.6</v>
      </c>
      <c r="O11" s="58">
        <v>2121.143</v>
      </c>
      <c r="P11" s="61">
        <v>134.15021787663565</v>
      </c>
      <c r="Q11" s="95">
        <v>784</v>
      </c>
      <c r="R11" s="96" t="s">
        <v>151</v>
      </c>
      <c r="S11" s="89">
        <v>0.013000000000000001</v>
      </c>
      <c r="T11" s="152">
        <v>0.004</v>
      </c>
      <c r="U11" s="114">
        <v>-3460.177</v>
      </c>
      <c r="V11" s="115">
        <v>-4237.759</v>
      </c>
      <c r="W11" s="85">
        <f t="shared" si="0"/>
        <v>777.5819999999999</v>
      </c>
      <c r="X11" s="86" t="s">
        <v>7</v>
      </c>
      <c r="Y11" s="87">
        <v>892.3</v>
      </c>
      <c r="Z11" s="86">
        <v>74.7</v>
      </c>
      <c r="AA11" s="83">
        <v>4352.4</v>
      </c>
      <c r="AB11" s="88">
        <v>80.1</v>
      </c>
      <c r="AC11" s="89">
        <v>0.52</v>
      </c>
      <c r="AD11" s="90">
        <v>0.261</v>
      </c>
      <c r="AE11" s="91">
        <v>38953</v>
      </c>
      <c r="AF11" s="92">
        <v>103.3</v>
      </c>
      <c r="AG11" s="93">
        <f t="shared" si="2"/>
        <v>0.9096280036429022</v>
      </c>
      <c r="AH11" s="90">
        <v>0.9254060209942563</v>
      </c>
      <c r="AI11" s="83">
        <v>17.4</v>
      </c>
      <c r="AJ11" s="94">
        <v>101</v>
      </c>
    </row>
    <row r="12" spans="1:36" s="7" customFormat="1" ht="13.5" customHeight="1">
      <c r="A12" s="8">
        <v>5</v>
      </c>
      <c r="B12" s="55" t="s">
        <v>9</v>
      </c>
      <c r="C12" s="56">
        <v>178.6235</v>
      </c>
      <c r="D12" s="57">
        <v>91.7</v>
      </c>
      <c r="E12" s="56">
        <v>0</v>
      </c>
      <c r="F12" s="57">
        <v>0</v>
      </c>
      <c r="G12" s="58">
        <v>11.4</v>
      </c>
      <c r="H12" s="61" t="s">
        <v>7</v>
      </c>
      <c r="I12" s="60">
        <v>2952</v>
      </c>
      <c r="J12" s="57">
        <v>25.7</v>
      </c>
      <c r="K12" s="58">
        <v>23.7</v>
      </c>
      <c r="L12" s="61" t="s">
        <v>132</v>
      </c>
      <c r="M12" s="58">
        <v>3683.4</v>
      </c>
      <c r="N12" s="61">
        <v>84.5</v>
      </c>
      <c r="O12" s="58">
        <v>250.516</v>
      </c>
      <c r="P12" s="61">
        <v>78.51271009818946</v>
      </c>
      <c r="Q12" s="95">
        <v>663</v>
      </c>
      <c r="R12" s="96" t="s">
        <v>126</v>
      </c>
      <c r="S12" s="89">
        <v>0.019</v>
      </c>
      <c r="T12" s="152">
        <v>0.008</v>
      </c>
      <c r="U12" s="83">
        <v>4008.924</v>
      </c>
      <c r="V12" s="84">
        <v>2721.764</v>
      </c>
      <c r="W12" s="85">
        <f t="shared" si="0"/>
        <v>1287.1599999999999</v>
      </c>
      <c r="X12" s="86">
        <f t="shared" si="1"/>
        <v>147.29138896686118</v>
      </c>
      <c r="Y12" s="87">
        <v>4072</v>
      </c>
      <c r="Z12" s="86">
        <v>120.9</v>
      </c>
      <c r="AA12" s="83">
        <v>63.1</v>
      </c>
      <c r="AB12" s="88">
        <v>9.7</v>
      </c>
      <c r="AC12" s="89">
        <v>0.184</v>
      </c>
      <c r="AD12" s="90">
        <v>0.364</v>
      </c>
      <c r="AE12" s="91">
        <v>39644</v>
      </c>
      <c r="AF12" s="92">
        <v>111.2</v>
      </c>
      <c r="AG12" s="93">
        <f t="shared" si="2"/>
        <v>0.925764192139738</v>
      </c>
      <c r="AH12" s="90">
        <v>0.8666815210932858</v>
      </c>
      <c r="AI12" s="83">
        <v>8.9</v>
      </c>
      <c r="AJ12" s="94">
        <v>109.8</v>
      </c>
    </row>
    <row r="13" spans="1:36" s="7" customFormat="1" ht="13.5" customHeight="1">
      <c r="A13" s="8">
        <v>7</v>
      </c>
      <c r="B13" s="55" t="s">
        <v>10</v>
      </c>
      <c r="C13" s="56">
        <v>14714.582900000001</v>
      </c>
      <c r="D13" s="57">
        <v>107.6</v>
      </c>
      <c r="E13" s="56">
        <v>236.3</v>
      </c>
      <c r="F13" s="57">
        <v>70.6</v>
      </c>
      <c r="G13" s="58">
        <v>2118.7</v>
      </c>
      <c r="H13" s="61">
        <v>124.3</v>
      </c>
      <c r="I13" s="60">
        <v>32385</v>
      </c>
      <c r="J13" s="57">
        <v>52.2</v>
      </c>
      <c r="K13" s="58">
        <v>3608.6</v>
      </c>
      <c r="L13" s="61">
        <v>94.3</v>
      </c>
      <c r="M13" s="58">
        <v>22800.3</v>
      </c>
      <c r="N13" s="61">
        <v>120.1</v>
      </c>
      <c r="O13" s="58">
        <v>792.6160000000001</v>
      </c>
      <c r="P13" s="61">
        <v>145.35145146797234</v>
      </c>
      <c r="Q13" s="95">
        <v>34065</v>
      </c>
      <c r="R13" s="96" t="s">
        <v>152</v>
      </c>
      <c r="S13" s="89">
        <v>0.057999999999999996</v>
      </c>
      <c r="T13" s="152">
        <v>0.003</v>
      </c>
      <c r="U13" s="83">
        <v>162246.874</v>
      </c>
      <c r="V13" s="84">
        <v>124621.926</v>
      </c>
      <c r="W13" s="85">
        <f t="shared" si="0"/>
        <v>37624.948000000004</v>
      </c>
      <c r="X13" s="86">
        <f t="shared" si="1"/>
        <v>130.1912746878908</v>
      </c>
      <c r="Y13" s="83">
        <v>182294.1</v>
      </c>
      <c r="Z13" s="86">
        <v>123.3</v>
      </c>
      <c r="AA13" s="83">
        <v>20047.3</v>
      </c>
      <c r="AB13" s="88">
        <v>86.1</v>
      </c>
      <c r="AC13" s="89">
        <v>0.273</v>
      </c>
      <c r="AD13" s="90">
        <v>0.21100000000000002</v>
      </c>
      <c r="AE13" s="91">
        <v>52636</v>
      </c>
      <c r="AF13" s="92">
        <v>106</v>
      </c>
      <c r="AG13" s="93">
        <f t="shared" si="2"/>
        <v>1.2291525582047031</v>
      </c>
      <c r="AH13" s="90">
        <v>1.2226678550207961</v>
      </c>
      <c r="AI13" s="83">
        <v>296.9</v>
      </c>
      <c r="AJ13" s="94">
        <v>105</v>
      </c>
    </row>
    <row r="14" spans="1:36" s="7" customFormat="1" ht="13.5" customHeight="1">
      <c r="A14" s="8">
        <v>9</v>
      </c>
      <c r="B14" s="55" t="s">
        <v>11</v>
      </c>
      <c r="C14" s="56">
        <v>2935.0298</v>
      </c>
      <c r="D14" s="57">
        <v>119.2</v>
      </c>
      <c r="E14" s="56">
        <v>81.1</v>
      </c>
      <c r="F14" s="57" t="s">
        <v>85</v>
      </c>
      <c r="G14" s="58">
        <v>706.5</v>
      </c>
      <c r="H14" s="61">
        <v>63.8</v>
      </c>
      <c r="I14" s="60">
        <v>50968</v>
      </c>
      <c r="J14" s="57" t="s">
        <v>130</v>
      </c>
      <c r="K14" s="58">
        <v>19475.3</v>
      </c>
      <c r="L14" s="61">
        <v>93.4</v>
      </c>
      <c r="M14" s="58">
        <v>4092.4</v>
      </c>
      <c r="N14" s="61">
        <v>116.9</v>
      </c>
      <c r="O14" s="58">
        <v>10.187999999999999</v>
      </c>
      <c r="P14" s="61">
        <v>104.73938521640792</v>
      </c>
      <c r="Q14" s="95">
        <v>7682</v>
      </c>
      <c r="R14" s="96" t="s">
        <v>153</v>
      </c>
      <c r="S14" s="89">
        <v>0.039</v>
      </c>
      <c r="T14" s="152">
        <v>0.002</v>
      </c>
      <c r="U14" s="83">
        <v>139139.395</v>
      </c>
      <c r="V14" s="84">
        <v>210223.434</v>
      </c>
      <c r="W14" s="85">
        <f t="shared" si="0"/>
        <v>-71084.03900000002</v>
      </c>
      <c r="X14" s="86">
        <f t="shared" si="1"/>
        <v>66.18643428686451</v>
      </c>
      <c r="Y14" s="83">
        <v>141103.9</v>
      </c>
      <c r="Z14" s="86">
        <v>66.8</v>
      </c>
      <c r="AA14" s="83">
        <v>1964.5</v>
      </c>
      <c r="AB14" s="88" t="s">
        <v>78</v>
      </c>
      <c r="AC14" s="89">
        <v>0.19899999999999998</v>
      </c>
      <c r="AD14" s="90">
        <v>0.191</v>
      </c>
      <c r="AE14" s="91">
        <v>51922</v>
      </c>
      <c r="AF14" s="92">
        <v>106.9</v>
      </c>
      <c r="AG14" s="93">
        <f t="shared" si="2"/>
        <v>1.2124792751558742</v>
      </c>
      <c r="AH14" s="90">
        <v>1.2017726282432164</v>
      </c>
      <c r="AI14" s="83">
        <v>70.2</v>
      </c>
      <c r="AJ14" s="94">
        <v>99.3</v>
      </c>
    </row>
    <row r="15" spans="1:36" s="7" customFormat="1" ht="13.5" customHeight="1">
      <c r="A15" s="8">
        <v>10</v>
      </c>
      <c r="B15" s="55" t="s">
        <v>12</v>
      </c>
      <c r="C15" s="56">
        <v>1874.0801000000001</v>
      </c>
      <c r="D15" s="57">
        <v>110.6</v>
      </c>
      <c r="E15" s="56">
        <v>0</v>
      </c>
      <c r="F15" s="57">
        <v>13</v>
      </c>
      <c r="G15" s="58">
        <v>251.5</v>
      </c>
      <c r="H15" s="61">
        <v>76.9</v>
      </c>
      <c r="I15" s="60">
        <v>12925</v>
      </c>
      <c r="J15" s="57">
        <v>47</v>
      </c>
      <c r="K15" s="58">
        <v>1328.5</v>
      </c>
      <c r="L15" s="61">
        <v>146.1</v>
      </c>
      <c r="M15" s="58">
        <v>8553.5</v>
      </c>
      <c r="N15" s="61">
        <v>128.8</v>
      </c>
      <c r="O15" s="58">
        <v>47890.43</v>
      </c>
      <c r="P15" s="61">
        <v>124.97960846424563</v>
      </c>
      <c r="Q15" s="95">
        <v>14864</v>
      </c>
      <c r="R15" s="96" t="s">
        <v>154</v>
      </c>
      <c r="S15" s="89">
        <v>0.052000000000000005</v>
      </c>
      <c r="T15" s="152">
        <v>0.003</v>
      </c>
      <c r="U15" s="114">
        <v>-2549.574</v>
      </c>
      <c r="V15" s="84">
        <v>7762.202</v>
      </c>
      <c r="W15" s="85">
        <f t="shared" si="0"/>
        <v>-10311.776</v>
      </c>
      <c r="X15" s="86" t="s">
        <v>7</v>
      </c>
      <c r="Y15" s="83">
        <v>10866.5</v>
      </c>
      <c r="Z15" s="86">
        <v>70.1</v>
      </c>
      <c r="AA15" s="83">
        <v>13416.1</v>
      </c>
      <c r="AB15" s="88">
        <v>173.3</v>
      </c>
      <c r="AC15" s="89">
        <v>0.444</v>
      </c>
      <c r="AD15" s="90">
        <v>0.37200000000000005</v>
      </c>
      <c r="AE15" s="91">
        <v>45435</v>
      </c>
      <c r="AF15" s="92">
        <v>101.3</v>
      </c>
      <c r="AG15" s="93">
        <f t="shared" si="2"/>
        <v>1.0609952595567802</v>
      </c>
      <c r="AH15" s="90">
        <v>1.1030402059813824</v>
      </c>
      <c r="AI15" s="83">
        <v>99.6</v>
      </c>
      <c r="AJ15" s="94">
        <v>102.4</v>
      </c>
    </row>
    <row r="16" spans="1:36" s="7" customFormat="1" ht="13.5" customHeight="1">
      <c r="A16" s="8">
        <v>13</v>
      </c>
      <c r="B16" s="55" t="s">
        <v>21</v>
      </c>
      <c r="C16" s="56">
        <v>6611.6668</v>
      </c>
      <c r="D16" s="57">
        <v>160.9</v>
      </c>
      <c r="E16" s="56">
        <v>183.5</v>
      </c>
      <c r="F16" s="57">
        <v>126.2</v>
      </c>
      <c r="G16" s="58">
        <v>7.5</v>
      </c>
      <c r="H16" s="61">
        <v>143.9</v>
      </c>
      <c r="I16" s="60">
        <v>1349</v>
      </c>
      <c r="J16" s="57">
        <v>46.8</v>
      </c>
      <c r="K16" s="58">
        <v>56.8</v>
      </c>
      <c r="L16" s="61">
        <v>80.7</v>
      </c>
      <c r="M16" s="58">
        <v>448.6</v>
      </c>
      <c r="N16" s="61">
        <v>108.6</v>
      </c>
      <c r="O16" s="58" t="s">
        <v>7</v>
      </c>
      <c r="P16" s="61" t="s">
        <v>7</v>
      </c>
      <c r="Q16" s="95">
        <v>644</v>
      </c>
      <c r="R16" s="96">
        <v>187.2</v>
      </c>
      <c r="S16" s="89">
        <v>0.013000000000000001</v>
      </c>
      <c r="T16" s="152">
        <v>0.006999999999999999</v>
      </c>
      <c r="U16" s="114">
        <v>-1831.903</v>
      </c>
      <c r="V16" s="84">
        <v>3132.969</v>
      </c>
      <c r="W16" s="85">
        <f t="shared" si="0"/>
        <v>-4964.872</v>
      </c>
      <c r="X16" s="86" t="s">
        <v>7</v>
      </c>
      <c r="Y16" s="83">
        <v>2536</v>
      </c>
      <c r="Z16" s="86">
        <v>51.3</v>
      </c>
      <c r="AA16" s="83">
        <v>4367.9</v>
      </c>
      <c r="AB16" s="88" t="s">
        <v>82</v>
      </c>
      <c r="AC16" s="89">
        <v>0.259</v>
      </c>
      <c r="AD16" s="90">
        <v>0.2</v>
      </c>
      <c r="AE16" s="91">
        <v>37298</v>
      </c>
      <c r="AF16" s="92">
        <v>106.3</v>
      </c>
      <c r="AG16" s="93">
        <f t="shared" si="2"/>
        <v>0.8709805478364431</v>
      </c>
      <c r="AH16" s="90">
        <v>0.8554911863735393</v>
      </c>
      <c r="AI16" s="83">
        <v>15.4</v>
      </c>
      <c r="AJ16" s="94">
        <v>106.3</v>
      </c>
    </row>
    <row r="17" spans="1:36" s="7" customFormat="1" ht="13.5" customHeight="1">
      <c r="A17" s="8">
        <v>14</v>
      </c>
      <c r="B17" s="55" t="s">
        <v>22</v>
      </c>
      <c r="C17" s="56">
        <v>211.5977</v>
      </c>
      <c r="D17" s="57">
        <v>132.8</v>
      </c>
      <c r="E17" s="56" t="s">
        <v>7</v>
      </c>
      <c r="F17" s="57" t="s">
        <v>7</v>
      </c>
      <c r="G17" s="58">
        <v>17.1</v>
      </c>
      <c r="H17" s="61" t="s">
        <v>117</v>
      </c>
      <c r="I17" s="60">
        <v>2460</v>
      </c>
      <c r="J17" s="57">
        <v>57.3</v>
      </c>
      <c r="K17" s="58">
        <v>2.3</v>
      </c>
      <c r="L17" s="61">
        <v>75.8</v>
      </c>
      <c r="M17" s="58">
        <v>324.8</v>
      </c>
      <c r="N17" s="61">
        <v>107.3</v>
      </c>
      <c r="O17" s="58">
        <v>95.311</v>
      </c>
      <c r="P17" s="61" t="s">
        <v>163</v>
      </c>
      <c r="Q17" s="95">
        <v>782</v>
      </c>
      <c r="R17" s="96" t="s">
        <v>155</v>
      </c>
      <c r="S17" s="89">
        <v>0.015</v>
      </c>
      <c r="T17" s="152">
        <v>0.006999999999999999</v>
      </c>
      <c r="U17" s="114">
        <v>-3961.195</v>
      </c>
      <c r="V17" s="115">
        <v>-612.816</v>
      </c>
      <c r="W17" s="85">
        <f t="shared" si="0"/>
        <v>-3348.379</v>
      </c>
      <c r="X17" s="86" t="s">
        <v>7</v>
      </c>
      <c r="Y17" s="83">
        <v>14.5</v>
      </c>
      <c r="Z17" s="86">
        <v>63.5</v>
      </c>
      <c r="AA17" s="83">
        <v>3975.7</v>
      </c>
      <c r="AB17" s="88" t="s">
        <v>138</v>
      </c>
      <c r="AC17" s="89">
        <v>0.462</v>
      </c>
      <c r="AD17" s="90">
        <v>0.33299999999999996</v>
      </c>
      <c r="AE17" s="91">
        <v>31391</v>
      </c>
      <c r="AF17" s="92">
        <v>110.8</v>
      </c>
      <c r="AG17" s="93">
        <f t="shared" si="2"/>
        <v>0.7330406557223922</v>
      </c>
      <c r="AH17" s="90">
        <v>0.7017726282432165</v>
      </c>
      <c r="AI17" s="83">
        <v>8.8</v>
      </c>
      <c r="AJ17" s="94">
        <v>100</v>
      </c>
    </row>
    <row r="18" spans="1:36" s="7" customFormat="1" ht="13.5" customHeight="1">
      <c r="A18" s="8">
        <v>15</v>
      </c>
      <c r="B18" s="55" t="s">
        <v>27</v>
      </c>
      <c r="C18" s="56">
        <v>621.489</v>
      </c>
      <c r="D18" s="57">
        <v>177.2</v>
      </c>
      <c r="E18" s="56">
        <v>217.1</v>
      </c>
      <c r="F18" s="57">
        <v>105.6</v>
      </c>
      <c r="G18" s="58" t="s">
        <v>7</v>
      </c>
      <c r="H18" s="61" t="s">
        <v>7</v>
      </c>
      <c r="I18" s="60">
        <v>672</v>
      </c>
      <c r="J18" s="57">
        <v>68.4</v>
      </c>
      <c r="K18" s="58">
        <v>5.1</v>
      </c>
      <c r="L18" s="61">
        <v>53.6</v>
      </c>
      <c r="M18" s="58">
        <v>114.3</v>
      </c>
      <c r="N18" s="61">
        <v>114.9</v>
      </c>
      <c r="O18" s="58" t="s">
        <v>7</v>
      </c>
      <c r="P18" s="61" t="s">
        <v>7</v>
      </c>
      <c r="Q18" s="95">
        <v>175</v>
      </c>
      <c r="R18" s="96">
        <v>147.1</v>
      </c>
      <c r="S18" s="89">
        <v>0.012</v>
      </c>
      <c r="T18" s="152">
        <v>0.008</v>
      </c>
      <c r="U18" s="83">
        <v>800.499</v>
      </c>
      <c r="V18" s="84">
        <v>317.696</v>
      </c>
      <c r="W18" s="85">
        <f t="shared" si="0"/>
        <v>482.803</v>
      </c>
      <c r="X18" s="86" t="s">
        <v>81</v>
      </c>
      <c r="Y18" s="83">
        <v>1003.9</v>
      </c>
      <c r="Z18" s="86" t="s">
        <v>80</v>
      </c>
      <c r="AA18" s="83">
        <v>203.4</v>
      </c>
      <c r="AB18" s="88">
        <v>174.4</v>
      </c>
      <c r="AC18" s="89">
        <v>0.214</v>
      </c>
      <c r="AD18" s="90">
        <v>0.214</v>
      </c>
      <c r="AE18" s="91">
        <v>33396</v>
      </c>
      <c r="AF18" s="92">
        <v>107.1</v>
      </c>
      <c r="AG18" s="93">
        <f t="shared" si="2"/>
        <v>0.7798612894939635</v>
      </c>
      <c r="AH18" s="90">
        <v>0.7691622103386809</v>
      </c>
      <c r="AI18" s="83">
        <v>4.4</v>
      </c>
      <c r="AJ18" s="94">
        <v>96.5</v>
      </c>
    </row>
    <row r="19" spans="1:36" s="7" customFormat="1" ht="13.5" customHeight="1">
      <c r="A19" s="8">
        <v>16</v>
      </c>
      <c r="B19" s="55" t="s">
        <v>23</v>
      </c>
      <c r="C19" s="56">
        <v>1682.7526</v>
      </c>
      <c r="D19" s="57">
        <v>96.8</v>
      </c>
      <c r="E19" s="56">
        <v>96.3</v>
      </c>
      <c r="F19" s="57">
        <v>161.8</v>
      </c>
      <c r="G19" s="58">
        <v>4.7</v>
      </c>
      <c r="H19" s="61">
        <v>47.3</v>
      </c>
      <c r="I19" s="60">
        <v>4379</v>
      </c>
      <c r="J19" s="57">
        <v>151.5</v>
      </c>
      <c r="K19" s="58">
        <v>7.9</v>
      </c>
      <c r="L19" s="61">
        <v>112.1</v>
      </c>
      <c r="M19" s="58">
        <v>568.8</v>
      </c>
      <c r="N19" s="61">
        <v>111.8</v>
      </c>
      <c r="O19" s="58" t="s">
        <v>7</v>
      </c>
      <c r="P19" s="61" t="s">
        <v>7</v>
      </c>
      <c r="Q19" s="95">
        <v>2061</v>
      </c>
      <c r="R19" s="96" t="s">
        <v>132</v>
      </c>
      <c r="S19" s="89">
        <v>0.038</v>
      </c>
      <c r="T19" s="152">
        <v>0.008</v>
      </c>
      <c r="U19" s="83">
        <v>2149.243</v>
      </c>
      <c r="V19" s="84">
        <v>2236.548</v>
      </c>
      <c r="W19" s="85">
        <f t="shared" si="0"/>
        <v>-87.30499999999984</v>
      </c>
      <c r="X19" s="86">
        <f t="shared" si="1"/>
        <v>96.09643969188232</v>
      </c>
      <c r="Y19" s="83">
        <v>2342.5</v>
      </c>
      <c r="Z19" s="86">
        <v>93.2</v>
      </c>
      <c r="AA19" s="83">
        <v>193.3</v>
      </c>
      <c r="AB19" s="88">
        <v>69.8</v>
      </c>
      <c r="AC19" s="89">
        <v>0.265</v>
      </c>
      <c r="AD19" s="90">
        <v>0.25</v>
      </c>
      <c r="AE19" s="91">
        <v>35215</v>
      </c>
      <c r="AF19" s="92">
        <v>108.8</v>
      </c>
      <c r="AG19" s="93">
        <f t="shared" si="2"/>
        <v>0.8223384629755038</v>
      </c>
      <c r="AH19" s="90">
        <v>0.8008764111705288</v>
      </c>
      <c r="AI19" s="83">
        <v>14.3</v>
      </c>
      <c r="AJ19" s="94">
        <v>99.1</v>
      </c>
    </row>
    <row r="20" spans="1:36" s="7" customFormat="1" ht="13.5" customHeight="1">
      <c r="A20" s="8">
        <v>17</v>
      </c>
      <c r="B20" s="55" t="s">
        <v>28</v>
      </c>
      <c r="C20" s="56">
        <v>136.9714</v>
      </c>
      <c r="D20" s="57">
        <v>102.9</v>
      </c>
      <c r="E20" s="56">
        <v>335.2</v>
      </c>
      <c r="F20" s="57">
        <v>122.5</v>
      </c>
      <c r="G20" s="58" t="s">
        <v>7</v>
      </c>
      <c r="H20" s="61" t="s">
        <v>7</v>
      </c>
      <c r="I20" s="60">
        <v>799</v>
      </c>
      <c r="J20" s="57" t="s">
        <v>131</v>
      </c>
      <c r="K20" s="58">
        <v>7.8</v>
      </c>
      <c r="L20" s="61" t="s">
        <v>133</v>
      </c>
      <c r="M20" s="58">
        <v>225.6</v>
      </c>
      <c r="N20" s="61">
        <v>101.3</v>
      </c>
      <c r="O20" s="58" t="s">
        <v>7</v>
      </c>
      <c r="P20" s="61" t="s">
        <v>7</v>
      </c>
      <c r="Q20" s="95">
        <v>355</v>
      </c>
      <c r="R20" s="96" t="s">
        <v>130</v>
      </c>
      <c r="S20" s="89">
        <v>0.013999999999999999</v>
      </c>
      <c r="T20" s="152">
        <v>0.005</v>
      </c>
      <c r="U20" s="83">
        <v>1393.773</v>
      </c>
      <c r="V20" s="84">
        <v>1308.97</v>
      </c>
      <c r="W20" s="85">
        <f t="shared" si="0"/>
        <v>84.80299999999988</v>
      </c>
      <c r="X20" s="86">
        <f t="shared" si="1"/>
        <v>106.47860531562985</v>
      </c>
      <c r="Y20" s="83">
        <v>1395.5</v>
      </c>
      <c r="Z20" s="86">
        <v>106.5</v>
      </c>
      <c r="AA20" s="97">
        <v>1.7</v>
      </c>
      <c r="AB20" s="88">
        <v>133.6</v>
      </c>
      <c r="AC20" s="89">
        <v>0.063</v>
      </c>
      <c r="AD20" s="90">
        <v>0.077</v>
      </c>
      <c r="AE20" s="91">
        <v>32826</v>
      </c>
      <c r="AF20" s="92">
        <v>105.9</v>
      </c>
      <c r="AG20" s="93">
        <f t="shared" si="2"/>
        <v>0.7665506853793522</v>
      </c>
      <c r="AH20" s="90">
        <v>0.7733462071697366</v>
      </c>
      <c r="AI20" s="83">
        <v>6.9</v>
      </c>
      <c r="AJ20" s="94">
        <v>95.7</v>
      </c>
    </row>
    <row r="21" spans="1:36" s="7" customFormat="1" ht="13.5" customHeight="1">
      <c r="A21" s="8">
        <v>18</v>
      </c>
      <c r="B21" s="55" t="s">
        <v>29</v>
      </c>
      <c r="C21" s="56">
        <v>3079.7245</v>
      </c>
      <c r="D21" s="57">
        <v>108.8</v>
      </c>
      <c r="E21" s="56">
        <v>598.6</v>
      </c>
      <c r="F21" s="57">
        <v>99.2</v>
      </c>
      <c r="G21" s="58">
        <v>0.3</v>
      </c>
      <c r="H21" s="61">
        <v>1.7</v>
      </c>
      <c r="I21" s="60">
        <v>2823</v>
      </c>
      <c r="J21" s="57">
        <v>185.7</v>
      </c>
      <c r="K21" s="58">
        <v>178.5</v>
      </c>
      <c r="L21" s="61">
        <v>173.7</v>
      </c>
      <c r="M21" s="58">
        <v>534.2</v>
      </c>
      <c r="N21" s="61" t="s">
        <v>129</v>
      </c>
      <c r="O21" s="58" t="s">
        <v>7</v>
      </c>
      <c r="P21" s="61" t="s">
        <v>7</v>
      </c>
      <c r="Q21" s="95">
        <v>241</v>
      </c>
      <c r="R21" s="96">
        <v>133.9</v>
      </c>
      <c r="S21" s="89">
        <v>0.008</v>
      </c>
      <c r="T21" s="152">
        <v>0.006</v>
      </c>
      <c r="U21" s="83">
        <v>4506.612</v>
      </c>
      <c r="V21" s="84">
        <v>639.763</v>
      </c>
      <c r="W21" s="85">
        <f t="shared" si="0"/>
        <v>3866.849</v>
      </c>
      <c r="X21" s="86" t="s">
        <v>144</v>
      </c>
      <c r="Y21" s="83">
        <v>4674.5</v>
      </c>
      <c r="Z21" s="86" t="s">
        <v>136</v>
      </c>
      <c r="AA21" s="83">
        <v>167.9</v>
      </c>
      <c r="AB21" s="88">
        <v>72.1</v>
      </c>
      <c r="AC21" s="89">
        <v>0.33299999999999996</v>
      </c>
      <c r="AD21" s="90">
        <v>0.313</v>
      </c>
      <c r="AE21" s="91">
        <v>40040</v>
      </c>
      <c r="AF21" s="92">
        <v>106.3</v>
      </c>
      <c r="AG21" s="93">
        <f t="shared" si="2"/>
        <v>0.9350115592088364</v>
      </c>
      <c r="AH21" s="90">
        <v>0.933972073677956</v>
      </c>
      <c r="AI21" s="83">
        <v>17.1</v>
      </c>
      <c r="AJ21" s="94">
        <v>97.5</v>
      </c>
    </row>
    <row r="22" spans="1:36" s="7" customFormat="1" ht="13.5" customHeight="1">
      <c r="A22" s="8">
        <v>19</v>
      </c>
      <c r="B22" s="55" t="s">
        <v>14</v>
      </c>
      <c r="C22" s="56">
        <v>960.6391</v>
      </c>
      <c r="D22" s="57">
        <v>140.7</v>
      </c>
      <c r="E22" s="56">
        <v>490.3</v>
      </c>
      <c r="F22" s="57">
        <v>101.4</v>
      </c>
      <c r="G22" s="58">
        <v>171.9</v>
      </c>
      <c r="H22" s="61">
        <v>80.9</v>
      </c>
      <c r="I22" s="60">
        <v>870</v>
      </c>
      <c r="J22" s="57">
        <v>66.1</v>
      </c>
      <c r="K22" s="58">
        <v>9.4</v>
      </c>
      <c r="L22" s="61">
        <v>61</v>
      </c>
      <c r="M22" s="58">
        <v>305</v>
      </c>
      <c r="N22" s="61">
        <v>114.1</v>
      </c>
      <c r="O22" s="58" t="s">
        <v>7</v>
      </c>
      <c r="P22" s="61" t="s">
        <v>7</v>
      </c>
      <c r="Q22" s="95">
        <v>847</v>
      </c>
      <c r="R22" s="96">
        <v>194.7</v>
      </c>
      <c r="S22" s="89">
        <v>0.017</v>
      </c>
      <c r="T22" s="152">
        <v>0.009000000000000001</v>
      </c>
      <c r="U22" s="83">
        <v>1647.158</v>
      </c>
      <c r="V22" s="84">
        <v>920.138</v>
      </c>
      <c r="W22" s="85">
        <f t="shared" si="0"/>
        <v>727.0199999999999</v>
      </c>
      <c r="X22" s="86">
        <f t="shared" si="1"/>
        <v>179.0120612342931</v>
      </c>
      <c r="Y22" s="83">
        <v>1985</v>
      </c>
      <c r="Z22" s="86">
        <v>146.5</v>
      </c>
      <c r="AA22" s="83">
        <v>337.9</v>
      </c>
      <c r="AB22" s="88">
        <v>77.6</v>
      </c>
      <c r="AC22" s="89">
        <v>0.129</v>
      </c>
      <c r="AD22" s="90">
        <v>0.233</v>
      </c>
      <c r="AE22" s="91">
        <v>32973</v>
      </c>
      <c r="AF22" s="92">
        <v>107.3</v>
      </c>
      <c r="AG22" s="93">
        <f t="shared" si="2"/>
        <v>0.7699834201246993</v>
      </c>
      <c r="AH22" s="90">
        <v>0.7622549019607843</v>
      </c>
      <c r="AI22" s="83">
        <v>13.6</v>
      </c>
      <c r="AJ22" s="94">
        <v>99.2</v>
      </c>
    </row>
    <row r="23" spans="1:36" s="7" customFormat="1" ht="13.5" customHeight="1">
      <c r="A23" s="8">
        <v>20</v>
      </c>
      <c r="B23" s="55" t="s">
        <v>15</v>
      </c>
      <c r="C23" s="56">
        <v>1377.3966</v>
      </c>
      <c r="D23" s="57">
        <v>147.7</v>
      </c>
      <c r="E23" s="56">
        <v>454.1</v>
      </c>
      <c r="F23" s="57">
        <v>97.2</v>
      </c>
      <c r="G23" s="58">
        <v>85.2</v>
      </c>
      <c r="H23" s="61" t="s">
        <v>118</v>
      </c>
      <c r="I23" s="60">
        <v>4503</v>
      </c>
      <c r="J23" s="57">
        <v>96.9</v>
      </c>
      <c r="K23" s="58">
        <v>29.5</v>
      </c>
      <c r="L23" s="61">
        <v>69.1</v>
      </c>
      <c r="M23" s="58">
        <v>711.9</v>
      </c>
      <c r="N23" s="61">
        <v>114.1</v>
      </c>
      <c r="O23" s="58" t="s">
        <v>7</v>
      </c>
      <c r="P23" s="61" t="s">
        <v>7</v>
      </c>
      <c r="Q23" s="95">
        <v>1014</v>
      </c>
      <c r="R23" s="96" t="s">
        <v>155</v>
      </c>
      <c r="S23" s="89">
        <v>0.013000000000000001</v>
      </c>
      <c r="T23" s="152">
        <v>0.006</v>
      </c>
      <c r="U23" s="83">
        <v>2549.602</v>
      </c>
      <c r="V23" s="84">
        <v>1959.565</v>
      </c>
      <c r="W23" s="85">
        <f t="shared" si="0"/>
        <v>590.0369999999998</v>
      </c>
      <c r="X23" s="86">
        <f t="shared" si="1"/>
        <v>130.1106112836267</v>
      </c>
      <c r="Y23" s="83">
        <v>2843.7</v>
      </c>
      <c r="Z23" s="86">
        <v>142.4</v>
      </c>
      <c r="AA23" s="83">
        <v>294.1</v>
      </c>
      <c r="AB23" s="88" t="s">
        <v>139</v>
      </c>
      <c r="AC23" s="89">
        <v>0.235</v>
      </c>
      <c r="AD23" s="90">
        <v>0.33299999999999996</v>
      </c>
      <c r="AE23" s="91">
        <v>35383</v>
      </c>
      <c r="AF23" s="92">
        <v>106</v>
      </c>
      <c r="AG23" s="93">
        <f t="shared" si="2"/>
        <v>0.8262615883987576</v>
      </c>
      <c r="AH23" s="90">
        <v>0.8211279461279462</v>
      </c>
      <c r="AI23" s="83">
        <v>16.9</v>
      </c>
      <c r="AJ23" s="94">
        <v>108.3</v>
      </c>
    </row>
    <row r="24" spans="1:36" s="7" customFormat="1" ht="13.5" customHeight="1">
      <c r="A24" s="8">
        <v>21</v>
      </c>
      <c r="B24" s="55" t="s">
        <v>16</v>
      </c>
      <c r="C24" s="56">
        <v>61.357699999999994</v>
      </c>
      <c r="D24" s="57">
        <v>46.3</v>
      </c>
      <c r="E24" s="56">
        <v>488.4</v>
      </c>
      <c r="F24" s="57" t="s">
        <v>113</v>
      </c>
      <c r="G24" s="58">
        <v>3.5</v>
      </c>
      <c r="H24" s="61">
        <v>52.7</v>
      </c>
      <c r="I24" s="60">
        <v>4462</v>
      </c>
      <c r="J24" s="57">
        <v>128.2</v>
      </c>
      <c r="K24" s="58">
        <v>254.4</v>
      </c>
      <c r="L24" s="61">
        <v>120.9</v>
      </c>
      <c r="M24" s="58">
        <v>654.6</v>
      </c>
      <c r="N24" s="61">
        <v>108</v>
      </c>
      <c r="O24" s="58">
        <v>43.766999999999996</v>
      </c>
      <c r="P24" s="61">
        <v>125.44641577574593</v>
      </c>
      <c r="Q24" s="95">
        <v>1324</v>
      </c>
      <c r="R24" s="96">
        <v>192.4</v>
      </c>
      <c r="S24" s="89">
        <v>0.019</v>
      </c>
      <c r="T24" s="152">
        <v>0.01</v>
      </c>
      <c r="U24" s="83">
        <v>1661.593</v>
      </c>
      <c r="V24" s="84">
        <v>721.537</v>
      </c>
      <c r="W24" s="85">
        <f t="shared" si="0"/>
        <v>940.056</v>
      </c>
      <c r="X24" s="86" t="s">
        <v>80</v>
      </c>
      <c r="Y24" s="83">
        <v>2413</v>
      </c>
      <c r="Z24" s="86">
        <v>172.3</v>
      </c>
      <c r="AA24" s="83">
        <v>751.4</v>
      </c>
      <c r="AB24" s="88">
        <v>110.6</v>
      </c>
      <c r="AC24" s="89">
        <v>0.295</v>
      </c>
      <c r="AD24" s="90">
        <v>0.23800000000000002</v>
      </c>
      <c r="AE24" s="91">
        <v>31717</v>
      </c>
      <c r="AF24" s="92">
        <v>104</v>
      </c>
      <c r="AG24" s="93">
        <f t="shared" si="2"/>
        <v>0.7406533871984681</v>
      </c>
      <c r="AH24" s="90">
        <v>0.747895622895623</v>
      </c>
      <c r="AI24" s="83">
        <v>19.5</v>
      </c>
      <c r="AJ24" s="94">
        <v>103.2</v>
      </c>
    </row>
    <row r="25" spans="1:36" s="7" customFormat="1" ht="13.5" customHeight="1">
      <c r="A25" s="8">
        <v>22</v>
      </c>
      <c r="B25" s="55" t="s">
        <v>17</v>
      </c>
      <c r="C25" s="56">
        <v>690.9665</v>
      </c>
      <c r="D25" s="57">
        <v>148.5</v>
      </c>
      <c r="E25" s="56">
        <v>1.8</v>
      </c>
      <c r="F25" s="57">
        <v>0.8</v>
      </c>
      <c r="G25" s="58">
        <v>1.1</v>
      </c>
      <c r="H25" s="61">
        <v>137.7</v>
      </c>
      <c r="I25" s="60">
        <v>808</v>
      </c>
      <c r="J25" s="57">
        <v>93</v>
      </c>
      <c r="K25" s="58">
        <v>203.2</v>
      </c>
      <c r="L25" s="61">
        <v>93.5</v>
      </c>
      <c r="M25" s="58">
        <v>616.2</v>
      </c>
      <c r="N25" s="61">
        <v>113.7</v>
      </c>
      <c r="O25" s="58" t="s">
        <v>7</v>
      </c>
      <c r="P25" s="61" t="s">
        <v>7</v>
      </c>
      <c r="Q25" s="95">
        <v>654</v>
      </c>
      <c r="R25" s="96">
        <v>162.7</v>
      </c>
      <c r="S25" s="89">
        <v>0.011000000000000001</v>
      </c>
      <c r="T25" s="152">
        <v>0.006999999999999999</v>
      </c>
      <c r="U25" s="83">
        <v>277.628</v>
      </c>
      <c r="V25" s="84">
        <v>517.912</v>
      </c>
      <c r="W25" s="85">
        <f t="shared" si="0"/>
        <v>-240.28400000000005</v>
      </c>
      <c r="X25" s="86">
        <f t="shared" si="1"/>
        <v>53.60524567880257</v>
      </c>
      <c r="Y25" s="83">
        <v>1155.1</v>
      </c>
      <c r="Z25" s="86" t="s">
        <v>92</v>
      </c>
      <c r="AA25" s="83">
        <v>877.5</v>
      </c>
      <c r="AB25" s="88" t="s">
        <v>140</v>
      </c>
      <c r="AC25" s="89">
        <v>0.34600000000000003</v>
      </c>
      <c r="AD25" s="90">
        <v>0.185</v>
      </c>
      <c r="AE25" s="91">
        <v>33985</v>
      </c>
      <c r="AF25" s="92">
        <v>104.2</v>
      </c>
      <c r="AG25" s="93">
        <f t="shared" si="2"/>
        <v>0.7936155804123952</v>
      </c>
      <c r="AH25" s="90">
        <v>0.803475935828877</v>
      </c>
      <c r="AI25" s="83">
        <v>17</v>
      </c>
      <c r="AJ25" s="94">
        <v>101.3</v>
      </c>
    </row>
    <row r="26" spans="1:36" s="7" customFormat="1" ht="13.5" customHeight="1">
      <c r="A26" s="8">
        <v>23</v>
      </c>
      <c r="B26" s="55" t="s">
        <v>30</v>
      </c>
      <c r="C26" s="56">
        <v>182.2233</v>
      </c>
      <c r="D26" s="57">
        <v>119.6</v>
      </c>
      <c r="E26" s="56">
        <v>398</v>
      </c>
      <c r="F26" s="57">
        <v>138</v>
      </c>
      <c r="G26" s="58">
        <v>6.9</v>
      </c>
      <c r="H26" s="61" t="s">
        <v>7</v>
      </c>
      <c r="I26" s="60">
        <v>498</v>
      </c>
      <c r="J26" s="57">
        <v>35.1</v>
      </c>
      <c r="K26" s="58" t="s">
        <v>7</v>
      </c>
      <c r="L26" s="61" t="s">
        <v>7</v>
      </c>
      <c r="M26" s="58">
        <v>145.6</v>
      </c>
      <c r="N26" s="61">
        <v>109.2</v>
      </c>
      <c r="O26" s="58" t="s">
        <v>7</v>
      </c>
      <c r="P26" s="61" t="s">
        <v>7</v>
      </c>
      <c r="Q26" s="95">
        <v>356</v>
      </c>
      <c r="R26" s="96">
        <v>141.8</v>
      </c>
      <c r="S26" s="89">
        <v>0.013000000000000001</v>
      </c>
      <c r="T26" s="152">
        <v>0.009000000000000001</v>
      </c>
      <c r="U26" s="83">
        <v>1449.733</v>
      </c>
      <c r="V26" s="84">
        <v>924.083</v>
      </c>
      <c r="W26" s="85">
        <f t="shared" si="0"/>
        <v>525.65</v>
      </c>
      <c r="X26" s="86">
        <f aca="true" t="shared" si="3" ref="X26:X50">U26/V26*100</f>
        <v>156.88341848080748</v>
      </c>
      <c r="Y26" s="83">
        <v>1478.1</v>
      </c>
      <c r="Z26" s="86">
        <v>160</v>
      </c>
      <c r="AA26" s="97">
        <v>28.4</v>
      </c>
      <c r="AB26" s="88" t="s">
        <v>141</v>
      </c>
      <c r="AC26" s="89">
        <v>0.16699999999999998</v>
      </c>
      <c r="AD26" s="90">
        <v>0</v>
      </c>
      <c r="AE26" s="91">
        <v>32134</v>
      </c>
      <c r="AF26" s="92">
        <v>108.9</v>
      </c>
      <c r="AG26" s="93">
        <f t="shared" si="2"/>
        <v>0.7503911449454732</v>
      </c>
      <c r="AH26" s="48">
        <v>0.7243265993265994</v>
      </c>
      <c r="AI26" s="83">
        <v>4.5</v>
      </c>
      <c r="AJ26" s="94">
        <v>97.7</v>
      </c>
    </row>
    <row r="27" spans="1:36" s="7" customFormat="1" ht="13.5" customHeight="1">
      <c r="A27" s="8">
        <v>24</v>
      </c>
      <c r="B27" s="55" t="s">
        <v>18</v>
      </c>
      <c r="C27" s="56">
        <v>776.4451</v>
      </c>
      <c r="D27" s="57">
        <v>86</v>
      </c>
      <c r="E27" s="56">
        <v>838.5</v>
      </c>
      <c r="F27" s="57">
        <v>161.1</v>
      </c>
      <c r="G27" s="58">
        <v>4.7</v>
      </c>
      <c r="H27" s="61">
        <v>85.8</v>
      </c>
      <c r="I27" s="60">
        <v>1104</v>
      </c>
      <c r="J27" s="57">
        <v>30.4</v>
      </c>
      <c r="K27" s="58">
        <v>19.6</v>
      </c>
      <c r="L27" s="61">
        <v>194.1</v>
      </c>
      <c r="M27" s="58">
        <v>448</v>
      </c>
      <c r="N27" s="61">
        <v>107.4</v>
      </c>
      <c r="O27" s="58" t="s">
        <v>7</v>
      </c>
      <c r="P27" s="61" t="s">
        <v>7</v>
      </c>
      <c r="Q27" s="95">
        <v>546</v>
      </c>
      <c r="R27" s="96">
        <v>194.3</v>
      </c>
      <c r="S27" s="89">
        <v>0.01</v>
      </c>
      <c r="T27" s="152">
        <v>0.005</v>
      </c>
      <c r="U27" s="83">
        <v>4622.791</v>
      </c>
      <c r="V27" s="84">
        <v>3401.177</v>
      </c>
      <c r="W27" s="85">
        <f t="shared" si="0"/>
        <v>1221.614</v>
      </c>
      <c r="X27" s="86">
        <f t="shared" si="3"/>
        <v>135.917389774187</v>
      </c>
      <c r="Y27" s="83">
        <v>4925.5</v>
      </c>
      <c r="Z27" s="86">
        <v>139.9</v>
      </c>
      <c r="AA27" s="98">
        <v>302.7</v>
      </c>
      <c r="AB27" s="88" t="s">
        <v>86</v>
      </c>
      <c r="AC27" s="89">
        <v>0.146</v>
      </c>
      <c r="AD27" s="90">
        <v>0.179</v>
      </c>
      <c r="AE27" s="91">
        <v>34217</v>
      </c>
      <c r="AF27" s="92">
        <v>103.7</v>
      </c>
      <c r="AG27" s="93">
        <f t="shared" si="2"/>
        <v>0.7990332298064124</v>
      </c>
      <c r="AH27" s="90">
        <v>0.8081055654585066</v>
      </c>
      <c r="AI27" s="83">
        <v>16.3</v>
      </c>
      <c r="AJ27" s="94">
        <v>100.5</v>
      </c>
    </row>
    <row r="28" spans="1:36" s="7" customFormat="1" ht="13.5" customHeight="1">
      <c r="A28" s="8">
        <v>25</v>
      </c>
      <c r="B28" s="55" t="s">
        <v>31</v>
      </c>
      <c r="C28" s="56">
        <v>1370.6028999999999</v>
      </c>
      <c r="D28" s="57">
        <v>102.6</v>
      </c>
      <c r="E28" s="56">
        <v>323.5</v>
      </c>
      <c r="F28" s="57">
        <v>57</v>
      </c>
      <c r="G28" s="58">
        <v>9.9</v>
      </c>
      <c r="H28" s="61">
        <v>51.1</v>
      </c>
      <c r="I28" s="60">
        <v>1803</v>
      </c>
      <c r="J28" s="57">
        <v>96.5</v>
      </c>
      <c r="K28" s="58">
        <v>9.2</v>
      </c>
      <c r="L28" s="61">
        <v>157.9</v>
      </c>
      <c r="M28" s="58">
        <v>541.6</v>
      </c>
      <c r="N28" s="61">
        <v>102.9</v>
      </c>
      <c r="O28" s="58" t="s">
        <v>7</v>
      </c>
      <c r="P28" s="61" t="s">
        <v>7</v>
      </c>
      <c r="Q28" s="95">
        <v>540</v>
      </c>
      <c r="R28" s="96" t="s">
        <v>130</v>
      </c>
      <c r="S28" s="89">
        <v>0.012</v>
      </c>
      <c r="T28" s="152">
        <v>0.005</v>
      </c>
      <c r="U28" s="83">
        <v>3249.878</v>
      </c>
      <c r="V28" s="84">
        <v>2572.115</v>
      </c>
      <c r="W28" s="85">
        <f t="shared" si="0"/>
        <v>677.7630000000004</v>
      </c>
      <c r="X28" s="86">
        <f t="shared" si="3"/>
        <v>126.35041590286595</v>
      </c>
      <c r="Y28" s="83">
        <v>3688.7</v>
      </c>
      <c r="Z28" s="86">
        <v>141.5</v>
      </c>
      <c r="AA28" s="98">
        <v>438.8</v>
      </c>
      <c r="AB28" s="88" t="s">
        <v>142</v>
      </c>
      <c r="AC28" s="89">
        <v>0.364</v>
      </c>
      <c r="AD28" s="90">
        <v>0.158</v>
      </c>
      <c r="AE28" s="91">
        <v>35071</v>
      </c>
      <c r="AF28" s="92">
        <v>106.5</v>
      </c>
      <c r="AG28" s="93">
        <f t="shared" si="2"/>
        <v>0.8189757840412862</v>
      </c>
      <c r="AH28" s="90">
        <v>0.8113240245593186</v>
      </c>
      <c r="AI28" s="83">
        <v>13.6</v>
      </c>
      <c r="AJ28" s="94">
        <v>101.5</v>
      </c>
    </row>
    <row r="29" spans="1:36" s="7" customFormat="1" ht="13.5" customHeight="1">
      <c r="A29" s="8">
        <v>26</v>
      </c>
      <c r="B29" s="55" t="s">
        <v>72</v>
      </c>
      <c r="C29" s="56">
        <v>396.6676</v>
      </c>
      <c r="D29" s="57">
        <v>101.3</v>
      </c>
      <c r="E29" s="56">
        <v>380</v>
      </c>
      <c r="F29" s="57">
        <v>42.9</v>
      </c>
      <c r="G29" s="58">
        <v>365.2</v>
      </c>
      <c r="H29" s="61" t="s">
        <v>119</v>
      </c>
      <c r="I29" s="60">
        <v>2467</v>
      </c>
      <c r="J29" s="57">
        <v>125.6</v>
      </c>
      <c r="K29" s="58">
        <v>82.9</v>
      </c>
      <c r="L29" s="61" t="s">
        <v>162</v>
      </c>
      <c r="M29" s="58">
        <v>543.4</v>
      </c>
      <c r="N29" s="61">
        <v>101.7</v>
      </c>
      <c r="O29" s="58" t="s">
        <v>7</v>
      </c>
      <c r="P29" s="61" t="s">
        <v>7</v>
      </c>
      <c r="Q29" s="95">
        <v>1089</v>
      </c>
      <c r="R29" s="96" t="s">
        <v>114</v>
      </c>
      <c r="S29" s="89">
        <v>0.021</v>
      </c>
      <c r="T29" s="152">
        <v>0.006999999999999999</v>
      </c>
      <c r="U29" s="118">
        <v>2135.233</v>
      </c>
      <c r="V29" s="84">
        <v>1004.18</v>
      </c>
      <c r="W29" s="85">
        <f t="shared" si="0"/>
        <v>1131.0530000000003</v>
      </c>
      <c r="X29" s="86" t="s">
        <v>92</v>
      </c>
      <c r="Y29" s="83">
        <v>2136.3</v>
      </c>
      <c r="Z29" s="86" t="s">
        <v>92</v>
      </c>
      <c r="AA29" s="83">
        <v>1</v>
      </c>
      <c r="AB29" s="88">
        <v>47</v>
      </c>
      <c r="AC29" s="89">
        <v>0.083</v>
      </c>
      <c r="AD29" s="90">
        <v>0.16</v>
      </c>
      <c r="AE29" s="91">
        <v>33076</v>
      </c>
      <c r="AF29" s="92">
        <v>104.7</v>
      </c>
      <c r="AG29" s="93">
        <f t="shared" si="2"/>
        <v>0.7723886696401466</v>
      </c>
      <c r="AH29" s="48">
        <v>0.7688651218062983</v>
      </c>
      <c r="AI29" s="83">
        <v>12.8</v>
      </c>
      <c r="AJ29" s="94">
        <v>103.3</v>
      </c>
    </row>
    <row r="30" spans="1:36" s="7" customFormat="1" ht="13.5" customHeight="1">
      <c r="A30" s="8">
        <v>27</v>
      </c>
      <c r="B30" s="55" t="s">
        <v>32</v>
      </c>
      <c r="C30" s="56">
        <v>10.8977</v>
      </c>
      <c r="D30" s="57">
        <v>89.6</v>
      </c>
      <c r="E30" s="56">
        <v>73.2</v>
      </c>
      <c r="F30" s="57">
        <v>83</v>
      </c>
      <c r="G30" s="58">
        <v>0.2</v>
      </c>
      <c r="H30" s="61" t="s">
        <v>7</v>
      </c>
      <c r="I30" s="60">
        <v>405</v>
      </c>
      <c r="J30" s="57">
        <v>194.7</v>
      </c>
      <c r="K30" s="58">
        <v>0.1</v>
      </c>
      <c r="L30" s="61">
        <v>79.9</v>
      </c>
      <c r="M30" s="58">
        <v>176.1</v>
      </c>
      <c r="N30" s="61">
        <v>101.3</v>
      </c>
      <c r="O30" s="58" t="s">
        <v>7</v>
      </c>
      <c r="P30" s="61" t="s">
        <v>7</v>
      </c>
      <c r="Q30" s="95">
        <v>291</v>
      </c>
      <c r="R30" s="96">
        <v>148.5</v>
      </c>
      <c r="S30" s="89">
        <v>0.016</v>
      </c>
      <c r="T30" s="152">
        <v>0.011000000000000001</v>
      </c>
      <c r="U30" s="83">
        <v>352.745</v>
      </c>
      <c r="V30" s="84">
        <v>410.444</v>
      </c>
      <c r="W30" s="85">
        <f t="shared" si="0"/>
        <v>-57.69900000000001</v>
      </c>
      <c r="X30" s="86">
        <f>U30/V30*100</f>
        <v>85.94229663486371</v>
      </c>
      <c r="Y30" s="83">
        <v>353.7</v>
      </c>
      <c r="Z30" s="86">
        <v>86</v>
      </c>
      <c r="AA30" s="87">
        <v>1</v>
      </c>
      <c r="AB30" s="88">
        <v>98.2</v>
      </c>
      <c r="AC30" s="89">
        <v>0.33299999999999996</v>
      </c>
      <c r="AD30" s="90">
        <v>0.25</v>
      </c>
      <c r="AE30" s="91">
        <v>30398</v>
      </c>
      <c r="AF30" s="92">
        <v>109.1</v>
      </c>
      <c r="AG30" s="93">
        <f t="shared" si="2"/>
        <v>0.7098521822385166</v>
      </c>
      <c r="AH30" s="144">
        <v>0.6943701723113488</v>
      </c>
      <c r="AI30" s="83">
        <v>3.1</v>
      </c>
      <c r="AJ30" s="94">
        <v>100.3</v>
      </c>
    </row>
    <row r="31" spans="1:36" s="7" customFormat="1" ht="13.5" customHeight="1">
      <c r="A31" s="8">
        <v>28</v>
      </c>
      <c r="B31" s="55" t="s">
        <v>24</v>
      </c>
      <c r="C31" s="56">
        <v>674.9067</v>
      </c>
      <c r="D31" s="57">
        <v>65.7</v>
      </c>
      <c r="E31" s="56">
        <v>36.4</v>
      </c>
      <c r="F31" s="57">
        <v>78</v>
      </c>
      <c r="G31" s="58">
        <v>5.4</v>
      </c>
      <c r="H31" s="59" t="s">
        <v>120</v>
      </c>
      <c r="I31" s="60">
        <v>1420</v>
      </c>
      <c r="J31" s="57">
        <v>77</v>
      </c>
      <c r="K31" s="58">
        <v>29.2</v>
      </c>
      <c r="L31" s="61">
        <v>90.5</v>
      </c>
      <c r="M31" s="58">
        <v>741</v>
      </c>
      <c r="N31" s="61">
        <v>102</v>
      </c>
      <c r="O31" s="58" t="s">
        <v>7</v>
      </c>
      <c r="P31" s="61" t="s">
        <v>7</v>
      </c>
      <c r="Q31" s="95">
        <v>552</v>
      </c>
      <c r="R31" s="96" t="s">
        <v>120</v>
      </c>
      <c r="S31" s="89">
        <v>0.008</v>
      </c>
      <c r="T31" s="152">
        <v>0.003</v>
      </c>
      <c r="U31" s="83">
        <v>384.568</v>
      </c>
      <c r="V31" s="84">
        <v>147.919</v>
      </c>
      <c r="W31" s="85">
        <f t="shared" si="0"/>
        <v>236.64899999999997</v>
      </c>
      <c r="X31" s="86" t="s">
        <v>86</v>
      </c>
      <c r="Y31" s="83">
        <v>643.4</v>
      </c>
      <c r="Z31" s="86">
        <v>105</v>
      </c>
      <c r="AA31" s="83">
        <v>258.8</v>
      </c>
      <c r="AB31" s="88">
        <v>55.7</v>
      </c>
      <c r="AC31" s="89">
        <v>0.429</v>
      </c>
      <c r="AD31" s="90">
        <v>0.5</v>
      </c>
      <c r="AE31" s="91">
        <v>36600</v>
      </c>
      <c r="AF31" s="92">
        <v>108.9</v>
      </c>
      <c r="AG31" s="93">
        <f t="shared" si="2"/>
        <v>0.8546808957803049</v>
      </c>
      <c r="AH31" s="90">
        <v>0.8412804515745692</v>
      </c>
      <c r="AI31" s="83">
        <v>15.8</v>
      </c>
      <c r="AJ31" s="94">
        <v>105.5</v>
      </c>
    </row>
    <row r="32" spans="1:36" s="7" customFormat="1" ht="13.5" customHeight="1">
      <c r="A32" s="8">
        <v>29</v>
      </c>
      <c r="B32" s="55" t="s">
        <v>33</v>
      </c>
      <c r="C32" s="56">
        <v>354.9591</v>
      </c>
      <c r="D32" s="57">
        <v>89.5</v>
      </c>
      <c r="E32" s="56">
        <v>100.4</v>
      </c>
      <c r="F32" s="57">
        <v>32.4</v>
      </c>
      <c r="G32" s="58">
        <v>100.3</v>
      </c>
      <c r="H32" s="57" t="s">
        <v>121</v>
      </c>
      <c r="I32" s="60">
        <v>2677</v>
      </c>
      <c r="J32" s="57">
        <v>158.8</v>
      </c>
      <c r="K32" s="58">
        <v>3.9</v>
      </c>
      <c r="L32" s="61">
        <v>45.4</v>
      </c>
      <c r="M32" s="58">
        <v>375.5</v>
      </c>
      <c r="N32" s="61">
        <v>108.9</v>
      </c>
      <c r="O32" s="58" t="s">
        <v>7</v>
      </c>
      <c r="P32" s="61" t="s">
        <v>7</v>
      </c>
      <c r="Q32" s="95">
        <v>837</v>
      </c>
      <c r="R32" s="96" t="s">
        <v>133</v>
      </c>
      <c r="S32" s="89">
        <v>0.016</v>
      </c>
      <c r="T32" s="152">
        <v>0.006</v>
      </c>
      <c r="U32" s="83">
        <v>914.728</v>
      </c>
      <c r="V32" s="84">
        <v>594.971</v>
      </c>
      <c r="W32" s="85">
        <f t="shared" si="0"/>
        <v>319.75699999999995</v>
      </c>
      <c r="X32" s="86">
        <f t="shared" si="3"/>
        <v>153.74329168984707</v>
      </c>
      <c r="Y32" s="83">
        <v>938.5</v>
      </c>
      <c r="Z32" s="86">
        <v>149.8</v>
      </c>
      <c r="AA32" s="83">
        <v>23.8</v>
      </c>
      <c r="AB32" s="88">
        <v>75</v>
      </c>
      <c r="AC32" s="89">
        <v>0.12</v>
      </c>
      <c r="AD32" s="90">
        <v>0.179</v>
      </c>
      <c r="AE32" s="91">
        <v>29101</v>
      </c>
      <c r="AF32" s="92">
        <v>104.6</v>
      </c>
      <c r="AG32" s="99">
        <f t="shared" si="2"/>
        <v>0.6795647198935152</v>
      </c>
      <c r="AH32" s="100">
        <v>0.6856555753614577</v>
      </c>
      <c r="AI32" s="83">
        <v>11.1</v>
      </c>
      <c r="AJ32" s="94">
        <v>99.9</v>
      </c>
    </row>
    <row r="33" spans="1:36" s="7" customFormat="1" ht="13.5" customHeight="1">
      <c r="A33" s="8">
        <v>30</v>
      </c>
      <c r="B33" s="55" t="s">
        <v>34</v>
      </c>
      <c r="C33" s="56">
        <v>223.0651</v>
      </c>
      <c r="D33" s="57">
        <v>69</v>
      </c>
      <c r="E33" s="56">
        <v>164.7</v>
      </c>
      <c r="F33" s="57">
        <v>79.4</v>
      </c>
      <c r="G33" s="58">
        <v>2.3</v>
      </c>
      <c r="H33" s="61">
        <v>142.2</v>
      </c>
      <c r="I33" s="60">
        <v>2041</v>
      </c>
      <c r="J33" s="57">
        <v>97.2</v>
      </c>
      <c r="K33" s="58">
        <v>109.7</v>
      </c>
      <c r="L33" s="61" t="s">
        <v>134</v>
      </c>
      <c r="M33" s="58">
        <v>407.9</v>
      </c>
      <c r="N33" s="61">
        <v>104.6</v>
      </c>
      <c r="O33" s="58" t="s">
        <v>7</v>
      </c>
      <c r="P33" s="61" t="s">
        <v>7</v>
      </c>
      <c r="Q33" s="95">
        <v>394</v>
      </c>
      <c r="R33" s="96">
        <v>150.4</v>
      </c>
      <c r="S33" s="89">
        <v>0.012</v>
      </c>
      <c r="T33" s="152">
        <v>0.008</v>
      </c>
      <c r="U33" s="83">
        <v>2107.604</v>
      </c>
      <c r="V33" s="84">
        <v>5179.592</v>
      </c>
      <c r="W33" s="85">
        <f t="shared" si="0"/>
        <v>-3071.988</v>
      </c>
      <c r="X33" s="86">
        <f t="shared" si="3"/>
        <v>40.690540876578694</v>
      </c>
      <c r="Y33" s="83">
        <v>2516.5</v>
      </c>
      <c r="Z33" s="86">
        <v>47.4</v>
      </c>
      <c r="AA33" s="83">
        <v>408.9</v>
      </c>
      <c r="AB33" s="88" t="s">
        <v>90</v>
      </c>
      <c r="AC33" s="89">
        <v>0.2</v>
      </c>
      <c r="AD33" s="90">
        <v>0.33299999999999996</v>
      </c>
      <c r="AE33" s="91">
        <v>34495</v>
      </c>
      <c r="AF33" s="92">
        <v>105.3</v>
      </c>
      <c r="AG33" s="93">
        <f t="shared" si="2"/>
        <v>0.8055250683044158</v>
      </c>
      <c r="AH33" s="90">
        <v>0.8103089720736779</v>
      </c>
      <c r="AI33" s="83">
        <v>10.8</v>
      </c>
      <c r="AJ33" s="94">
        <v>101</v>
      </c>
    </row>
    <row r="34" spans="1:36" s="7" customFormat="1" ht="13.5" customHeight="1">
      <c r="A34" s="8">
        <v>31</v>
      </c>
      <c r="B34" s="55" t="s">
        <v>35</v>
      </c>
      <c r="C34" s="56">
        <v>532.8936</v>
      </c>
      <c r="D34" s="57">
        <v>95.3</v>
      </c>
      <c r="E34" s="56">
        <v>158.1</v>
      </c>
      <c r="F34" s="57">
        <v>165.1</v>
      </c>
      <c r="G34" s="58">
        <v>4</v>
      </c>
      <c r="H34" s="61" t="s">
        <v>122</v>
      </c>
      <c r="I34" s="60" t="s">
        <v>7</v>
      </c>
      <c r="J34" s="57" t="s">
        <v>7</v>
      </c>
      <c r="K34" s="58">
        <v>80.7</v>
      </c>
      <c r="L34" s="61">
        <v>130.4</v>
      </c>
      <c r="M34" s="58">
        <v>393.8</v>
      </c>
      <c r="N34" s="61">
        <v>118.3</v>
      </c>
      <c r="O34" s="58">
        <v>51.16</v>
      </c>
      <c r="P34" s="61">
        <v>48.834501059544486</v>
      </c>
      <c r="Q34" s="95">
        <v>1108</v>
      </c>
      <c r="R34" s="96" t="s">
        <v>120</v>
      </c>
      <c r="S34" s="89">
        <v>0.023</v>
      </c>
      <c r="T34" s="152">
        <v>0.009000000000000001</v>
      </c>
      <c r="U34" s="83">
        <v>467.63</v>
      </c>
      <c r="V34" s="84">
        <v>45.393</v>
      </c>
      <c r="W34" s="85">
        <f t="shared" si="0"/>
        <v>422.23699999999997</v>
      </c>
      <c r="X34" s="86" t="s">
        <v>148</v>
      </c>
      <c r="Y34" s="83">
        <v>755.3</v>
      </c>
      <c r="Z34" s="86" t="s">
        <v>89</v>
      </c>
      <c r="AA34" s="83">
        <v>287.7</v>
      </c>
      <c r="AB34" s="88">
        <v>166.4</v>
      </c>
      <c r="AC34" s="89">
        <v>0.231</v>
      </c>
      <c r="AD34" s="90">
        <v>0.14800000000000002</v>
      </c>
      <c r="AE34" s="91">
        <v>31736</v>
      </c>
      <c r="AF34" s="92">
        <v>108.8</v>
      </c>
      <c r="AG34" s="93">
        <f t="shared" si="2"/>
        <v>0.7410970740022885</v>
      </c>
      <c r="AH34" s="90">
        <v>0.7275945731828085</v>
      </c>
      <c r="AI34" s="83">
        <v>13</v>
      </c>
      <c r="AJ34" s="94">
        <v>97.9</v>
      </c>
    </row>
    <row r="35" spans="1:36" s="7" customFormat="1" ht="12.75" customHeight="1">
      <c r="A35" s="8">
        <v>32</v>
      </c>
      <c r="B35" s="55" t="s">
        <v>36</v>
      </c>
      <c r="C35" s="56">
        <v>561.6672</v>
      </c>
      <c r="D35" s="57">
        <v>116</v>
      </c>
      <c r="E35" s="56">
        <v>338.5</v>
      </c>
      <c r="F35" s="57">
        <v>109.8</v>
      </c>
      <c r="G35" s="58">
        <v>64</v>
      </c>
      <c r="H35" s="61" t="s">
        <v>123</v>
      </c>
      <c r="I35" s="60">
        <v>812</v>
      </c>
      <c r="J35" s="57" t="s">
        <v>131</v>
      </c>
      <c r="K35" s="58">
        <v>7</v>
      </c>
      <c r="L35" s="61">
        <v>88.8</v>
      </c>
      <c r="M35" s="58">
        <v>259.8</v>
      </c>
      <c r="N35" s="61">
        <v>110.8</v>
      </c>
      <c r="O35" s="58" t="s">
        <v>7</v>
      </c>
      <c r="P35" s="61" t="s">
        <v>7</v>
      </c>
      <c r="Q35" s="95">
        <v>410</v>
      </c>
      <c r="R35" s="96">
        <v>165.3</v>
      </c>
      <c r="S35" s="89">
        <v>0.013000000000000001</v>
      </c>
      <c r="T35" s="152">
        <v>0.008</v>
      </c>
      <c r="U35" s="83">
        <v>2173.806</v>
      </c>
      <c r="V35" s="84">
        <v>2426.685</v>
      </c>
      <c r="W35" s="85">
        <f t="shared" si="0"/>
        <v>-252.8789999999999</v>
      </c>
      <c r="X35" s="86">
        <f t="shared" si="3"/>
        <v>89.57924081617516</v>
      </c>
      <c r="Y35" s="83">
        <v>2470.4</v>
      </c>
      <c r="Z35" s="86">
        <v>89.6</v>
      </c>
      <c r="AA35" s="83">
        <v>296.6</v>
      </c>
      <c r="AB35" s="88">
        <v>89.6</v>
      </c>
      <c r="AC35" s="89">
        <v>0.35</v>
      </c>
      <c r="AD35" s="90">
        <v>0.4</v>
      </c>
      <c r="AE35" s="91">
        <v>35661</v>
      </c>
      <c r="AF35" s="92">
        <v>109</v>
      </c>
      <c r="AG35" s="93">
        <f t="shared" si="2"/>
        <v>0.8327534268967611</v>
      </c>
      <c r="AH35" s="90">
        <v>0.8099128540305011</v>
      </c>
      <c r="AI35" s="83">
        <v>9.3</v>
      </c>
      <c r="AJ35" s="94">
        <v>99.6</v>
      </c>
    </row>
    <row r="36" spans="1:36" s="7" customFormat="1" ht="13.5" customHeight="1">
      <c r="A36" s="8">
        <v>33</v>
      </c>
      <c r="B36" s="55" t="s">
        <v>25</v>
      </c>
      <c r="C36" s="56">
        <v>351.3948</v>
      </c>
      <c r="D36" s="57">
        <v>120.2</v>
      </c>
      <c r="E36" s="56">
        <v>97.8</v>
      </c>
      <c r="F36" s="57">
        <v>77.9</v>
      </c>
      <c r="G36" s="58">
        <v>0</v>
      </c>
      <c r="H36" s="59">
        <v>90.5</v>
      </c>
      <c r="I36" s="60">
        <v>3487</v>
      </c>
      <c r="J36" s="57">
        <v>144.2</v>
      </c>
      <c r="K36" s="58">
        <v>9.4</v>
      </c>
      <c r="L36" s="61">
        <v>110.2</v>
      </c>
      <c r="M36" s="58">
        <v>192.3</v>
      </c>
      <c r="N36" s="61">
        <v>115.6</v>
      </c>
      <c r="O36" s="58" t="s">
        <v>7</v>
      </c>
      <c r="P36" s="61" t="s">
        <v>7</v>
      </c>
      <c r="Q36" s="95">
        <v>1240</v>
      </c>
      <c r="R36" s="96" t="s">
        <v>156</v>
      </c>
      <c r="S36" s="89">
        <v>0.035</v>
      </c>
      <c r="T36" s="152">
        <v>0.012</v>
      </c>
      <c r="U36" s="83">
        <v>1768.109</v>
      </c>
      <c r="V36" s="84">
        <v>1337.428</v>
      </c>
      <c r="W36" s="85">
        <f t="shared" si="0"/>
        <v>430.6809999999998</v>
      </c>
      <c r="X36" s="86">
        <f t="shared" si="3"/>
        <v>132.20218209877464</v>
      </c>
      <c r="Y36" s="83">
        <v>1793.9</v>
      </c>
      <c r="Z36" s="86">
        <v>127.8</v>
      </c>
      <c r="AA36" s="83">
        <v>25.8</v>
      </c>
      <c r="AB36" s="88">
        <v>38.9</v>
      </c>
      <c r="AC36" s="89">
        <v>0.235</v>
      </c>
      <c r="AD36" s="90">
        <v>0.2</v>
      </c>
      <c r="AE36" s="91">
        <v>32879</v>
      </c>
      <c r="AF36" s="92">
        <v>108.6</v>
      </c>
      <c r="AG36" s="93">
        <f t="shared" si="2"/>
        <v>0.7677883380426407</v>
      </c>
      <c r="AH36" s="90">
        <v>0.7500495147553972</v>
      </c>
      <c r="AI36" s="83">
        <v>6.4</v>
      </c>
      <c r="AJ36" s="94">
        <v>96</v>
      </c>
    </row>
    <row r="37" spans="1:36" s="7" customFormat="1" ht="13.5" customHeight="1">
      <c r="A37" s="8">
        <v>34</v>
      </c>
      <c r="B37" s="55" t="s">
        <v>37</v>
      </c>
      <c r="C37" s="56">
        <v>156.7018</v>
      </c>
      <c r="D37" s="57">
        <v>145.8</v>
      </c>
      <c r="E37" s="56">
        <v>750.1</v>
      </c>
      <c r="F37" s="57">
        <v>85.3</v>
      </c>
      <c r="G37" s="58">
        <v>5.2</v>
      </c>
      <c r="H37" s="61">
        <v>110.6</v>
      </c>
      <c r="I37" s="60">
        <v>974</v>
      </c>
      <c r="J37" s="57">
        <v>60.1</v>
      </c>
      <c r="K37" s="58">
        <v>54</v>
      </c>
      <c r="L37" s="61" t="s">
        <v>85</v>
      </c>
      <c r="M37" s="58">
        <v>197.8</v>
      </c>
      <c r="N37" s="61">
        <v>100.4</v>
      </c>
      <c r="O37" s="58" t="s">
        <v>7</v>
      </c>
      <c r="P37" s="61" t="s">
        <v>7</v>
      </c>
      <c r="Q37" s="95">
        <v>653</v>
      </c>
      <c r="R37" s="96">
        <v>193.2</v>
      </c>
      <c r="S37" s="89">
        <v>0.015</v>
      </c>
      <c r="T37" s="152">
        <v>0.008</v>
      </c>
      <c r="U37" s="83">
        <v>4552.383</v>
      </c>
      <c r="V37" s="84">
        <v>2026.413</v>
      </c>
      <c r="W37" s="85">
        <f t="shared" si="0"/>
        <v>2525.97</v>
      </c>
      <c r="X37" s="86" t="s">
        <v>79</v>
      </c>
      <c r="Y37" s="83">
        <v>4606.9</v>
      </c>
      <c r="Z37" s="86" t="s">
        <v>79</v>
      </c>
      <c r="AA37" s="83">
        <v>54.5</v>
      </c>
      <c r="AB37" s="88">
        <v>65.2</v>
      </c>
      <c r="AC37" s="89">
        <v>0.25</v>
      </c>
      <c r="AD37" s="90">
        <v>0.16699999999999998</v>
      </c>
      <c r="AE37" s="91">
        <v>32103</v>
      </c>
      <c r="AF37" s="92">
        <v>105.6</v>
      </c>
      <c r="AG37" s="93">
        <f t="shared" si="2"/>
        <v>0.7496672348971347</v>
      </c>
      <c r="AH37" s="90">
        <v>0.7574767280649634</v>
      </c>
      <c r="AI37" s="83">
        <v>11.8</v>
      </c>
      <c r="AJ37" s="94">
        <v>101.2</v>
      </c>
    </row>
    <row r="38" spans="1:36" s="7" customFormat="1" ht="13.5" customHeight="1">
      <c r="A38" s="8">
        <v>35</v>
      </c>
      <c r="B38" s="55" t="s">
        <v>73</v>
      </c>
      <c r="C38" s="56">
        <v>65.356</v>
      </c>
      <c r="D38" s="57">
        <v>95.5</v>
      </c>
      <c r="E38" s="56">
        <v>21.8</v>
      </c>
      <c r="F38" s="57">
        <v>143.4</v>
      </c>
      <c r="G38" s="58">
        <v>3.5</v>
      </c>
      <c r="H38" s="61">
        <v>131.6</v>
      </c>
      <c r="I38" s="60">
        <v>849</v>
      </c>
      <c r="J38" s="57">
        <v>119.9</v>
      </c>
      <c r="K38" s="58">
        <v>19.6</v>
      </c>
      <c r="L38" s="61">
        <v>116.9</v>
      </c>
      <c r="M38" s="58">
        <v>141.6</v>
      </c>
      <c r="N38" s="61">
        <v>109.6</v>
      </c>
      <c r="O38" s="58" t="s">
        <v>7</v>
      </c>
      <c r="P38" s="61" t="s">
        <v>7</v>
      </c>
      <c r="Q38" s="95">
        <v>457</v>
      </c>
      <c r="R38" s="96">
        <v>193.6</v>
      </c>
      <c r="S38" s="89">
        <v>0.021</v>
      </c>
      <c r="T38" s="152">
        <v>0.011000000000000001</v>
      </c>
      <c r="U38" s="83">
        <v>576.732</v>
      </c>
      <c r="V38" s="84">
        <v>332.545</v>
      </c>
      <c r="W38" s="85">
        <f t="shared" si="0"/>
        <v>244.18699999999995</v>
      </c>
      <c r="X38" s="86">
        <f t="shared" si="3"/>
        <v>173.42976138567712</v>
      </c>
      <c r="Y38" s="83">
        <v>585.8</v>
      </c>
      <c r="Z38" s="86">
        <v>143.8</v>
      </c>
      <c r="AA38" s="83">
        <v>9.1</v>
      </c>
      <c r="AB38" s="88">
        <v>12.2</v>
      </c>
      <c r="AC38" s="89">
        <v>0.3</v>
      </c>
      <c r="AD38" s="90">
        <v>0.364</v>
      </c>
      <c r="AE38" s="91">
        <v>29640</v>
      </c>
      <c r="AF38" s="92">
        <v>106.2</v>
      </c>
      <c r="AG38" s="99">
        <f t="shared" si="2"/>
        <v>0.692151413959788</v>
      </c>
      <c r="AH38" s="100">
        <v>0.6927609427609428</v>
      </c>
      <c r="AI38" s="83">
        <v>5</v>
      </c>
      <c r="AJ38" s="94">
        <v>95.4</v>
      </c>
    </row>
    <row r="39" spans="1:36" s="7" customFormat="1" ht="13.5" customHeight="1">
      <c r="A39" s="8">
        <v>36</v>
      </c>
      <c r="B39" s="55" t="s">
        <v>38</v>
      </c>
      <c r="C39" s="56">
        <v>6.1188</v>
      </c>
      <c r="D39" s="57">
        <v>67.2</v>
      </c>
      <c r="E39" s="56">
        <v>155.9</v>
      </c>
      <c r="F39" s="57">
        <v>50.9</v>
      </c>
      <c r="G39" s="58">
        <v>2.6</v>
      </c>
      <c r="H39" s="61">
        <v>110.3</v>
      </c>
      <c r="I39" s="60">
        <v>381</v>
      </c>
      <c r="J39" s="57">
        <v>82.6</v>
      </c>
      <c r="K39" s="58">
        <v>11.3</v>
      </c>
      <c r="L39" s="61" t="s">
        <v>122</v>
      </c>
      <c r="M39" s="58">
        <v>100.3</v>
      </c>
      <c r="N39" s="61">
        <v>140.2</v>
      </c>
      <c r="O39" s="58">
        <v>0.25</v>
      </c>
      <c r="P39" s="61" t="s">
        <v>7</v>
      </c>
      <c r="Q39" s="95">
        <v>491</v>
      </c>
      <c r="R39" s="96" t="s">
        <v>122</v>
      </c>
      <c r="S39" s="89">
        <v>0.015</v>
      </c>
      <c r="T39" s="152">
        <v>0.006999999999999999</v>
      </c>
      <c r="U39" s="83">
        <v>520.851</v>
      </c>
      <c r="V39" s="84">
        <v>499.084</v>
      </c>
      <c r="W39" s="85">
        <f t="shared" si="0"/>
        <v>21.766999999999996</v>
      </c>
      <c r="X39" s="86">
        <f t="shared" si="3"/>
        <v>104.36139006660201</v>
      </c>
      <c r="Y39" s="83">
        <v>520.9</v>
      </c>
      <c r="Z39" s="86">
        <v>104.4</v>
      </c>
      <c r="AA39" s="97" t="s">
        <v>7</v>
      </c>
      <c r="AB39" s="88" t="s">
        <v>7</v>
      </c>
      <c r="AC39" s="89">
        <v>0</v>
      </c>
      <c r="AD39" s="90">
        <v>0</v>
      </c>
      <c r="AE39" s="91">
        <v>32442</v>
      </c>
      <c r="AF39" s="92">
        <v>106.7</v>
      </c>
      <c r="AG39" s="93">
        <f t="shared" si="2"/>
        <v>0.7575835415547719</v>
      </c>
      <c r="AH39" s="90">
        <v>0.7556199247375718</v>
      </c>
      <c r="AI39" s="83">
        <v>6.5</v>
      </c>
      <c r="AJ39" s="94">
        <v>101.4</v>
      </c>
    </row>
    <row r="40" spans="1:36" s="7" customFormat="1" ht="13.5" customHeight="1">
      <c r="A40" s="8">
        <v>37</v>
      </c>
      <c r="B40" s="55" t="s">
        <v>39</v>
      </c>
      <c r="C40" s="56">
        <v>459.4722</v>
      </c>
      <c r="D40" s="57">
        <v>140.2</v>
      </c>
      <c r="E40" s="56">
        <v>544.1</v>
      </c>
      <c r="F40" s="57">
        <v>101.4</v>
      </c>
      <c r="G40" s="58">
        <v>9.1</v>
      </c>
      <c r="H40" s="61" t="s">
        <v>124</v>
      </c>
      <c r="I40" s="60">
        <v>201</v>
      </c>
      <c r="J40" s="57">
        <v>14.1</v>
      </c>
      <c r="K40" s="58">
        <v>21.5</v>
      </c>
      <c r="L40" s="61">
        <v>167.2</v>
      </c>
      <c r="M40" s="58">
        <v>322.9</v>
      </c>
      <c r="N40" s="61">
        <v>103.8</v>
      </c>
      <c r="O40" s="58" t="s">
        <v>7</v>
      </c>
      <c r="P40" s="61" t="s">
        <v>7</v>
      </c>
      <c r="Q40" s="95">
        <v>297</v>
      </c>
      <c r="R40" s="96">
        <v>122.7</v>
      </c>
      <c r="S40" s="89">
        <v>0.009000000000000001</v>
      </c>
      <c r="T40" s="152">
        <v>0.006999999999999999</v>
      </c>
      <c r="U40" s="83">
        <v>3080.861</v>
      </c>
      <c r="V40" s="84">
        <v>1745.912</v>
      </c>
      <c r="W40" s="85">
        <f t="shared" si="0"/>
        <v>1334.9489999999998</v>
      </c>
      <c r="X40" s="86">
        <f t="shared" si="3"/>
        <v>176.46141386278344</v>
      </c>
      <c r="Y40" s="83">
        <v>3125.7</v>
      </c>
      <c r="Z40" s="86">
        <v>175.6</v>
      </c>
      <c r="AA40" s="83">
        <v>44.8</v>
      </c>
      <c r="AB40" s="88">
        <v>130.7</v>
      </c>
      <c r="AC40" s="89">
        <v>0.25</v>
      </c>
      <c r="AD40" s="90">
        <v>0.174</v>
      </c>
      <c r="AE40" s="91">
        <v>32255</v>
      </c>
      <c r="AF40" s="92">
        <v>104.5</v>
      </c>
      <c r="AG40" s="93">
        <f t="shared" si="2"/>
        <v>0.7532167293276978</v>
      </c>
      <c r="AH40" s="90">
        <v>0.757996632996633</v>
      </c>
      <c r="AI40" s="83">
        <v>10</v>
      </c>
      <c r="AJ40" s="94">
        <v>98.3</v>
      </c>
    </row>
    <row r="41" spans="1:36" s="7" customFormat="1" ht="13.5" customHeight="1">
      <c r="A41" s="8">
        <v>38</v>
      </c>
      <c r="B41" s="55" t="s">
        <v>74</v>
      </c>
      <c r="C41" s="56">
        <v>77.11160000000001</v>
      </c>
      <c r="D41" s="57">
        <v>132.1</v>
      </c>
      <c r="E41" s="56">
        <v>0.2</v>
      </c>
      <c r="F41" s="57">
        <v>7.6</v>
      </c>
      <c r="G41" s="58">
        <v>7.1</v>
      </c>
      <c r="H41" s="61" t="s">
        <v>7</v>
      </c>
      <c r="I41" s="60">
        <v>707</v>
      </c>
      <c r="J41" s="57">
        <v>61.4</v>
      </c>
      <c r="K41" s="58">
        <v>2.2</v>
      </c>
      <c r="L41" s="61">
        <v>77.7</v>
      </c>
      <c r="M41" s="58">
        <v>205.6</v>
      </c>
      <c r="N41" s="61">
        <v>105.6</v>
      </c>
      <c r="O41" s="58" t="s">
        <v>7</v>
      </c>
      <c r="P41" s="61" t="s">
        <v>7</v>
      </c>
      <c r="Q41" s="95">
        <v>497</v>
      </c>
      <c r="R41" s="96">
        <v>150.6</v>
      </c>
      <c r="S41" s="89">
        <v>0.017</v>
      </c>
      <c r="T41" s="152">
        <v>0.011000000000000001</v>
      </c>
      <c r="U41" s="83">
        <v>481.609</v>
      </c>
      <c r="V41" s="84">
        <v>236.627</v>
      </c>
      <c r="W41" s="85">
        <f t="shared" si="0"/>
        <v>244.98199999999997</v>
      </c>
      <c r="X41" s="86" t="s">
        <v>78</v>
      </c>
      <c r="Y41" s="83">
        <v>543.3</v>
      </c>
      <c r="Z41" s="86">
        <v>196.9</v>
      </c>
      <c r="AA41" s="83">
        <v>61.7</v>
      </c>
      <c r="AB41" s="88">
        <v>156.8</v>
      </c>
      <c r="AC41" s="89">
        <v>0.385</v>
      </c>
      <c r="AD41" s="90">
        <v>0.41200000000000003</v>
      </c>
      <c r="AE41" s="91">
        <v>29746</v>
      </c>
      <c r="AF41" s="92">
        <v>105.7</v>
      </c>
      <c r="AG41" s="99">
        <f t="shared" si="2"/>
        <v>0.6946267192863648</v>
      </c>
      <c r="AH41" s="100">
        <v>0.6946425034660328</v>
      </c>
      <c r="AI41" s="83">
        <v>6.1</v>
      </c>
      <c r="AJ41" s="94">
        <v>100</v>
      </c>
    </row>
    <row r="42" spans="1:36" s="7" customFormat="1" ht="13.5" customHeight="1">
      <c r="A42" s="8">
        <v>39</v>
      </c>
      <c r="B42" s="55" t="s">
        <v>26</v>
      </c>
      <c r="C42" s="56">
        <v>9755.2914</v>
      </c>
      <c r="D42" s="57">
        <v>113.6</v>
      </c>
      <c r="E42" s="56">
        <v>173.6</v>
      </c>
      <c r="F42" s="57" t="s">
        <v>114</v>
      </c>
      <c r="G42" s="58">
        <v>186</v>
      </c>
      <c r="H42" s="61" t="s">
        <v>127</v>
      </c>
      <c r="I42" s="60">
        <v>1938</v>
      </c>
      <c r="J42" s="57">
        <v>48.6</v>
      </c>
      <c r="K42" s="58">
        <v>530.4</v>
      </c>
      <c r="L42" s="61">
        <v>116.2</v>
      </c>
      <c r="M42" s="58">
        <v>560.7</v>
      </c>
      <c r="N42" s="61">
        <v>116.7</v>
      </c>
      <c r="O42" s="58" t="s">
        <v>7</v>
      </c>
      <c r="P42" s="61" t="s">
        <v>7</v>
      </c>
      <c r="Q42" s="95">
        <v>1425</v>
      </c>
      <c r="R42" s="96" t="s">
        <v>114</v>
      </c>
      <c r="S42" s="89">
        <v>0.022000000000000002</v>
      </c>
      <c r="T42" s="152">
        <v>0.006999999999999999</v>
      </c>
      <c r="U42" s="114">
        <v>-24920.974</v>
      </c>
      <c r="V42" s="150">
        <v>10824.622</v>
      </c>
      <c r="W42" s="85">
        <f t="shared" si="0"/>
        <v>-35745.596</v>
      </c>
      <c r="X42" s="86" t="s">
        <v>7</v>
      </c>
      <c r="Y42" s="83">
        <v>3051</v>
      </c>
      <c r="Z42" s="86">
        <v>25.7</v>
      </c>
      <c r="AA42" s="83">
        <v>27971.9</v>
      </c>
      <c r="AB42" s="88" t="s">
        <v>143</v>
      </c>
      <c r="AC42" s="89">
        <v>0.294</v>
      </c>
      <c r="AD42" s="90">
        <v>0.294</v>
      </c>
      <c r="AE42" s="91">
        <v>43481</v>
      </c>
      <c r="AF42" s="92">
        <v>101.8</v>
      </c>
      <c r="AG42" s="93">
        <f t="shared" si="2"/>
        <v>1.015365574574411</v>
      </c>
      <c r="AH42" s="90">
        <v>1.05530798177857</v>
      </c>
      <c r="AI42" s="83">
        <v>15.8</v>
      </c>
      <c r="AJ42" s="94">
        <v>105.7</v>
      </c>
    </row>
    <row r="43" spans="1:36" s="7" customFormat="1" ht="13.5" customHeight="1">
      <c r="A43" s="8">
        <v>40</v>
      </c>
      <c r="B43" s="55" t="s">
        <v>19</v>
      </c>
      <c r="C43" s="56">
        <v>7289.6318</v>
      </c>
      <c r="D43" s="57">
        <v>92.3</v>
      </c>
      <c r="E43" s="56">
        <v>515.7</v>
      </c>
      <c r="F43" s="57">
        <v>62</v>
      </c>
      <c r="G43" s="58">
        <v>101.9</v>
      </c>
      <c r="H43" s="61">
        <v>79</v>
      </c>
      <c r="I43" s="60">
        <v>2650</v>
      </c>
      <c r="J43" s="57">
        <v>113.8</v>
      </c>
      <c r="K43" s="58">
        <v>223.1</v>
      </c>
      <c r="L43" s="61">
        <v>50.4</v>
      </c>
      <c r="M43" s="58">
        <v>689.9</v>
      </c>
      <c r="N43" s="61">
        <v>113.6</v>
      </c>
      <c r="O43" s="58" t="s">
        <v>7</v>
      </c>
      <c r="P43" s="61" t="s">
        <v>7</v>
      </c>
      <c r="Q43" s="95">
        <v>700</v>
      </c>
      <c r="R43" s="96">
        <v>199.4</v>
      </c>
      <c r="S43" s="89">
        <v>0.01</v>
      </c>
      <c r="T43" s="152">
        <v>0.005</v>
      </c>
      <c r="U43" s="83">
        <v>4083.177</v>
      </c>
      <c r="V43" s="84">
        <v>2797.132</v>
      </c>
      <c r="W43" s="85">
        <f t="shared" si="0"/>
        <v>1286.045</v>
      </c>
      <c r="X43" s="86">
        <f t="shared" si="3"/>
        <v>145.97727243476533</v>
      </c>
      <c r="Y43" s="83">
        <v>4223.5</v>
      </c>
      <c r="Z43" s="86">
        <v>149.9</v>
      </c>
      <c r="AA43" s="83">
        <v>140.3</v>
      </c>
      <c r="AB43" s="88" t="s">
        <v>144</v>
      </c>
      <c r="AC43" s="89">
        <v>0.163</v>
      </c>
      <c r="AD43" s="90">
        <v>0.21100000000000002</v>
      </c>
      <c r="AE43" s="91">
        <v>37284</v>
      </c>
      <c r="AF43" s="92">
        <v>106.7</v>
      </c>
      <c r="AG43" s="93">
        <f t="shared" si="2"/>
        <v>0.8706536207178386</v>
      </c>
      <c r="AH43" s="90">
        <v>0.8587096454743514</v>
      </c>
      <c r="AI43" s="83">
        <v>21.9</v>
      </c>
      <c r="AJ43" s="94">
        <v>105.1</v>
      </c>
    </row>
    <row r="44" spans="1:36" s="7" customFormat="1" ht="13.5" customHeight="1">
      <c r="A44" s="8">
        <v>41</v>
      </c>
      <c r="B44" s="55" t="s">
        <v>40</v>
      </c>
      <c r="C44" s="56">
        <v>519.2413</v>
      </c>
      <c r="D44" s="57">
        <v>108</v>
      </c>
      <c r="E44" s="56">
        <v>310.9</v>
      </c>
      <c r="F44" s="57">
        <v>186.3</v>
      </c>
      <c r="G44" s="58" t="s">
        <v>7</v>
      </c>
      <c r="H44" s="59" t="s">
        <v>7</v>
      </c>
      <c r="I44" s="60">
        <v>1176</v>
      </c>
      <c r="J44" s="57">
        <v>165.6</v>
      </c>
      <c r="K44" s="58">
        <v>0.6</v>
      </c>
      <c r="L44" s="61">
        <v>77.3</v>
      </c>
      <c r="M44" s="58">
        <v>235</v>
      </c>
      <c r="N44" s="61">
        <v>103</v>
      </c>
      <c r="O44" s="58">
        <v>0.833</v>
      </c>
      <c r="P44" s="61" t="s">
        <v>7</v>
      </c>
      <c r="Q44" s="95">
        <v>227</v>
      </c>
      <c r="R44" s="96">
        <v>107.6</v>
      </c>
      <c r="S44" s="89">
        <v>0.011000000000000001</v>
      </c>
      <c r="T44" s="152">
        <v>0.01</v>
      </c>
      <c r="U44" s="83">
        <v>906.451</v>
      </c>
      <c r="V44" s="84">
        <v>730.893</v>
      </c>
      <c r="W44" s="85">
        <f t="shared" si="0"/>
        <v>175.558</v>
      </c>
      <c r="X44" s="86">
        <f t="shared" si="3"/>
        <v>124.01965814421536</v>
      </c>
      <c r="Y44" s="83">
        <v>922.4</v>
      </c>
      <c r="Z44" s="86">
        <v>121.4</v>
      </c>
      <c r="AA44" s="83">
        <v>15.9</v>
      </c>
      <c r="AB44" s="88">
        <v>54.6</v>
      </c>
      <c r="AC44" s="89">
        <v>0.5</v>
      </c>
      <c r="AD44" s="90">
        <v>0.5710000000000001</v>
      </c>
      <c r="AE44" s="91">
        <v>32070</v>
      </c>
      <c r="AF44" s="92">
        <v>108.6</v>
      </c>
      <c r="AG44" s="93">
        <f t="shared" si="2"/>
        <v>0.7488966209747099</v>
      </c>
      <c r="AH44" s="90">
        <v>0.748167954050307</v>
      </c>
      <c r="AI44" s="83">
        <v>6.4</v>
      </c>
      <c r="AJ44" s="94">
        <v>98.7</v>
      </c>
    </row>
    <row r="45" spans="1:36" s="7" customFormat="1" ht="13.5" customHeight="1">
      <c r="A45" s="8">
        <v>42</v>
      </c>
      <c r="B45" s="55" t="s">
        <v>41</v>
      </c>
      <c r="C45" s="56">
        <v>188.23870000000002</v>
      </c>
      <c r="D45" s="57">
        <v>52.9</v>
      </c>
      <c r="E45" s="56">
        <v>338.4</v>
      </c>
      <c r="F45" s="57">
        <v>137.7</v>
      </c>
      <c r="G45" s="58" t="s">
        <v>7</v>
      </c>
      <c r="H45" s="61" t="s">
        <v>7</v>
      </c>
      <c r="I45" s="60">
        <v>642</v>
      </c>
      <c r="J45" s="57">
        <v>35.8</v>
      </c>
      <c r="K45" s="58">
        <v>3.3</v>
      </c>
      <c r="L45" s="61">
        <v>49.9</v>
      </c>
      <c r="M45" s="58">
        <v>146.2</v>
      </c>
      <c r="N45" s="61">
        <v>111.9</v>
      </c>
      <c r="O45" s="58" t="s">
        <v>7</v>
      </c>
      <c r="P45" s="61" t="s">
        <v>7</v>
      </c>
      <c r="Q45" s="95">
        <v>312</v>
      </c>
      <c r="R45" s="96">
        <v>168.6</v>
      </c>
      <c r="S45" s="89">
        <v>0.012</v>
      </c>
      <c r="T45" s="152">
        <v>0.006999999999999999</v>
      </c>
      <c r="U45" s="83">
        <v>736.659</v>
      </c>
      <c r="V45" s="84">
        <v>41.362</v>
      </c>
      <c r="W45" s="85">
        <f t="shared" si="0"/>
        <v>695.297</v>
      </c>
      <c r="X45" s="86" t="s">
        <v>149</v>
      </c>
      <c r="Y45" s="83">
        <v>807.7</v>
      </c>
      <c r="Z45" s="86" t="s">
        <v>137</v>
      </c>
      <c r="AA45" s="98">
        <v>71</v>
      </c>
      <c r="AB45" s="88">
        <v>108.9</v>
      </c>
      <c r="AC45" s="89">
        <v>0.47100000000000003</v>
      </c>
      <c r="AD45" s="90">
        <v>0.47100000000000003</v>
      </c>
      <c r="AE45" s="91">
        <v>32986</v>
      </c>
      <c r="AF45" s="92">
        <v>107.2</v>
      </c>
      <c r="AG45" s="93">
        <f t="shared" si="2"/>
        <v>0.7702869953062607</v>
      </c>
      <c r="AH45" s="90">
        <v>0.7612646068528421</v>
      </c>
      <c r="AI45" s="83">
        <v>6</v>
      </c>
      <c r="AJ45" s="94">
        <v>96.1</v>
      </c>
    </row>
    <row r="46" spans="1:36" s="7" customFormat="1" ht="15">
      <c r="A46" s="8">
        <v>43</v>
      </c>
      <c r="B46" s="55" t="s">
        <v>42</v>
      </c>
      <c r="C46" s="56">
        <v>4832.3141</v>
      </c>
      <c r="D46" s="57">
        <v>245</v>
      </c>
      <c r="E46" s="56">
        <v>8.6</v>
      </c>
      <c r="F46" s="57">
        <v>189.2</v>
      </c>
      <c r="G46" s="58">
        <v>511.5</v>
      </c>
      <c r="H46" s="61">
        <v>31.2</v>
      </c>
      <c r="I46" s="60">
        <v>1831</v>
      </c>
      <c r="J46" s="57">
        <v>137.7</v>
      </c>
      <c r="K46" s="58">
        <v>4193.3</v>
      </c>
      <c r="L46" s="61">
        <v>96.4</v>
      </c>
      <c r="M46" s="58">
        <v>726.4</v>
      </c>
      <c r="N46" s="61">
        <v>103.1</v>
      </c>
      <c r="O46" s="58" t="s">
        <v>7</v>
      </c>
      <c r="P46" s="61" t="s">
        <v>7</v>
      </c>
      <c r="Q46" s="95">
        <v>654</v>
      </c>
      <c r="R46" s="96" t="s">
        <v>157</v>
      </c>
      <c r="S46" s="89">
        <v>0.01</v>
      </c>
      <c r="T46" s="152">
        <v>0.004</v>
      </c>
      <c r="U46" s="114">
        <v>-1443.856</v>
      </c>
      <c r="V46" s="119">
        <v>16459.834</v>
      </c>
      <c r="W46" s="85">
        <f t="shared" si="0"/>
        <v>-17903.69</v>
      </c>
      <c r="X46" s="86" t="s">
        <v>7</v>
      </c>
      <c r="Y46" s="83">
        <v>9131.3</v>
      </c>
      <c r="Z46" s="86">
        <v>50.4</v>
      </c>
      <c r="AA46" s="83">
        <v>10575.1</v>
      </c>
      <c r="AB46" s="88" t="s">
        <v>145</v>
      </c>
      <c r="AC46" s="89">
        <v>0.27399999999999997</v>
      </c>
      <c r="AD46" s="90">
        <v>0.27699999999999997</v>
      </c>
      <c r="AE46" s="91">
        <v>47793</v>
      </c>
      <c r="AF46" s="92">
        <v>100.1</v>
      </c>
      <c r="AG46" s="93">
        <f t="shared" si="2"/>
        <v>1.1160591271045934</v>
      </c>
      <c r="AH46" s="90">
        <v>1.1735987324222619</v>
      </c>
      <c r="AI46" s="83">
        <v>32.6</v>
      </c>
      <c r="AJ46" s="94">
        <v>96.1</v>
      </c>
    </row>
    <row r="47" spans="1:37" s="314" customFormat="1" ht="13.5" customHeight="1">
      <c r="A47" s="293">
        <v>44</v>
      </c>
      <c r="B47" s="294" t="s">
        <v>43</v>
      </c>
      <c r="C47" s="295">
        <v>3137.7815</v>
      </c>
      <c r="D47" s="296">
        <v>94.7</v>
      </c>
      <c r="E47" s="295">
        <v>218.5</v>
      </c>
      <c r="F47" s="296">
        <v>120.5</v>
      </c>
      <c r="G47" s="297">
        <v>11</v>
      </c>
      <c r="H47" s="298">
        <v>188.7</v>
      </c>
      <c r="I47" s="299">
        <v>3791</v>
      </c>
      <c r="J47" s="296">
        <v>139</v>
      </c>
      <c r="K47" s="297">
        <v>21.9</v>
      </c>
      <c r="L47" s="298">
        <v>93.1</v>
      </c>
      <c r="M47" s="297">
        <v>637.1</v>
      </c>
      <c r="N47" s="298">
        <v>111.4</v>
      </c>
      <c r="O47" s="297" t="s">
        <v>7</v>
      </c>
      <c r="P47" s="298" t="s">
        <v>7</v>
      </c>
      <c r="Q47" s="300">
        <v>1623</v>
      </c>
      <c r="R47" s="301" t="s">
        <v>158</v>
      </c>
      <c r="S47" s="302">
        <v>0.03</v>
      </c>
      <c r="T47" s="303">
        <v>0.004</v>
      </c>
      <c r="U47" s="304">
        <v>6045.444</v>
      </c>
      <c r="V47" s="84">
        <v>3644.784</v>
      </c>
      <c r="W47" s="305">
        <f t="shared" si="0"/>
        <v>2400.6600000000003</v>
      </c>
      <c r="X47" s="306">
        <f t="shared" si="3"/>
        <v>165.86563154359766</v>
      </c>
      <c r="Y47" s="304">
        <v>6471</v>
      </c>
      <c r="Z47" s="306">
        <v>177.2</v>
      </c>
      <c r="AA47" s="304">
        <v>425.6</v>
      </c>
      <c r="AB47" s="307" t="s">
        <v>146</v>
      </c>
      <c r="AC47" s="302">
        <v>0.10800000000000001</v>
      </c>
      <c r="AD47" s="308">
        <v>0.152</v>
      </c>
      <c r="AE47" s="309">
        <v>40253</v>
      </c>
      <c r="AF47" s="310">
        <v>106.9</v>
      </c>
      <c r="AG47" s="311">
        <f t="shared" si="2"/>
        <v>0.9399855217990333</v>
      </c>
      <c r="AH47" s="308">
        <v>0.9275599128540305</v>
      </c>
      <c r="AI47" s="304">
        <v>19.6</v>
      </c>
      <c r="AJ47" s="312">
        <v>101.8</v>
      </c>
      <c r="AK47" s="313"/>
    </row>
    <row r="48" spans="1:36" s="7" customFormat="1" ht="13.5" customHeight="1">
      <c r="A48" s="8">
        <v>45</v>
      </c>
      <c r="B48" s="55" t="s">
        <v>20</v>
      </c>
      <c r="C48" s="56">
        <v>1005.5159</v>
      </c>
      <c r="D48" s="57">
        <v>112.1</v>
      </c>
      <c r="E48" s="56">
        <v>334.1</v>
      </c>
      <c r="F48" s="57">
        <v>91.8</v>
      </c>
      <c r="G48" s="58">
        <v>23.7</v>
      </c>
      <c r="H48" s="61">
        <v>29.9</v>
      </c>
      <c r="I48" s="60">
        <v>3034</v>
      </c>
      <c r="J48" s="57">
        <v>101.2</v>
      </c>
      <c r="K48" s="58">
        <v>217.6</v>
      </c>
      <c r="L48" s="61">
        <v>59.6</v>
      </c>
      <c r="M48" s="58">
        <v>603.2</v>
      </c>
      <c r="N48" s="61">
        <v>106.5</v>
      </c>
      <c r="O48" s="58" t="s">
        <v>7</v>
      </c>
      <c r="P48" s="61" t="s">
        <v>7</v>
      </c>
      <c r="Q48" s="95">
        <v>765</v>
      </c>
      <c r="R48" s="96" t="s">
        <v>113</v>
      </c>
      <c r="S48" s="89">
        <v>0.013000000000000001</v>
      </c>
      <c r="T48" s="152">
        <v>0.006</v>
      </c>
      <c r="U48" s="83">
        <v>1631.158</v>
      </c>
      <c r="V48" s="84">
        <v>1644.071</v>
      </c>
      <c r="W48" s="85">
        <f t="shared" si="0"/>
        <v>-12.913000000000011</v>
      </c>
      <c r="X48" s="86">
        <f t="shared" si="3"/>
        <v>99.21457163346352</v>
      </c>
      <c r="Y48" s="83">
        <v>1658.6</v>
      </c>
      <c r="Z48" s="86">
        <v>100.2</v>
      </c>
      <c r="AA48" s="83">
        <v>27.4</v>
      </c>
      <c r="AB48" s="88" t="s">
        <v>80</v>
      </c>
      <c r="AC48" s="89">
        <v>0.182</v>
      </c>
      <c r="AD48" s="90">
        <v>0.139</v>
      </c>
      <c r="AE48" s="91">
        <v>35613</v>
      </c>
      <c r="AF48" s="92">
        <v>107.4</v>
      </c>
      <c r="AG48" s="93">
        <f t="shared" si="2"/>
        <v>0.8316325339186885</v>
      </c>
      <c r="AH48" s="90">
        <v>0.8158546246781541</v>
      </c>
      <c r="AI48" s="83">
        <v>21</v>
      </c>
      <c r="AJ48" s="94">
        <v>103.9</v>
      </c>
    </row>
    <row r="49" spans="1:36" s="7" customFormat="1" ht="13.5" customHeight="1">
      <c r="A49" s="8">
        <v>46</v>
      </c>
      <c r="B49" s="55" t="s">
        <v>13</v>
      </c>
      <c r="C49" s="56">
        <v>1784.9828</v>
      </c>
      <c r="D49" s="57">
        <v>116.9</v>
      </c>
      <c r="E49" s="56">
        <v>19.9</v>
      </c>
      <c r="F49" s="57">
        <v>60.3</v>
      </c>
      <c r="G49" s="58">
        <v>23.2</v>
      </c>
      <c r="H49" s="61">
        <v>66.1</v>
      </c>
      <c r="I49" s="60">
        <v>509</v>
      </c>
      <c r="J49" s="57">
        <v>8.6</v>
      </c>
      <c r="K49" s="58">
        <v>2394</v>
      </c>
      <c r="L49" s="61">
        <v>96.8</v>
      </c>
      <c r="M49" s="58">
        <v>966.7</v>
      </c>
      <c r="N49" s="61">
        <v>110.5</v>
      </c>
      <c r="O49" s="58">
        <v>818.684</v>
      </c>
      <c r="P49" s="61">
        <v>91.0745831646116</v>
      </c>
      <c r="Q49" s="95">
        <v>3974</v>
      </c>
      <c r="R49" s="96" t="s">
        <v>159</v>
      </c>
      <c r="S49" s="89">
        <v>0.061</v>
      </c>
      <c r="T49" s="152">
        <v>0.004</v>
      </c>
      <c r="U49" s="83">
        <v>23851.518</v>
      </c>
      <c r="V49" s="84">
        <v>25836.474</v>
      </c>
      <c r="W49" s="85">
        <f t="shared" si="0"/>
        <v>-1984.9559999999983</v>
      </c>
      <c r="X49" s="86">
        <f t="shared" si="3"/>
        <v>92.31723338099465</v>
      </c>
      <c r="Y49" s="83">
        <v>24381.9</v>
      </c>
      <c r="Z49" s="86">
        <v>93.4</v>
      </c>
      <c r="AA49" s="83">
        <v>530.4</v>
      </c>
      <c r="AB49" s="88" t="s">
        <v>78</v>
      </c>
      <c r="AC49" s="89">
        <v>0.489</v>
      </c>
      <c r="AD49" s="90">
        <v>0.214</v>
      </c>
      <c r="AE49" s="91">
        <v>40118</v>
      </c>
      <c r="AF49" s="92">
        <v>105.4</v>
      </c>
      <c r="AG49" s="93">
        <f t="shared" si="2"/>
        <v>0.9368330102982042</v>
      </c>
      <c r="AH49" s="90">
        <v>0.9502624282036046</v>
      </c>
      <c r="AI49" s="83">
        <v>28.4</v>
      </c>
      <c r="AJ49" s="94">
        <v>102</v>
      </c>
    </row>
    <row r="50" spans="1:36" s="7" customFormat="1" ht="13.5" customHeight="1">
      <c r="A50" s="8">
        <v>47</v>
      </c>
      <c r="B50" s="55" t="s">
        <v>44</v>
      </c>
      <c r="C50" s="56">
        <v>213.68210000000002</v>
      </c>
      <c r="D50" s="57">
        <v>70.9</v>
      </c>
      <c r="E50" s="56">
        <v>193</v>
      </c>
      <c r="F50" s="57">
        <v>72.2</v>
      </c>
      <c r="G50" s="58">
        <v>0.3</v>
      </c>
      <c r="H50" s="61" t="s">
        <v>125</v>
      </c>
      <c r="I50" s="60">
        <v>956</v>
      </c>
      <c r="J50" s="57">
        <v>71</v>
      </c>
      <c r="K50" s="146" t="s">
        <v>7</v>
      </c>
      <c r="L50" s="147" t="s">
        <v>7</v>
      </c>
      <c r="M50" s="58">
        <v>59.2</v>
      </c>
      <c r="N50" s="61">
        <v>108.4</v>
      </c>
      <c r="O50" s="58" t="s">
        <v>7</v>
      </c>
      <c r="P50" s="61" t="s">
        <v>7</v>
      </c>
      <c r="Q50" s="95">
        <v>275</v>
      </c>
      <c r="R50" s="96">
        <v>188.4</v>
      </c>
      <c r="S50" s="89">
        <v>0.013000000000000001</v>
      </c>
      <c r="T50" s="152">
        <v>0.006999999999999999</v>
      </c>
      <c r="U50" s="83">
        <v>1518.849</v>
      </c>
      <c r="V50" s="84">
        <v>1561.468</v>
      </c>
      <c r="W50" s="85">
        <f t="shared" si="0"/>
        <v>-42.61900000000014</v>
      </c>
      <c r="X50" s="86">
        <f t="shared" si="3"/>
        <v>97.27058127351953</v>
      </c>
      <c r="Y50" s="83">
        <v>1525.3</v>
      </c>
      <c r="Z50" s="86">
        <v>97.7</v>
      </c>
      <c r="AA50" s="87">
        <v>6.5</v>
      </c>
      <c r="AB50" s="88" t="s">
        <v>141</v>
      </c>
      <c r="AC50" s="89">
        <v>0.25</v>
      </c>
      <c r="AD50" s="90">
        <v>0.083</v>
      </c>
      <c r="AE50" s="91">
        <v>34517</v>
      </c>
      <c r="AF50" s="92">
        <v>104</v>
      </c>
      <c r="AG50" s="93">
        <f t="shared" si="2"/>
        <v>0.8060388109193658</v>
      </c>
      <c r="AH50" s="90">
        <v>0.8259556347791642</v>
      </c>
      <c r="AI50" s="83">
        <v>5.1</v>
      </c>
      <c r="AJ50" s="94">
        <v>96.7</v>
      </c>
    </row>
    <row r="51" spans="1:36" s="7" customFormat="1" ht="13.5" customHeight="1">
      <c r="A51" s="8">
        <v>48</v>
      </c>
      <c r="B51" s="55" t="s">
        <v>75</v>
      </c>
      <c r="C51" s="56">
        <v>700.1276</v>
      </c>
      <c r="D51" s="57">
        <v>148.4</v>
      </c>
      <c r="E51" s="56">
        <v>411.8</v>
      </c>
      <c r="F51" s="57">
        <v>104.6</v>
      </c>
      <c r="G51" s="58">
        <v>23.9</v>
      </c>
      <c r="H51" s="61" t="s">
        <v>126</v>
      </c>
      <c r="I51" s="60">
        <v>1268</v>
      </c>
      <c r="J51" s="57">
        <v>141.8</v>
      </c>
      <c r="K51" s="58">
        <v>6.3</v>
      </c>
      <c r="L51" s="61">
        <v>117.8</v>
      </c>
      <c r="M51" s="58">
        <v>497.5</v>
      </c>
      <c r="N51" s="61">
        <v>80.8</v>
      </c>
      <c r="O51" s="58" t="s">
        <v>7</v>
      </c>
      <c r="P51" s="61" t="s">
        <v>7</v>
      </c>
      <c r="Q51" s="95">
        <v>805</v>
      </c>
      <c r="R51" s="96">
        <v>183.8</v>
      </c>
      <c r="S51" s="89">
        <v>0.015</v>
      </c>
      <c r="T51" s="152">
        <v>0.008</v>
      </c>
      <c r="U51" s="83">
        <v>2429.594</v>
      </c>
      <c r="V51" s="115">
        <v>-137.932</v>
      </c>
      <c r="W51" s="85">
        <f t="shared" si="0"/>
        <v>2567.526</v>
      </c>
      <c r="X51" s="86" t="s">
        <v>7</v>
      </c>
      <c r="Y51" s="83">
        <v>3464.5</v>
      </c>
      <c r="Z51" s="86">
        <v>198.6</v>
      </c>
      <c r="AA51" s="83">
        <v>1034.9</v>
      </c>
      <c r="AB51" s="88">
        <v>55</v>
      </c>
      <c r="AC51" s="89">
        <v>0.324</v>
      </c>
      <c r="AD51" s="90">
        <v>0.185</v>
      </c>
      <c r="AE51" s="91">
        <v>33693</v>
      </c>
      <c r="AF51" s="92">
        <v>107</v>
      </c>
      <c r="AG51" s="93">
        <f t="shared" si="2"/>
        <v>0.7867968147957873</v>
      </c>
      <c r="AH51" s="90">
        <v>0.7720835809071103</v>
      </c>
      <c r="AI51" s="83">
        <v>17</v>
      </c>
      <c r="AJ51" s="94">
        <v>103.8</v>
      </c>
    </row>
    <row r="52" spans="1:36" s="7" customFormat="1" ht="13.5" customHeight="1" thickBot="1">
      <c r="A52" s="8">
        <v>49</v>
      </c>
      <c r="B52" s="62" t="s">
        <v>45</v>
      </c>
      <c r="C52" s="63">
        <v>26.8213</v>
      </c>
      <c r="D52" s="64">
        <v>90.9</v>
      </c>
      <c r="E52" s="63">
        <v>684.3</v>
      </c>
      <c r="F52" s="64" t="s">
        <v>114</v>
      </c>
      <c r="G52" s="65" t="s">
        <v>7</v>
      </c>
      <c r="H52" s="66" t="s">
        <v>7</v>
      </c>
      <c r="I52" s="67">
        <v>452</v>
      </c>
      <c r="J52" s="68">
        <v>42.9</v>
      </c>
      <c r="K52" s="65">
        <v>8.1</v>
      </c>
      <c r="L52" s="66">
        <v>103.9</v>
      </c>
      <c r="M52" s="65">
        <v>103.9</v>
      </c>
      <c r="N52" s="66">
        <v>114.2</v>
      </c>
      <c r="O52" s="65" t="s">
        <v>7</v>
      </c>
      <c r="P52" s="66" t="s">
        <v>7</v>
      </c>
      <c r="Q52" s="111">
        <v>339</v>
      </c>
      <c r="R52" s="112">
        <v>140.7</v>
      </c>
      <c r="S52" s="106">
        <v>0.019</v>
      </c>
      <c r="T52" s="153">
        <v>0.013999999999999999</v>
      </c>
      <c r="U52" s="101">
        <v>1146.458</v>
      </c>
      <c r="V52" s="102">
        <v>943.567</v>
      </c>
      <c r="W52" s="103">
        <f t="shared" si="0"/>
        <v>202.89100000000008</v>
      </c>
      <c r="X52" s="104">
        <f>U52/V52*100</f>
        <v>121.50255360774594</v>
      </c>
      <c r="Y52" s="101">
        <v>1147.3</v>
      </c>
      <c r="Z52" s="104">
        <v>121</v>
      </c>
      <c r="AA52" s="113">
        <v>0.8</v>
      </c>
      <c r="AB52" s="105">
        <v>17</v>
      </c>
      <c r="AC52" s="106">
        <v>0.16699999999999998</v>
      </c>
      <c r="AD52" s="107">
        <v>0.25</v>
      </c>
      <c r="AE52" s="108">
        <v>32213</v>
      </c>
      <c r="AF52" s="116">
        <v>105.6</v>
      </c>
      <c r="AG52" s="109">
        <f t="shared" si="2"/>
        <v>0.7522359479718843</v>
      </c>
      <c r="AH52" s="107">
        <v>0.7576005149534562</v>
      </c>
      <c r="AI52" s="101">
        <v>5.3</v>
      </c>
      <c r="AJ52" s="110">
        <v>97.5</v>
      </c>
    </row>
    <row r="53" spans="3:14" s="9" customFormat="1" ht="6" customHeight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</row>
    <row r="54" spans="2:36" s="16" customFormat="1" ht="13.5" customHeight="1">
      <c r="B54" s="17" t="s">
        <v>67</v>
      </c>
      <c r="C54" s="19"/>
      <c r="D54" s="20">
        <v>17</v>
      </c>
      <c r="E54" s="19"/>
      <c r="F54" s="18">
        <v>21</v>
      </c>
      <c r="H54" s="16">
        <v>13</v>
      </c>
      <c r="J54" s="16">
        <v>24</v>
      </c>
      <c r="L54" s="16">
        <v>21</v>
      </c>
      <c r="N54" s="21">
        <v>2</v>
      </c>
      <c r="P54" s="16">
        <v>3</v>
      </c>
      <c r="R54" s="16">
        <v>44</v>
      </c>
      <c r="S54" s="16">
        <v>44</v>
      </c>
      <c r="U54" s="37">
        <v>6</v>
      </c>
      <c r="V54" s="37">
        <v>3</v>
      </c>
      <c r="W54" s="16">
        <v>15</v>
      </c>
      <c r="Z54" s="16">
        <v>14</v>
      </c>
      <c r="AB54" s="16">
        <v>23</v>
      </c>
      <c r="AC54" s="16">
        <v>23</v>
      </c>
      <c r="AF54" s="16">
        <v>0</v>
      </c>
      <c r="AG54" s="16">
        <v>17</v>
      </c>
      <c r="AI54" s="18"/>
      <c r="AJ54" s="18">
        <v>18</v>
      </c>
    </row>
    <row r="55" spans="2:14" ht="10.5" customHeight="1">
      <c r="B55" s="17" t="s">
        <v>68</v>
      </c>
      <c r="C55" s="45" t="s">
        <v>56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3:21" s="24" customFormat="1" ht="12.75" customHeight="1">
      <c r="C56" s="30" t="s">
        <v>51</v>
      </c>
      <c r="N56" s="25"/>
      <c r="U56" s="45"/>
    </row>
    <row r="57" spans="3:36" ht="12.75" customHeight="1">
      <c r="C57" s="29" t="s">
        <v>91</v>
      </c>
      <c r="D57" s="1"/>
      <c r="E57" s="1"/>
      <c r="F57" s="1"/>
      <c r="N57" s="26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4:36" ht="13.5">
      <c r="D58" s="1"/>
      <c r="E58" s="1"/>
      <c r="F58" s="1"/>
      <c r="N58" s="26"/>
      <c r="U58" s="29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</row>
    <row r="59" spans="3:14" ht="12.75">
      <c r="C59" s="1"/>
      <c r="D59" s="1"/>
      <c r="E59" s="1"/>
      <c r="F59" s="1"/>
      <c r="N59" s="26"/>
    </row>
    <row r="60" spans="4:14" ht="12.75">
      <c r="D60" s="1"/>
      <c r="E60" s="1"/>
      <c r="F60" s="1"/>
      <c r="N60" s="26"/>
    </row>
    <row r="61" spans="3:14" ht="12.75">
      <c r="C61" s="1"/>
      <c r="D61" s="1"/>
      <c r="E61" s="1"/>
      <c r="F61" s="1"/>
      <c r="N61" s="26"/>
    </row>
    <row r="62" spans="3:14" ht="12.75">
      <c r="C62" s="1"/>
      <c r="D62" s="1"/>
      <c r="E62" s="1"/>
      <c r="F62" s="1"/>
      <c r="N62" s="26"/>
    </row>
    <row r="63" spans="3:14" ht="12.75">
      <c r="C63" s="1"/>
      <c r="D63" s="1"/>
      <c r="E63" s="1"/>
      <c r="F63" s="1"/>
      <c r="N63" s="26"/>
    </row>
    <row r="64" spans="3:14" ht="12.75">
      <c r="C64" s="1"/>
      <c r="D64" s="1"/>
      <c r="E64" s="1"/>
      <c r="F64" s="1"/>
      <c r="N64" s="26"/>
    </row>
    <row r="65" spans="3:14" ht="12.75">
      <c r="C65" s="1"/>
      <c r="D65" s="1"/>
      <c r="E65" s="1"/>
      <c r="F65" s="1"/>
      <c r="N65" s="26"/>
    </row>
    <row r="66" spans="3:14" ht="12.75">
      <c r="C66" s="1"/>
      <c r="D66" s="1"/>
      <c r="E66" s="1"/>
      <c r="F66" s="1"/>
      <c r="N66" s="26"/>
    </row>
    <row r="67" spans="3:14" ht="12.75">
      <c r="C67" s="1"/>
      <c r="D67" s="1"/>
      <c r="E67" s="1"/>
      <c r="F67" s="1"/>
      <c r="N67" s="26"/>
    </row>
    <row r="68" ht="12.75">
      <c r="N68" s="26"/>
    </row>
    <row r="69" ht="12.75">
      <c r="N69" s="26"/>
    </row>
    <row r="70" ht="12.75">
      <c r="N70" s="26"/>
    </row>
    <row r="71" ht="12.75">
      <c r="N71" s="26"/>
    </row>
    <row r="72" ht="12.75">
      <c r="N72" s="26"/>
    </row>
    <row r="73" ht="12.75">
      <c r="N73" s="26"/>
    </row>
    <row r="74" ht="12.75">
      <c r="N74" s="26"/>
    </row>
    <row r="75" ht="12.75">
      <c r="N75" s="26"/>
    </row>
    <row r="76" ht="12.75">
      <c r="N76" s="26"/>
    </row>
    <row r="77" ht="12.75">
      <c r="N77" s="26"/>
    </row>
    <row r="78" ht="12.75">
      <c r="N78" s="26"/>
    </row>
    <row r="79" ht="12.75">
      <c r="N79" s="26"/>
    </row>
    <row r="80" ht="12.75">
      <c r="N80" s="26"/>
    </row>
    <row r="81" ht="12.75">
      <c r="N81" s="26"/>
    </row>
    <row r="82" ht="12.75">
      <c r="N82" s="26"/>
    </row>
    <row r="83" ht="12.75">
      <c r="N83" s="26"/>
    </row>
    <row r="84" ht="12.75">
      <c r="N84" s="26"/>
    </row>
    <row r="85" ht="12.75">
      <c r="N85" s="26"/>
    </row>
    <row r="86" ht="12.75">
      <c r="N86" s="26"/>
    </row>
    <row r="87" ht="12.75">
      <c r="N87" s="26"/>
    </row>
    <row r="88" ht="12.75">
      <c r="N88" s="26"/>
    </row>
    <row r="89" ht="12.75">
      <c r="N89" s="26"/>
    </row>
    <row r="90" ht="12.75">
      <c r="N90" s="26"/>
    </row>
    <row r="91" ht="12.75">
      <c r="N91" s="26"/>
    </row>
    <row r="92" ht="12.75">
      <c r="N92" s="26"/>
    </row>
    <row r="93" ht="12.75">
      <c r="N93" s="26"/>
    </row>
    <row r="94" ht="12.75">
      <c r="N94" s="26"/>
    </row>
    <row r="95" ht="12.75">
      <c r="N95" s="26"/>
    </row>
    <row r="96" ht="12.75">
      <c r="N96" s="26"/>
    </row>
    <row r="97" ht="12.75">
      <c r="N97" s="26"/>
    </row>
    <row r="98" ht="12.75">
      <c r="N98" s="26"/>
    </row>
    <row r="99" ht="12.75">
      <c r="N99" s="26"/>
    </row>
    <row r="100" ht="12.75">
      <c r="N100" s="26"/>
    </row>
  </sheetData>
  <sheetProtection/>
  <mergeCells count="41">
    <mergeCell ref="AJ5:AJ6"/>
    <mergeCell ref="AI3:AJ4"/>
    <mergeCell ref="AE3:AH4"/>
    <mergeCell ref="AG5:AH5"/>
    <mergeCell ref="AE5:AE6"/>
    <mergeCell ref="AF5:AF6"/>
    <mergeCell ref="AI5:AI6"/>
    <mergeCell ref="O5:O6"/>
    <mergeCell ref="S5:T5"/>
    <mergeCell ref="Q3:T4"/>
    <mergeCell ref="U3:AD3"/>
    <mergeCell ref="U4:X4"/>
    <mergeCell ref="Y4:Z5"/>
    <mergeCell ref="AA4:AB5"/>
    <mergeCell ref="AC4:AD5"/>
    <mergeCell ref="P5:P6"/>
    <mergeCell ref="U5:U6"/>
    <mergeCell ref="V5:V6"/>
    <mergeCell ref="W5:X5"/>
    <mergeCell ref="O3:P4"/>
    <mergeCell ref="Q5:Q6"/>
    <mergeCell ref="R5:R6"/>
    <mergeCell ref="I5:I6"/>
    <mergeCell ref="J5:J6"/>
    <mergeCell ref="M5:M6"/>
    <mergeCell ref="L5:L6"/>
    <mergeCell ref="K5:K6"/>
    <mergeCell ref="I3:J4"/>
    <mergeCell ref="K3:L4"/>
    <mergeCell ref="M3:N4"/>
    <mergeCell ref="N5:N6"/>
    <mergeCell ref="B3:B6"/>
    <mergeCell ref="C3:D4"/>
    <mergeCell ref="E3:F4"/>
    <mergeCell ref="G3:H4"/>
    <mergeCell ref="C5:C6"/>
    <mergeCell ref="D5:D6"/>
    <mergeCell ref="E5:E6"/>
    <mergeCell ref="F5:F6"/>
    <mergeCell ref="G5:G6"/>
    <mergeCell ref="H5:H6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98"/>
  <sheetViews>
    <sheetView zoomScalePageLayoutView="0" workbookViewId="0" topLeftCell="AJ1">
      <pane ySplit="7" topLeftCell="A8" activePane="bottomLeft" state="frozen"/>
      <selection pane="topLeft" activeCell="B1" sqref="B1"/>
      <selection pane="bottomLeft" activeCell="AT24" sqref="AT24:AV24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0.7109375" style="3" customWidth="1"/>
    <col min="4" max="4" width="9.7109375" style="3" customWidth="1"/>
    <col min="5" max="5" width="25.7109375" style="1" customWidth="1"/>
    <col min="6" max="6" width="10.7109375" style="3" customWidth="1"/>
    <col min="7" max="7" width="9.7109375" style="3" customWidth="1"/>
    <col min="8" max="8" width="25.7109375" style="1" customWidth="1"/>
    <col min="9" max="9" width="10.7109375" style="1" customWidth="1"/>
    <col min="10" max="10" width="9.7109375" style="1" customWidth="1"/>
    <col min="11" max="11" width="25.7109375" style="1" customWidth="1"/>
    <col min="12" max="12" width="10.57421875" style="1" customWidth="1"/>
    <col min="13" max="13" width="9.7109375" style="1" customWidth="1"/>
    <col min="14" max="14" width="25.7109375" style="1" customWidth="1"/>
    <col min="15" max="15" width="10.7109375" style="1" customWidth="1"/>
    <col min="16" max="16" width="9.28125" style="1" customWidth="1"/>
    <col min="17" max="17" width="25.7109375" style="1" customWidth="1"/>
    <col min="18" max="18" width="10.7109375" style="1" customWidth="1"/>
    <col min="19" max="19" width="9.7109375" style="1" customWidth="1"/>
    <col min="20" max="20" width="25.7109375" style="1" customWidth="1"/>
    <col min="21" max="21" width="10.57421875" style="1" customWidth="1"/>
    <col min="22" max="22" width="9.421875" style="1" customWidth="1"/>
    <col min="23" max="23" width="25.7109375" style="1" customWidth="1"/>
    <col min="24" max="24" width="9.28125" style="1" customWidth="1"/>
    <col min="25" max="25" width="8.7109375" style="1" customWidth="1"/>
    <col min="26" max="26" width="7.7109375" style="1" customWidth="1"/>
    <col min="27" max="27" width="7.28125" style="1" customWidth="1"/>
    <col min="28" max="28" width="25.7109375" style="1" customWidth="1"/>
    <col min="29" max="29" width="10.57421875" style="1" customWidth="1"/>
    <col min="30" max="30" width="10.00390625" style="1" hidden="1" customWidth="1"/>
    <col min="31" max="31" width="9.8515625" style="1" customWidth="1"/>
    <col min="32" max="32" width="9.28125" style="1" customWidth="1"/>
    <col min="33" max="33" width="25.7109375" style="1" customWidth="1"/>
    <col min="34" max="34" width="11.140625" style="1" customWidth="1"/>
    <col min="35" max="35" width="10.00390625" style="1" customWidth="1"/>
    <col min="36" max="36" width="25.7109375" style="1" customWidth="1"/>
    <col min="37" max="37" width="10.57421875" style="1" customWidth="1"/>
    <col min="38" max="38" width="9.7109375" style="1" customWidth="1"/>
    <col min="39" max="40" width="9.00390625" style="1" customWidth="1"/>
    <col min="41" max="41" width="25.7109375" style="1" customWidth="1"/>
    <col min="42" max="42" width="8.57421875" style="1" customWidth="1"/>
    <col min="43" max="45" width="9.00390625" style="1" customWidth="1"/>
    <col min="46" max="46" width="25.7109375" style="1" customWidth="1"/>
    <col min="47" max="47" width="9.57421875" style="1" customWidth="1"/>
    <col min="48" max="48" width="9.421875" style="1" customWidth="1"/>
    <col min="49" max="16384" width="9.140625" style="1" customWidth="1"/>
  </cols>
  <sheetData>
    <row r="1" spans="2:28" ht="15" customHeight="1">
      <c r="B1" s="2" t="s">
        <v>160</v>
      </c>
      <c r="C1" s="1"/>
      <c r="AB1" s="2" t="s">
        <v>164</v>
      </c>
    </row>
    <row r="2" spans="3:45" ht="9" customHeight="1" thickBot="1">
      <c r="C2" s="2"/>
      <c r="AQ2" s="38"/>
      <c r="AR2" s="38"/>
      <c r="AS2" s="38"/>
    </row>
    <row r="3" spans="2:48" s="4" customFormat="1" ht="14.25" customHeight="1">
      <c r="B3" s="290" t="s">
        <v>76</v>
      </c>
      <c r="C3" s="246" t="s">
        <v>0</v>
      </c>
      <c r="D3" s="214"/>
      <c r="E3" s="290" t="s">
        <v>76</v>
      </c>
      <c r="F3" s="246" t="s">
        <v>47</v>
      </c>
      <c r="G3" s="214"/>
      <c r="H3" s="290" t="s">
        <v>76</v>
      </c>
      <c r="I3" s="284" t="s">
        <v>1</v>
      </c>
      <c r="J3" s="218"/>
      <c r="K3" s="290" t="s">
        <v>76</v>
      </c>
      <c r="L3" s="246" t="s">
        <v>2</v>
      </c>
      <c r="M3" s="214"/>
      <c r="N3" s="290" t="s">
        <v>76</v>
      </c>
      <c r="O3" s="265" t="s">
        <v>83</v>
      </c>
      <c r="P3" s="232"/>
      <c r="Q3" s="290" t="s">
        <v>76</v>
      </c>
      <c r="R3" s="246" t="s">
        <v>3</v>
      </c>
      <c r="S3" s="214"/>
      <c r="T3" s="290" t="s">
        <v>76</v>
      </c>
      <c r="U3" s="246" t="s">
        <v>87</v>
      </c>
      <c r="V3" s="214"/>
      <c r="W3" s="290" t="s">
        <v>76</v>
      </c>
      <c r="X3" s="246" t="s">
        <v>100</v>
      </c>
      <c r="Y3" s="246"/>
      <c r="Z3" s="246"/>
      <c r="AA3" s="214"/>
      <c r="AB3" s="290" t="s">
        <v>76</v>
      </c>
      <c r="AC3" s="246" t="s">
        <v>165</v>
      </c>
      <c r="AD3" s="246"/>
      <c r="AE3" s="246"/>
      <c r="AF3" s="214"/>
      <c r="AG3" s="290" t="s">
        <v>76</v>
      </c>
      <c r="AH3" s="286" t="s">
        <v>84</v>
      </c>
      <c r="AI3" s="287"/>
      <c r="AJ3" s="290" t="s">
        <v>76</v>
      </c>
      <c r="AK3" s="289" t="s">
        <v>166</v>
      </c>
      <c r="AL3" s="289"/>
      <c r="AM3" s="289"/>
      <c r="AN3" s="287"/>
      <c r="AO3" s="290" t="s">
        <v>76</v>
      </c>
      <c r="AP3" s="265" t="s">
        <v>58</v>
      </c>
      <c r="AQ3" s="265"/>
      <c r="AR3" s="265"/>
      <c r="AS3" s="265"/>
      <c r="AT3" s="290" t="s">
        <v>76</v>
      </c>
      <c r="AU3" s="265" t="s">
        <v>59</v>
      </c>
      <c r="AV3" s="232"/>
    </row>
    <row r="4" spans="2:48" s="4" customFormat="1" ht="14.25" customHeight="1">
      <c r="B4" s="291"/>
      <c r="C4" s="247"/>
      <c r="D4" s="216"/>
      <c r="E4" s="291"/>
      <c r="F4" s="247"/>
      <c r="G4" s="216"/>
      <c r="H4" s="291"/>
      <c r="I4" s="285"/>
      <c r="J4" s="220"/>
      <c r="K4" s="291"/>
      <c r="L4" s="247"/>
      <c r="M4" s="216"/>
      <c r="N4" s="291"/>
      <c r="O4" s="266"/>
      <c r="P4" s="234"/>
      <c r="Q4" s="291"/>
      <c r="R4" s="247"/>
      <c r="S4" s="216"/>
      <c r="T4" s="291"/>
      <c r="U4" s="292"/>
      <c r="V4" s="240"/>
      <c r="W4" s="291"/>
      <c r="X4" s="247"/>
      <c r="Y4" s="247"/>
      <c r="Z4" s="247"/>
      <c r="AA4" s="216"/>
      <c r="AB4" s="291"/>
      <c r="AC4" s="247"/>
      <c r="AD4" s="247"/>
      <c r="AE4" s="247"/>
      <c r="AF4" s="216"/>
      <c r="AG4" s="291"/>
      <c r="AH4" s="288"/>
      <c r="AI4" s="256"/>
      <c r="AJ4" s="291"/>
      <c r="AK4" s="259"/>
      <c r="AL4" s="259"/>
      <c r="AM4" s="259"/>
      <c r="AN4" s="256"/>
      <c r="AO4" s="291"/>
      <c r="AP4" s="266"/>
      <c r="AQ4" s="266"/>
      <c r="AR4" s="266"/>
      <c r="AS4" s="266"/>
      <c r="AT4" s="291"/>
      <c r="AU4" s="266"/>
      <c r="AV4" s="234"/>
    </row>
    <row r="5" spans="2:48" s="4" customFormat="1" ht="20.25" customHeight="1">
      <c r="B5" s="291"/>
      <c r="C5" s="279" t="s">
        <v>65</v>
      </c>
      <c r="D5" s="223" t="s">
        <v>94</v>
      </c>
      <c r="E5" s="291"/>
      <c r="F5" s="279" t="s">
        <v>65</v>
      </c>
      <c r="G5" s="223" t="s">
        <v>94</v>
      </c>
      <c r="H5" s="291"/>
      <c r="I5" s="281" t="s">
        <v>50</v>
      </c>
      <c r="J5" s="227" t="s">
        <v>95</v>
      </c>
      <c r="K5" s="291"/>
      <c r="L5" s="281" t="s">
        <v>46</v>
      </c>
      <c r="M5" s="227" t="s">
        <v>96</v>
      </c>
      <c r="N5" s="291"/>
      <c r="O5" s="281" t="s">
        <v>71</v>
      </c>
      <c r="P5" s="223" t="s">
        <v>94</v>
      </c>
      <c r="Q5" s="291"/>
      <c r="R5" s="271" t="s">
        <v>48</v>
      </c>
      <c r="S5" s="227" t="s">
        <v>95</v>
      </c>
      <c r="T5" s="291"/>
      <c r="U5" s="271" t="s">
        <v>49</v>
      </c>
      <c r="V5" s="223" t="s">
        <v>94</v>
      </c>
      <c r="W5" s="291"/>
      <c r="X5" s="283" t="s">
        <v>55</v>
      </c>
      <c r="Y5" s="242" t="s">
        <v>99</v>
      </c>
      <c r="Z5" s="244" t="s">
        <v>52</v>
      </c>
      <c r="AA5" s="245"/>
      <c r="AB5" s="291"/>
      <c r="AC5" s="271" t="s">
        <v>103</v>
      </c>
      <c r="AD5" s="235" t="s">
        <v>62</v>
      </c>
      <c r="AE5" s="237" t="s">
        <v>102</v>
      </c>
      <c r="AF5" s="238"/>
      <c r="AG5" s="291"/>
      <c r="AH5" s="273" t="s">
        <v>105</v>
      </c>
      <c r="AI5" s="275" t="s">
        <v>104</v>
      </c>
      <c r="AJ5" s="291"/>
      <c r="AK5" s="277" t="s">
        <v>105</v>
      </c>
      <c r="AL5" s="277" t="s">
        <v>104</v>
      </c>
      <c r="AM5" s="263" t="s">
        <v>70</v>
      </c>
      <c r="AN5" s="264"/>
      <c r="AO5" s="291"/>
      <c r="AP5" s="271" t="s">
        <v>108</v>
      </c>
      <c r="AQ5" s="269" t="s">
        <v>109</v>
      </c>
      <c r="AR5" s="267" t="s">
        <v>69</v>
      </c>
      <c r="AS5" s="268"/>
      <c r="AT5" s="291"/>
      <c r="AU5" s="271" t="s">
        <v>110</v>
      </c>
      <c r="AV5" s="227" t="s">
        <v>111</v>
      </c>
    </row>
    <row r="6" spans="2:48" s="4" customFormat="1" ht="45" customHeight="1" thickBot="1">
      <c r="B6" s="226"/>
      <c r="C6" s="280"/>
      <c r="D6" s="224"/>
      <c r="E6" s="226"/>
      <c r="F6" s="280"/>
      <c r="G6" s="224"/>
      <c r="H6" s="226"/>
      <c r="I6" s="282"/>
      <c r="J6" s="228"/>
      <c r="K6" s="226"/>
      <c r="L6" s="282"/>
      <c r="M6" s="228"/>
      <c r="N6" s="226"/>
      <c r="O6" s="282"/>
      <c r="P6" s="224"/>
      <c r="Q6" s="226"/>
      <c r="R6" s="272"/>
      <c r="S6" s="228"/>
      <c r="T6" s="226"/>
      <c r="U6" s="272"/>
      <c r="V6" s="224"/>
      <c r="W6" s="226"/>
      <c r="X6" s="272"/>
      <c r="Y6" s="243"/>
      <c r="Z6" s="44" t="s">
        <v>97</v>
      </c>
      <c r="AA6" s="46" t="s">
        <v>98</v>
      </c>
      <c r="AB6" s="226"/>
      <c r="AC6" s="272"/>
      <c r="AD6" s="236"/>
      <c r="AE6" s="42" t="s">
        <v>63</v>
      </c>
      <c r="AF6" s="43" t="s">
        <v>64</v>
      </c>
      <c r="AG6" s="226"/>
      <c r="AH6" s="274"/>
      <c r="AI6" s="276"/>
      <c r="AJ6" s="226"/>
      <c r="AK6" s="278"/>
      <c r="AL6" s="278"/>
      <c r="AM6" s="117" t="s">
        <v>106</v>
      </c>
      <c r="AN6" s="41" t="s">
        <v>107</v>
      </c>
      <c r="AO6" s="226"/>
      <c r="AP6" s="272"/>
      <c r="AQ6" s="270"/>
      <c r="AR6" s="117" t="s">
        <v>106</v>
      </c>
      <c r="AS6" s="41" t="s">
        <v>107</v>
      </c>
      <c r="AT6" s="226"/>
      <c r="AU6" s="272"/>
      <c r="AV6" s="228"/>
    </row>
    <row r="7" spans="2:46" s="4" customFormat="1" ht="6.75" customHeight="1" thickBot="1">
      <c r="B7" s="5"/>
      <c r="C7" s="6"/>
      <c r="D7" s="6"/>
      <c r="E7" s="5"/>
      <c r="F7" s="6"/>
      <c r="G7" s="6"/>
      <c r="H7" s="5"/>
      <c r="I7" s="6"/>
      <c r="J7" s="6"/>
      <c r="K7" s="5"/>
      <c r="L7" s="6"/>
      <c r="M7" s="6"/>
      <c r="N7" s="5"/>
      <c r="O7" s="6"/>
      <c r="P7" s="6"/>
      <c r="Q7" s="5"/>
      <c r="R7" s="6"/>
      <c r="S7" s="6"/>
      <c r="T7" s="5"/>
      <c r="W7" s="5"/>
      <c r="AB7" s="5"/>
      <c r="AC7" s="34"/>
      <c r="AD7" s="35"/>
      <c r="AE7" s="36"/>
      <c r="AF7" s="34"/>
      <c r="AG7" s="5"/>
      <c r="AH7" s="34"/>
      <c r="AI7" s="34"/>
      <c r="AJ7" s="5"/>
      <c r="AK7" s="34"/>
      <c r="AL7" s="34"/>
      <c r="AM7" s="36"/>
      <c r="AN7" s="36"/>
      <c r="AO7" s="5"/>
      <c r="AP7" s="34"/>
      <c r="AQ7" s="6"/>
      <c r="AR7" s="36"/>
      <c r="AS7" s="36"/>
      <c r="AT7" s="5"/>
    </row>
    <row r="8" spans="1:49" s="27" customFormat="1" ht="13.5" customHeight="1">
      <c r="A8" s="28">
        <v>1</v>
      </c>
      <c r="B8" s="158" t="s">
        <v>42</v>
      </c>
      <c r="C8" s="154">
        <v>4832.3141</v>
      </c>
      <c r="D8" s="51" t="s">
        <v>81</v>
      </c>
      <c r="E8" s="158" t="s">
        <v>5</v>
      </c>
      <c r="F8" s="154">
        <v>35.6</v>
      </c>
      <c r="G8" s="51" t="s">
        <v>161</v>
      </c>
      <c r="H8" s="158" t="s">
        <v>26</v>
      </c>
      <c r="I8" s="166">
        <v>186</v>
      </c>
      <c r="J8" s="53" t="s">
        <v>127</v>
      </c>
      <c r="K8" s="158" t="s">
        <v>5</v>
      </c>
      <c r="L8" s="169">
        <v>9744</v>
      </c>
      <c r="M8" s="51" t="s">
        <v>128</v>
      </c>
      <c r="N8" s="158" t="s">
        <v>72</v>
      </c>
      <c r="O8" s="166">
        <v>82.9</v>
      </c>
      <c r="P8" s="53" t="s">
        <v>162</v>
      </c>
      <c r="Q8" s="158" t="s">
        <v>29</v>
      </c>
      <c r="R8" s="166">
        <v>534.2</v>
      </c>
      <c r="S8" s="53" t="s">
        <v>129</v>
      </c>
      <c r="T8" s="158" t="s">
        <v>22</v>
      </c>
      <c r="U8" s="166">
        <v>95.311</v>
      </c>
      <c r="V8" s="53" t="s">
        <v>163</v>
      </c>
      <c r="W8" s="158" t="s">
        <v>40</v>
      </c>
      <c r="X8" s="179">
        <v>227</v>
      </c>
      <c r="Y8" s="82">
        <v>107.6</v>
      </c>
      <c r="Z8" s="127">
        <v>0.011000000000000001</v>
      </c>
      <c r="AA8" s="180">
        <v>0.01</v>
      </c>
      <c r="AB8" s="158" t="s">
        <v>41</v>
      </c>
      <c r="AC8" s="192">
        <v>736.659</v>
      </c>
      <c r="AD8" s="187">
        <v>41.362</v>
      </c>
      <c r="AE8" s="123">
        <f aca="true" t="shared" si="0" ref="AE8:AE52">AC8-AD8</f>
        <v>695.297</v>
      </c>
      <c r="AF8" s="72" t="s">
        <v>149</v>
      </c>
      <c r="AG8" s="158" t="s">
        <v>41</v>
      </c>
      <c r="AH8" s="192">
        <v>807.7</v>
      </c>
      <c r="AI8" s="72" t="s">
        <v>137</v>
      </c>
      <c r="AJ8" s="158" t="s">
        <v>38</v>
      </c>
      <c r="AK8" s="203" t="s">
        <v>7</v>
      </c>
      <c r="AL8" s="74" t="s">
        <v>7</v>
      </c>
      <c r="AM8" s="127">
        <v>0</v>
      </c>
      <c r="AN8" s="128">
        <v>0</v>
      </c>
      <c r="AO8" s="158" t="s">
        <v>9</v>
      </c>
      <c r="AP8" s="208">
        <v>39644</v>
      </c>
      <c r="AQ8" s="132">
        <v>111.2</v>
      </c>
      <c r="AR8" s="133">
        <v>0.925764192139738</v>
      </c>
      <c r="AS8" s="128">
        <v>0.8666815210932858</v>
      </c>
      <c r="AT8" s="158" t="s">
        <v>9</v>
      </c>
      <c r="AU8" s="192">
        <v>8.9</v>
      </c>
      <c r="AV8" s="137">
        <v>109.8</v>
      </c>
      <c r="AW8" s="7"/>
    </row>
    <row r="9" spans="1:48" s="7" customFormat="1" ht="13.5" customHeight="1">
      <c r="A9" s="8">
        <v>2</v>
      </c>
      <c r="B9" s="159" t="s">
        <v>6</v>
      </c>
      <c r="C9" s="155">
        <v>2835.8082000000004</v>
      </c>
      <c r="D9" s="57">
        <v>197.5</v>
      </c>
      <c r="E9" s="159" t="s">
        <v>6</v>
      </c>
      <c r="F9" s="155">
        <v>19.8</v>
      </c>
      <c r="G9" s="57" t="s">
        <v>112</v>
      </c>
      <c r="H9" s="159" t="s">
        <v>33</v>
      </c>
      <c r="I9" s="165">
        <v>100.3</v>
      </c>
      <c r="J9" s="57" t="s">
        <v>121</v>
      </c>
      <c r="K9" s="159" t="s">
        <v>28</v>
      </c>
      <c r="L9" s="170">
        <v>799</v>
      </c>
      <c r="M9" s="57" t="s">
        <v>131</v>
      </c>
      <c r="N9" s="176" t="s">
        <v>34</v>
      </c>
      <c r="O9" s="174">
        <v>109.7</v>
      </c>
      <c r="P9" s="145" t="s">
        <v>134</v>
      </c>
      <c r="Q9" s="159" t="s">
        <v>38</v>
      </c>
      <c r="R9" s="165">
        <v>100.3</v>
      </c>
      <c r="S9" s="61">
        <v>140.2</v>
      </c>
      <c r="T9" s="159" t="s">
        <v>5</v>
      </c>
      <c r="U9" s="165">
        <v>1765.49</v>
      </c>
      <c r="V9" s="61" t="s">
        <v>79</v>
      </c>
      <c r="W9" s="159" t="s">
        <v>39</v>
      </c>
      <c r="X9" s="177">
        <v>297</v>
      </c>
      <c r="Y9" s="96">
        <v>122.7</v>
      </c>
      <c r="Z9" s="89">
        <v>0.009000000000000001</v>
      </c>
      <c r="AA9" s="152">
        <v>0.006999999999999999</v>
      </c>
      <c r="AB9" s="159" t="s">
        <v>35</v>
      </c>
      <c r="AC9" s="193">
        <v>467.63</v>
      </c>
      <c r="AD9" s="84">
        <v>45.393</v>
      </c>
      <c r="AE9" s="85">
        <f t="shared" si="0"/>
        <v>422.23699999999997</v>
      </c>
      <c r="AF9" s="86" t="s">
        <v>148</v>
      </c>
      <c r="AG9" s="159" t="s">
        <v>29</v>
      </c>
      <c r="AH9" s="193">
        <v>4674.5</v>
      </c>
      <c r="AI9" s="86" t="s">
        <v>136</v>
      </c>
      <c r="AJ9" s="159" t="s">
        <v>30</v>
      </c>
      <c r="AK9" s="204">
        <v>28.4</v>
      </c>
      <c r="AL9" s="88" t="s">
        <v>7</v>
      </c>
      <c r="AM9" s="89">
        <v>0.16699999999999998</v>
      </c>
      <c r="AN9" s="90">
        <v>0</v>
      </c>
      <c r="AO9" s="159" t="s">
        <v>22</v>
      </c>
      <c r="AP9" s="206">
        <v>31391</v>
      </c>
      <c r="AQ9" s="92">
        <v>110.8</v>
      </c>
      <c r="AR9" s="93">
        <v>0.7330406557223922</v>
      </c>
      <c r="AS9" s="90">
        <v>0.7017726282432165</v>
      </c>
      <c r="AT9" s="159" t="s">
        <v>15</v>
      </c>
      <c r="AU9" s="193">
        <v>16.9</v>
      </c>
      <c r="AV9" s="94">
        <v>108.3</v>
      </c>
    </row>
    <row r="10" spans="1:48" s="7" customFormat="1" ht="13.5" customHeight="1">
      <c r="A10" s="8">
        <v>3</v>
      </c>
      <c r="B10" s="159" t="s">
        <v>27</v>
      </c>
      <c r="C10" s="155">
        <v>621.489</v>
      </c>
      <c r="D10" s="57">
        <v>177.2</v>
      </c>
      <c r="E10" s="159" t="s">
        <v>26</v>
      </c>
      <c r="F10" s="155">
        <v>173.6</v>
      </c>
      <c r="G10" s="57" t="s">
        <v>114</v>
      </c>
      <c r="H10" s="159" t="s">
        <v>8</v>
      </c>
      <c r="I10" s="165">
        <v>204.6</v>
      </c>
      <c r="J10" s="59" t="s">
        <v>116</v>
      </c>
      <c r="K10" s="159" t="s">
        <v>36</v>
      </c>
      <c r="L10" s="170">
        <v>812</v>
      </c>
      <c r="M10" s="57" t="s">
        <v>131</v>
      </c>
      <c r="N10" s="159" t="s">
        <v>9</v>
      </c>
      <c r="O10" s="165">
        <v>23.7</v>
      </c>
      <c r="P10" s="61" t="s">
        <v>132</v>
      </c>
      <c r="Q10" s="159" t="s">
        <v>8</v>
      </c>
      <c r="R10" s="165">
        <v>1303</v>
      </c>
      <c r="S10" s="61">
        <v>129.6</v>
      </c>
      <c r="T10" s="159" t="s">
        <v>10</v>
      </c>
      <c r="U10" s="165">
        <v>792.6160000000001</v>
      </c>
      <c r="V10" s="61">
        <v>145.35145146797234</v>
      </c>
      <c r="W10" s="159" t="s">
        <v>29</v>
      </c>
      <c r="X10" s="177">
        <v>241</v>
      </c>
      <c r="Y10" s="96">
        <v>133.9</v>
      </c>
      <c r="Z10" s="89">
        <v>0.008</v>
      </c>
      <c r="AA10" s="152">
        <v>0.006</v>
      </c>
      <c r="AB10" s="176" t="s">
        <v>6</v>
      </c>
      <c r="AC10" s="194">
        <v>2955.17</v>
      </c>
      <c r="AD10" s="148">
        <v>312.849</v>
      </c>
      <c r="AE10" s="140">
        <f t="shared" si="0"/>
        <v>2642.321</v>
      </c>
      <c r="AF10" s="126" t="s">
        <v>147</v>
      </c>
      <c r="AG10" s="159" t="s">
        <v>6</v>
      </c>
      <c r="AH10" s="200">
        <v>3047.1</v>
      </c>
      <c r="AI10" s="86" t="s">
        <v>135</v>
      </c>
      <c r="AJ10" s="159" t="s">
        <v>44</v>
      </c>
      <c r="AK10" s="200">
        <v>6.5</v>
      </c>
      <c r="AL10" s="88" t="s">
        <v>7</v>
      </c>
      <c r="AM10" s="89">
        <v>0.25</v>
      </c>
      <c r="AN10" s="90">
        <v>0.083</v>
      </c>
      <c r="AO10" s="159" t="s">
        <v>32</v>
      </c>
      <c r="AP10" s="206">
        <v>30398</v>
      </c>
      <c r="AQ10" s="92">
        <v>109.1</v>
      </c>
      <c r="AR10" s="93">
        <v>0.7098521822385166</v>
      </c>
      <c r="AS10" s="144">
        <v>0.6943701723113488</v>
      </c>
      <c r="AT10" s="159" t="s">
        <v>21</v>
      </c>
      <c r="AU10" s="193">
        <v>15.4</v>
      </c>
      <c r="AV10" s="94">
        <v>106.3</v>
      </c>
    </row>
    <row r="11" spans="1:48" s="7" customFormat="1" ht="13.5" customHeight="1">
      <c r="A11" s="8">
        <v>4</v>
      </c>
      <c r="B11" s="159" t="s">
        <v>21</v>
      </c>
      <c r="C11" s="155">
        <v>6611.6668</v>
      </c>
      <c r="D11" s="57">
        <v>160.9</v>
      </c>
      <c r="E11" s="159" t="s">
        <v>45</v>
      </c>
      <c r="F11" s="155">
        <v>684.3</v>
      </c>
      <c r="G11" s="57" t="s">
        <v>114</v>
      </c>
      <c r="H11" s="159" t="s">
        <v>36</v>
      </c>
      <c r="I11" s="165">
        <v>64</v>
      </c>
      <c r="J11" s="61" t="s">
        <v>123</v>
      </c>
      <c r="K11" s="159" t="s">
        <v>11</v>
      </c>
      <c r="L11" s="170">
        <v>50968</v>
      </c>
      <c r="M11" s="57" t="s">
        <v>130</v>
      </c>
      <c r="N11" s="159" t="s">
        <v>28</v>
      </c>
      <c r="O11" s="165">
        <v>7.8</v>
      </c>
      <c r="P11" s="61" t="s">
        <v>133</v>
      </c>
      <c r="Q11" s="159" t="s">
        <v>12</v>
      </c>
      <c r="R11" s="165">
        <v>8553.5</v>
      </c>
      <c r="S11" s="61">
        <v>128.8</v>
      </c>
      <c r="T11" s="159" t="s">
        <v>8</v>
      </c>
      <c r="U11" s="165">
        <v>2121.143</v>
      </c>
      <c r="V11" s="61">
        <v>134.15021787663565</v>
      </c>
      <c r="W11" s="159" t="s">
        <v>45</v>
      </c>
      <c r="X11" s="177">
        <v>339</v>
      </c>
      <c r="Y11" s="96">
        <v>140.7</v>
      </c>
      <c r="Z11" s="89">
        <v>0.019</v>
      </c>
      <c r="AA11" s="152">
        <v>0.013999999999999999</v>
      </c>
      <c r="AB11" s="159" t="s">
        <v>29</v>
      </c>
      <c r="AC11" s="193">
        <v>4506.612</v>
      </c>
      <c r="AD11" s="84">
        <v>639.763</v>
      </c>
      <c r="AE11" s="85">
        <f t="shared" si="0"/>
        <v>3866.849</v>
      </c>
      <c r="AF11" s="86" t="s">
        <v>144</v>
      </c>
      <c r="AG11" s="159" t="s">
        <v>35</v>
      </c>
      <c r="AH11" s="193">
        <v>755.3</v>
      </c>
      <c r="AI11" s="86" t="s">
        <v>89</v>
      </c>
      <c r="AJ11" s="159" t="s">
        <v>9</v>
      </c>
      <c r="AK11" s="193">
        <v>63.1</v>
      </c>
      <c r="AL11" s="88">
        <v>9.7</v>
      </c>
      <c r="AM11" s="89">
        <v>0.184</v>
      </c>
      <c r="AN11" s="90">
        <v>0.364</v>
      </c>
      <c r="AO11" s="159" t="s">
        <v>36</v>
      </c>
      <c r="AP11" s="206">
        <v>35661</v>
      </c>
      <c r="AQ11" s="92">
        <v>109</v>
      </c>
      <c r="AR11" s="93">
        <v>0.8327534268967611</v>
      </c>
      <c r="AS11" s="90">
        <v>0.8099128540305011</v>
      </c>
      <c r="AT11" s="159" t="s">
        <v>26</v>
      </c>
      <c r="AU11" s="193">
        <v>15.8</v>
      </c>
      <c r="AV11" s="94">
        <v>105.7</v>
      </c>
    </row>
    <row r="12" spans="1:48" s="7" customFormat="1" ht="13.5" customHeight="1">
      <c r="A12" s="8">
        <v>5</v>
      </c>
      <c r="B12" s="159" t="s">
        <v>17</v>
      </c>
      <c r="C12" s="155">
        <v>690.9665</v>
      </c>
      <c r="D12" s="57">
        <v>148.5</v>
      </c>
      <c r="E12" s="159" t="s">
        <v>16</v>
      </c>
      <c r="F12" s="155">
        <v>488.4</v>
      </c>
      <c r="G12" s="57" t="s">
        <v>113</v>
      </c>
      <c r="H12" s="159" t="s">
        <v>44</v>
      </c>
      <c r="I12" s="165">
        <v>0.3</v>
      </c>
      <c r="J12" s="61" t="s">
        <v>125</v>
      </c>
      <c r="K12" s="159" t="s">
        <v>6</v>
      </c>
      <c r="L12" s="170">
        <v>6044</v>
      </c>
      <c r="M12" s="57" t="s">
        <v>129</v>
      </c>
      <c r="N12" s="159" t="s">
        <v>38</v>
      </c>
      <c r="O12" s="165">
        <v>11.3</v>
      </c>
      <c r="P12" s="61" t="s">
        <v>122</v>
      </c>
      <c r="Q12" s="159" t="s">
        <v>5</v>
      </c>
      <c r="R12" s="165">
        <v>2074.5</v>
      </c>
      <c r="S12" s="61">
        <v>122.7</v>
      </c>
      <c r="T12" s="160" t="s">
        <v>4</v>
      </c>
      <c r="U12" s="167">
        <v>53840.388</v>
      </c>
      <c r="V12" s="121">
        <v>126.19868372252398</v>
      </c>
      <c r="W12" s="176" t="s">
        <v>30</v>
      </c>
      <c r="X12" s="183">
        <v>356</v>
      </c>
      <c r="Y12" s="184">
        <v>141.8</v>
      </c>
      <c r="Z12" s="185">
        <v>0.013000000000000001</v>
      </c>
      <c r="AA12" s="186">
        <v>0.009000000000000001</v>
      </c>
      <c r="AB12" s="159" t="s">
        <v>24</v>
      </c>
      <c r="AC12" s="193">
        <v>384.568</v>
      </c>
      <c r="AD12" s="84">
        <v>147.919</v>
      </c>
      <c r="AE12" s="85">
        <f t="shared" si="0"/>
        <v>236.64899999999997</v>
      </c>
      <c r="AF12" s="86" t="s">
        <v>86</v>
      </c>
      <c r="AG12" s="159" t="s">
        <v>27</v>
      </c>
      <c r="AH12" s="193">
        <v>1003.9</v>
      </c>
      <c r="AI12" s="86" t="s">
        <v>80</v>
      </c>
      <c r="AJ12" s="159" t="s">
        <v>73</v>
      </c>
      <c r="AK12" s="193">
        <v>9.1</v>
      </c>
      <c r="AL12" s="88">
        <v>12.2</v>
      </c>
      <c r="AM12" s="89">
        <v>0.3</v>
      </c>
      <c r="AN12" s="90">
        <v>0.364</v>
      </c>
      <c r="AO12" s="159" t="s">
        <v>30</v>
      </c>
      <c r="AP12" s="206">
        <v>32134</v>
      </c>
      <c r="AQ12" s="92">
        <v>108.9</v>
      </c>
      <c r="AR12" s="93">
        <v>0.7503911449454732</v>
      </c>
      <c r="AS12" s="48">
        <v>0.7243265993265994</v>
      </c>
      <c r="AT12" s="159" t="s">
        <v>24</v>
      </c>
      <c r="AU12" s="193">
        <v>15.8</v>
      </c>
      <c r="AV12" s="94">
        <v>105.5</v>
      </c>
    </row>
    <row r="13" spans="1:48" s="7" customFormat="1" ht="13.5" customHeight="1">
      <c r="A13" s="8">
        <v>7</v>
      </c>
      <c r="B13" s="159" t="s">
        <v>75</v>
      </c>
      <c r="C13" s="155">
        <v>700.1276</v>
      </c>
      <c r="D13" s="57">
        <v>148.4</v>
      </c>
      <c r="E13" s="159" t="s">
        <v>42</v>
      </c>
      <c r="F13" s="155">
        <v>8.6</v>
      </c>
      <c r="G13" s="57">
        <v>189.2</v>
      </c>
      <c r="H13" s="159" t="s">
        <v>15</v>
      </c>
      <c r="I13" s="165">
        <v>85.2</v>
      </c>
      <c r="J13" s="61" t="s">
        <v>118</v>
      </c>
      <c r="K13" s="159" t="s">
        <v>32</v>
      </c>
      <c r="L13" s="170">
        <v>405</v>
      </c>
      <c r="M13" s="57">
        <v>194.7</v>
      </c>
      <c r="N13" s="159" t="s">
        <v>18</v>
      </c>
      <c r="O13" s="165">
        <v>19.6</v>
      </c>
      <c r="P13" s="61">
        <v>194.1</v>
      </c>
      <c r="Q13" s="159" t="s">
        <v>10</v>
      </c>
      <c r="R13" s="165">
        <v>22800.3</v>
      </c>
      <c r="S13" s="61">
        <v>120.1</v>
      </c>
      <c r="T13" s="159" t="s">
        <v>16</v>
      </c>
      <c r="U13" s="165">
        <v>43.766999999999996</v>
      </c>
      <c r="V13" s="61">
        <v>125.44641577574593</v>
      </c>
      <c r="W13" s="159" t="s">
        <v>27</v>
      </c>
      <c r="X13" s="177">
        <v>175</v>
      </c>
      <c r="Y13" s="96">
        <v>147.1</v>
      </c>
      <c r="Z13" s="89">
        <v>0.012</v>
      </c>
      <c r="AA13" s="152">
        <v>0.008</v>
      </c>
      <c r="AB13" s="159" t="s">
        <v>27</v>
      </c>
      <c r="AC13" s="193">
        <v>800.499</v>
      </c>
      <c r="AD13" s="84">
        <v>317.696</v>
      </c>
      <c r="AE13" s="85">
        <f t="shared" si="0"/>
        <v>482.803</v>
      </c>
      <c r="AF13" s="86" t="s">
        <v>81</v>
      </c>
      <c r="AG13" s="159" t="s">
        <v>37</v>
      </c>
      <c r="AH13" s="193">
        <v>4606.9</v>
      </c>
      <c r="AI13" s="86" t="s">
        <v>79</v>
      </c>
      <c r="AJ13" s="159" t="s">
        <v>45</v>
      </c>
      <c r="AK13" s="200">
        <v>0.8</v>
      </c>
      <c r="AL13" s="88">
        <v>17</v>
      </c>
      <c r="AM13" s="89">
        <v>0.16699999999999998</v>
      </c>
      <c r="AN13" s="90">
        <v>0.25</v>
      </c>
      <c r="AO13" s="159" t="s">
        <v>24</v>
      </c>
      <c r="AP13" s="206">
        <v>36600</v>
      </c>
      <c r="AQ13" s="92">
        <v>108.9</v>
      </c>
      <c r="AR13" s="93">
        <v>0.8546808957803049</v>
      </c>
      <c r="AS13" s="90">
        <v>0.8412804515745692</v>
      </c>
      <c r="AT13" s="159" t="s">
        <v>19</v>
      </c>
      <c r="AU13" s="193">
        <v>21.9</v>
      </c>
      <c r="AV13" s="94">
        <v>105.1</v>
      </c>
    </row>
    <row r="14" spans="1:48" s="7" customFormat="1" ht="13.5" customHeight="1">
      <c r="A14" s="8">
        <v>9</v>
      </c>
      <c r="B14" s="159" t="s">
        <v>15</v>
      </c>
      <c r="C14" s="155">
        <v>1377.3966</v>
      </c>
      <c r="D14" s="57">
        <v>147.7</v>
      </c>
      <c r="E14" s="159" t="s">
        <v>40</v>
      </c>
      <c r="F14" s="155">
        <v>310.9</v>
      </c>
      <c r="G14" s="57">
        <v>186.3</v>
      </c>
      <c r="H14" s="159" t="s">
        <v>22</v>
      </c>
      <c r="I14" s="165">
        <v>17.1</v>
      </c>
      <c r="J14" s="61" t="s">
        <v>117</v>
      </c>
      <c r="K14" s="159" t="s">
        <v>29</v>
      </c>
      <c r="L14" s="170">
        <v>2823</v>
      </c>
      <c r="M14" s="57">
        <v>185.7</v>
      </c>
      <c r="N14" s="159" t="s">
        <v>29</v>
      </c>
      <c r="O14" s="165">
        <v>178.5</v>
      </c>
      <c r="P14" s="61">
        <v>173.7</v>
      </c>
      <c r="Q14" s="159" t="s">
        <v>35</v>
      </c>
      <c r="R14" s="165">
        <v>393.8</v>
      </c>
      <c r="S14" s="61">
        <v>118.3</v>
      </c>
      <c r="T14" s="159" t="s">
        <v>12</v>
      </c>
      <c r="U14" s="165">
        <v>47890.43</v>
      </c>
      <c r="V14" s="61">
        <v>124.97960846424563</v>
      </c>
      <c r="W14" s="159" t="s">
        <v>32</v>
      </c>
      <c r="X14" s="177">
        <v>291</v>
      </c>
      <c r="Y14" s="96">
        <v>148.5</v>
      </c>
      <c r="Z14" s="89">
        <v>0.016</v>
      </c>
      <c r="AA14" s="152">
        <v>0.011000000000000001</v>
      </c>
      <c r="AB14" s="159" t="s">
        <v>16</v>
      </c>
      <c r="AC14" s="193">
        <v>1661.593</v>
      </c>
      <c r="AD14" s="84">
        <v>721.537</v>
      </c>
      <c r="AE14" s="85">
        <f t="shared" si="0"/>
        <v>940.056</v>
      </c>
      <c r="AF14" s="86" t="s">
        <v>80</v>
      </c>
      <c r="AG14" s="159" t="s">
        <v>17</v>
      </c>
      <c r="AH14" s="193">
        <v>1155.1</v>
      </c>
      <c r="AI14" s="86" t="s">
        <v>92</v>
      </c>
      <c r="AJ14" s="159" t="s">
        <v>6</v>
      </c>
      <c r="AK14" s="193">
        <v>91.9</v>
      </c>
      <c r="AL14" s="88">
        <v>18.2</v>
      </c>
      <c r="AM14" s="89">
        <v>0.215</v>
      </c>
      <c r="AN14" s="90">
        <v>0.15</v>
      </c>
      <c r="AO14" s="159" t="s">
        <v>23</v>
      </c>
      <c r="AP14" s="206">
        <v>35215</v>
      </c>
      <c r="AQ14" s="92">
        <v>108.8</v>
      </c>
      <c r="AR14" s="93">
        <v>0.8223384629755038</v>
      </c>
      <c r="AS14" s="90">
        <v>0.8008764111705288</v>
      </c>
      <c r="AT14" s="159" t="s">
        <v>10</v>
      </c>
      <c r="AU14" s="193">
        <v>296.9</v>
      </c>
      <c r="AV14" s="94">
        <v>105</v>
      </c>
    </row>
    <row r="15" spans="1:48" s="7" customFormat="1" ht="13.5" customHeight="1">
      <c r="A15" s="8">
        <v>10</v>
      </c>
      <c r="B15" s="159" t="s">
        <v>37</v>
      </c>
      <c r="C15" s="155">
        <v>156.7018</v>
      </c>
      <c r="D15" s="57">
        <v>145.8</v>
      </c>
      <c r="E15" s="159" t="s">
        <v>35</v>
      </c>
      <c r="F15" s="155">
        <v>158.1</v>
      </c>
      <c r="G15" s="57">
        <v>165.1</v>
      </c>
      <c r="H15" s="159" t="s">
        <v>6</v>
      </c>
      <c r="I15" s="165">
        <v>431.8</v>
      </c>
      <c r="J15" s="61" t="s">
        <v>115</v>
      </c>
      <c r="K15" s="159" t="s">
        <v>40</v>
      </c>
      <c r="L15" s="170">
        <v>1176</v>
      </c>
      <c r="M15" s="57">
        <v>165.6</v>
      </c>
      <c r="N15" s="159" t="s">
        <v>39</v>
      </c>
      <c r="O15" s="165">
        <v>21.5</v>
      </c>
      <c r="P15" s="61">
        <v>167.2</v>
      </c>
      <c r="Q15" s="159" t="s">
        <v>11</v>
      </c>
      <c r="R15" s="165">
        <v>4092.4</v>
      </c>
      <c r="S15" s="61">
        <v>116.9</v>
      </c>
      <c r="T15" s="159" t="s">
        <v>11</v>
      </c>
      <c r="U15" s="165">
        <v>10.187999999999999</v>
      </c>
      <c r="V15" s="61">
        <v>104.73938521640792</v>
      </c>
      <c r="W15" s="159" t="s">
        <v>34</v>
      </c>
      <c r="X15" s="177">
        <v>394</v>
      </c>
      <c r="Y15" s="96">
        <v>150.4</v>
      </c>
      <c r="Z15" s="89">
        <v>0.012</v>
      </c>
      <c r="AA15" s="152">
        <v>0.008</v>
      </c>
      <c r="AB15" s="159" t="s">
        <v>37</v>
      </c>
      <c r="AC15" s="193">
        <v>4552.383</v>
      </c>
      <c r="AD15" s="84">
        <v>2026.413</v>
      </c>
      <c r="AE15" s="85">
        <f t="shared" si="0"/>
        <v>2525.97</v>
      </c>
      <c r="AF15" s="86" t="s">
        <v>79</v>
      </c>
      <c r="AG15" s="159" t="s">
        <v>72</v>
      </c>
      <c r="AH15" s="193">
        <v>2136.3</v>
      </c>
      <c r="AI15" s="86" t="s">
        <v>92</v>
      </c>
      <c r="AJ15" s="159" t="s">
        <v>25</v>
      </c>
      <c r="AK15" s="193">
        <v>25.8</v>
      </c>
      <c r="AL15" s="88">
        <v>38.9</v>
      </c>
      <c r="AM15" s="89">
        <v>0.235</v>
      </c>
      <c r="AN15" s="90">
        <v>0.2</v>
      </c>
      <c r="AO15" s="159" t="s">
        <v>35</v>
      </c>
      <c r="AP15" s="206">
        <v>31736</v>
      </c>
      <c r="AQ15" s="92">
        <v>108.8</v>
      </c>
      <c r="AR15" s="93">
        <v>0.7410970740022885</v>
      </c>
      <c r="AS15" s="90">
        <v>0.7275945731828085</v>
      </c>
      <c r="AT15" s="159" t="s">
        <v>20</v>
      </c>
      <c r="AU15" s="193">
        <v>21</v>
      </c>
      <c r="AV15" s="94">
        <v>103.9</v>
      </c>
    </row>
    <row r="16" spans="1:48" s="7" customFormat="1" ht="13.5" customHeight="1">
      <c r="A16" s="8">
        <v>13</v>
      </c>
      <c r="B16" s="159" t="s">
        <v>14</v>
      </c>
      <c r="C16" s="155">
        <v>960.6391</v>
      </c>
      <c r="D16" s="57">
        <v>140.7</v>
      </c>
      <c r="E16" s="159" t="s">
        <v>23</v>
      </c>
      <c r="F16" s="155">
        <v>96.3</v>
      </c>
      <c r="G16" s="57">
        <v>161.8</v>
      </c>
      <c r="H16" s="159" t="s">
        <v>39</v>
      </c>
      <c r="I16" s="165">
        <v>9.1</v>
      </c>
      <c r="J16" s="61" t="s">
        <v>124</v>
      </c>
      <c r="K16" s="159" t="s">
        <v>33</v>
      </c>
      <c r="L16" s="170">
        <v>2677</v>
      </c>
      <c r="M16" s="57">
        <v>158.8</v>
      </c>
      <c r="N16" s="159" t="s">
        <v>31</v>
      </c>
      <c r="O16" s="165">
        <v>9.2</v>
      </c>
      <c r="P16" s="61">
        <v>157.9</v>
      </c>
      <c r="Q16" s="159" t="s">
        <v>26</v>
      </c>
      <c r="R16" s="165">
        <v>560.7</v>
      </c>
      <c r="S16" s="61">
        <v>116.7</v>
      </c>
      <c r="T16" s="159" t="s">
        <v>13</v>
      </c>
      <c r="U16" s="165">
        <v>818.684</v>
      </c>
      <c r="V16" s="61">
        <v>91.0745831646116</v>
      </c>
      <c r="W16" s="159" t="s">
        <v>74</v>
      </c>
      <c r="X16" s="177">
        <v>497</v>
      </c>
      <c r="Y16" s="96">
        <v>150.6</v>
      </c>
      <c r="Z16" s="89">
        <v>0.017</v>
      </c>
      <c r="AA16" s="152">
        <v>0.011000000000000001</v>
      </c>
      <c r="AB16" s="159" t="s">
        <v>72</v>
      </c>
      <c r="AC16" s="195">
        <v>2135.233</v>
      </c>
      <c r="AD16" s="84">
        <v>1004.18</v>
      </c>
      <c r="AE16" s="85">
        <f t="shared" si="0"/>
        <v>1131.0530000000003</v>
      </c>
      <c r="AF16" s="86" t="s">
        <v>92</v>
      </c>
      <c r="AG16" s="159" t="s">
        <v>75</v>
      </c>
      <c r="AH16" s="193">
        <v>3464.5</v>
      </c>
      <c r="AI16" s="86">
        <v>198.6</v>
      </c>
      <c r="AJ16" s="159" t="s">
        <v>72</v>
      </c>
      <c r="AK16" s="193">
        <v>1</v>
      </c>
      <c r="AL16" s="88">
        <v>47</v>
      </c>
      <c r="AM16" s="89">
        <v>0.083</v>
      </c>
      <c r="AN16" s="90">
        <v>0.16</v>
      </c>
      <c r="AO16" s="159" t="s">
        <v>25</v>
      </c>
      <c r="AP16" s="206">
        <v>32879</v>
      </c>
      <c r="AQ16" s="92">
        <v>108.6</v>
      </c>
      <c r="AR16" s="93">
        <v>0.7677883380426407</v>
      </c>
      <c r="AS16" s="90">
        <v>0.7500495147553972</v>
      </c>
      <c r="AT16" s="159" t="s">
        <v>75</v>
      </c>
      <c r="AU16" s="193">
        <v>17</v>
      </c>
      <c r="AV16" s="94">
        <v>103.8</v>
      </c>
    </row>
    <row r="17" spans="1:48" s="7" customFormat="1" ht="13.5" customHeight="1">
      <c r="A17" s="8">
        <v>14</v>
      </c>
      <c r="B17" s="159" t="s">
        <v>39</v>
      </c>
      <c r="C17" s="155">
        <v>459.4722</v>
      </c>
      <c r="D17" s="57">
        <v>140.2</v>
      </c>
      <c r="E17" s="159" t="s">
        <v>18</v>
      </c>
      <c r="F17" s="155">
        <v>838.5</v>
      </c>
      <c r="G17" s="57">
        <v>161.1</v>
      </c>
      <c r="H17" s="159" t="s">
        <v>72</v>
      </c>
      <c r="I17" s="165">
        <v>365.2</v>
      </c>
      <c r="J17" s="61" t="s">
        <v>119</v>
      </c>
      <c r="K17" s="159" t="s">
        <v>23</v>
      </c>
      <c r="L17" s="170">
        <v>4379</v>
      </c>
      <c r="M17" s="57">
        <v>151.5</v>
      </c>
      <c r="N17" s="159" t="s">
        <v>12</v>
      </c>
      <c r="O17" s="165">
        <v>1328.5</v>
      </c>
      <c r="P17" s="61">
        <v>146.1</v>
      </c>
      <c r="Q17" s="159" t="s">
        <v>25</v>
      </c>
      <c r="R17" s="165">
        <v>192.3</v>
      </c>
      <c r="S17" s="61">
        <v>115.6</v>
      </c>
      <c r="T17" s="159" t="s">
        <v>9</v>
      </c>
      <c r="U17" s="165">
        <v>250.516</v>
      </c>
      <c r="V17" s="61">
        <v>78.51271009818946</v>
      </c>
      <c r="W17" s="159" t="s">
        <v>17</v>
      </c>
      <c r="X17" s="177">
        <v>654</v>
      </c>
      <c r="Y17" s="96">
        <v>162.7</v>
      </c>
      <c r="Z17" s="89">
        <v>0.011000000000000001</v>
      </c>
      <c r="AA17" s="152">
        <v>0.006999999999999999</v>
      </c>
      <c r="AB17" s="159" t="s">
        <v>74</v>
      </c>
      <c r="AC17" s="193">
        <v>481.609</v>
      </c>
      <c r="AD17" s="84">
        <v>236.627</v>
      </c>
      <c r="AE17" s="85">
        <f t="shared" si="0"/>
        <v>244.98199999999997</v>
      </c>
      <c r="AF17" s="86" t="s">
        <v>78</v>
      </c>
      <c r="AG17" s="159" t="s">
        <v>74</v>
      </c>
      <c r="AH17" s="193">
        <v>543.3</v>
      </c>
      <c r="AI17" s="86">
        <v>196.9</v>
      </c>
      <c r="AJ17" s="159" t="s">
        <v>40</v>
      </c>
      <c r="AK17" s="193">
        <v>15.9</v>
      </c>
      <c r="AL17" s="88">
        <v>54.6</v>
      </c>
      <c r="AM17" s="89">
        <v>0.5</v>
      </c>
      <c r="AN17" s="90">
        <v>0.5710000000000001</v>
      </c>
      <c r="AO17" s="159" t="s">
        <v>40</v>
      </c>
      <c r="AP17" s="206">
        <v>32070</v>
      </c>
      <c r="AQ17" s="92">
        <v>108.6</v>
      </c>
      <c r="AR17" s="93">
        <v>0.7488966209747099</v>
      </c>
      <c r="AS17" s="90">
        <v>0.748167954050307</v>
      </c>
      <c r="AT17" s="159" t="s">
        <v>5</v>
      </c>
      <c r="AU17" s="193">
        <v>26.6</v>
      </c>
      <c r="AV17" s="94">
        <v>103.4</v>
      </c>
    </row>
    <row r="18" spans="1:48" s="7" customFormat="1" ht="13.5" customHeight="1">
      <c r="A18" s="8">
        <v>15</v>
      </c>
      <c r="B18" s="159" t="s">
        <v>22</v>
      </c>
      <c r="C18" s="155">
        <v>211.5977</v>
      </c>
      <c r="D18" s="57">
        <v>132.8</v>
      </c>
      <c r="E18" s="159" t="s">
        <v>73</v>
      </c>
      <c r="F18" s="155">
        <v>21.8</v>
      </c>
      <c r="G18" s="57">
        <v>143.4</v>
      </c>
      <c r="H18" s="159" t="s">
        <v>75</v>
      </c>
      <c r="I18" s="165">
        <v>23.9</v>
      </c>
      <c r="J18" s="61" t="s">
        <v>126</v>
      </c>
      <c r="K18" s="159" t="s">
        <v>25</v>
      </c>
      <c r="L18" s="170">
        <v>3487</v>
      </c>
      <c r="M18" s="57">
        <v>144.2</v>
      </c>
      <c r="N18" s="159" t="s">
        <v>8</v>
      </c>
      <c r="O18" s="165">
        <v>33</v>
      </c>
      <c r="P18" s="61">
        <v>142.1</v>
      </c>
      <c r="Q18" s="160" t="s">
        <v>4</v>
      </c>
      <c r="R18" s="167">
        <v>58832.8</v>
      </c>
      <c r="S18" s="121">
        <v>115.3</v>
      </c>
      <c r="T18" s="159" t="s">
        <v>35</v>
      </c>
      <c r="U18" s="165">
        <v>51.16</v>
      </c>
      <c r="V18" s="61">
        <v>48.834501059544486</v>
      </c>
      <c r="W18" s="159" t="s">
        <v>36</v>
      </c>
      <c r="X18" s="177">
        <v>410</v>
      </c>
      <c r="Y18" s="96">
        <v>165.3</v>
      </c>
      <c r="Z18" s="89">
        <v>0.013000000000000001</v>
      </c>
      <c r="AA18" s="152">
        <v>0.008</v>
      </c>
      <c r="AB18" s="159" t="s">
        <v>14</v>
      </c>
      <c r="AC18" s="193">
        <v>1647.158</v>
      </c>
      <c r="AD18" s="84">
        <v>920.138</v>
      </c>
      <c r="AE18" s="85">
        <f t="shared" si="0"/>
        <v>727.0199999999999</v>
      </c>
      <c r="AF18" s="86">
        <f aca="true" t="shared" si="1" ref="AF18:AF45">AC18/AD18*100</f>
        <v>179.0120612342931</v>
      </c>
      <c r="AG18" s="315" t="s">
        <v>43</v>
      </c>
      <c r="AH18" s="324">
        <v>6471</v>
      </c>
      <c r="AI18" s="306">
        <v>177.2</v>
      </c>
      <c r="AJ18" s="159" t="s">
        <v>75</v>
      </c>
      <c r="AK18" s="193">
        <v>1034.9</v>
      </c>
      <c r="AL18" s="88">
        <v>55</v>
      </c>
      <c r="AM18" s="89">
        <v>0.324</v>
      </c>
      <c r="AN18" s="90">
        <v>0.185</v>
      </c>
      <c r="AO18" s="159" t="s">
        <v>20</v>
      </c>
      <c r="AP18" s="206">
        <v>35613</v>
      </c>
      <c r="AQ18" s="92">
        <v>107.4</v>
      </c>
      <c r="AR18" s="93">
        <v>0.8316325339186885</v>
      </c>
      <c r="AS18" s="90">
        <v>0.8158546246781541</v>
      </c>
      <c r="AT18" s="159" t="s">
        <v>72</v>
      </c>
      <c r="AU18" s="193">
        <v>12.8</v>
      </c>
      <c r="AV18" s="94">
        <v>103.3</v>
      </c>
    </row>
    <row r="19" spans="1:48" s="7" customFormat="1" ht="13.5" customHeight="1">
      <c r="A19" s="8">
        <v>16</v>
      </c>
      <c r="B19" s="159" t="s">
        <v>74</v>
      </c>
      <c r="C19" s="155">
        <v>77.11160000000001</v>
      </c>
      <c r="D19" s="57">
        <v>132.1</v>
      </c>
      <c r="E19" s="159" t="s">
        <v>30</v>
      </c>
      <c r="F19" s="155">
        <v>398</v>
      </c>
      <c r="G19" s="57">
        <v>138</v>
      </c>
      <c r="H19" s="159" t="s">
        <v>24</v>
      </c>
      <c r="I19" s="165">
        <v>5.4</v>
      </c>
      <c r="J19" s="59" t="s">
        <v>120</v>
      </c>
      <c r="K19" s="159" t="s">
        <v>75</v>
      </c>
      <c r="L19" s="170">
        <v>1268</v>
      </c>
      <c r="M19" s="57">
        <v>141.8</v>
      </c>
      <c r="N19" s="159" t="s">
        <v>35</v>
      </c>
      <c r="O19" s="165">
        <v>80.7</v>
      </c>
      <c r="P19" s="61">
        <v>130.4</v>
      </c>
      <c r="Q19" s="159" t="s">
        <v>27</v>
      </c>
      <c r="R19" s="165">
        <v>114.3</v>
      </c>
      <c r="S19" s="61">
        <v>114.9</v>
      </c>
      <c r="T19" s="159" t="s">
        <v>38</v>
      </c>
      <c r="U19" s="165">
        <v>0.25</v>
      </c>
      <c r="V19" s="61" t="s">
        <v>7</v>
      </c>
      <c r="W19" s="159" t="s">
        <v>41</v>
      </c>
      <c r="X19" s="177">
        <v>312</v>
      </c>
      <c r="Y19" s="96">
        <v>168.6</v>
      </c>
      <c r="Z19" s="89">
        <v>0.012</v>
      </c>
      <c r="AA19" s="152">
        <v>0.006999999999999999</v>
      </c>
      <c r="AB19" s="159" t="s">
        <v>39</v>
      </c>
      <c r="AC19" s="193">
        <v>3080.861</v>
      </c>
      <c r="AD19" s="84">
        <v>1745.912</v>
      </c>
      <c r="AE19" s="85">
        <f t="shared" si="0"/>
        <v>1334.9489999999998</v>
      </c>
      <c r="AF19" s="86">
        <f t="shared" si="1"/>
        <v>176.46141386278344</v>
      </c>
      <c r="AG19" s="159" t="s">
        <v>39</v>
      </c>
      <c r="AH19" s="193">
        <v>3125.7</v>
      </c>
      <c r="AI19" s="86">
        <v>175.6</v>
      </c>
      <c r="AJ19" s="159" t="s">
        <v>24</v>
      </c>
      <c r="AK19" s="193">
        <v>258.8</v>
      </c>
      <c r="AL19" s="88">
        <v>55.7</v>
      </c>
      <c r="AM19" s="89">
        <v>0.429</v>
      </c>
      <c r="AN19" s="90">
        <v>0.5</v>
      </c>
      <c r="AO19" s="159" t="s">
        <v>14</v>
      </c>
      <c r="AP19" s="206">
        <v>32973</v>
      </c>
      <c r="AQ19" s="92">
        <v>107.3</v>
      </c>
      <c r="AR19" s="93">
        <v>0.7699834201246993</v>
      </c>
      <c r="AS19" s="90">
        <v>0.7622549019607843</v>
      </c>
      <c r="AT19" s="159" t="s">
        <v>16</v>
      </c>
      <c r="AU19" s="193">
        <v>19.5</v>
      </c>
      <c r="AV19" s="94">
        <v>103.2</v>
      </c>
    </row>
    <row r="20" spans="1:48" s="7" customFormat="1" ht="13.5" customHeight="1">
      <c r="A20" s="8">
        <v>17</v>
      </c>
      <c r="B20" s="159" t="s">
        <v>25</v>
      </c>
      <c r="C20" s="155">
        <v>351.3948</v>
      </c>
      <c r="D20" s="57">
        <v>120.2</v>
      </c>
      <c r="E20" s="159" t="s">
        <v>41</v>
      </c>
      <c r="F20" s="155">
        <v>338.4</v>
      </c>
      <c r="G20" s="57">
        <v>137.7</v>
      </c>
      <c r="H20" s="159" t="s">
        <v>35</v>
      </c>
      <c r="I20" s="165">
        <v>4</v>
      </c>
      <c r="J20" s="61" t="s">
        <v>122</v>
      </c>
      <c r="K20" s="315" t="s">
        <v>43</v>
      </c>
      <c r="L20" s="318">
        <v>3791</v>
      </c>
      <c r="M20" s="296">
        <v>139</v>
      </c>
      <c r="N20" s="159" t="s">
        <v>16</v>
      </c>
      <c r="O20" s="165">
        <v>254.4</v>
      </c>
      <c r="P20" s="61">
        <v>120.9</v>
      </c>
      <c r="Q20" s="159" t="s">
        <v>6</v>
      </c>
      <c r="R20" s="165">
        <v>1402.6</v>
      </c>
      <c r="S20" s="61">
        <v>114.6</v>
      </c>
      <c r="T20" s="159" t="s">
        <v>40</v>
      </c>
      <c r="U20" s="165">
        <v>0.833</v>
      </c>
      <c r="V20" s="61" t="s">
        <v>7</v>
      </c>
      <c r="W20" s="159" t="s">
        <v>6</v>
      </c>
      <c r="X20" s="177">
        <v>923</v>
      </c>
      <c r="Y20" s="96">
        <v>182.8</v>
      </c>
      <c r="Z20" s="89">
        <v>0.008</v>
      </c>
      <c r="AA20" s="152">
        <v>0.004</v>
      </c>
      <c r="AB20" s="159" t="s">
        <v>73</v>
      </c>
      <c r="AC20" s="193">
        <v>576.732</v>
      </c>
      <c r="AD20" s="84">
        <v>332.545</v>
      </c>
      <c r="AE20" s="85">
        <f t="shared" si="0"/>
        <v>244.18699999999995</v>
      </c>
      <c r="AF20" s="86">
        <f t="shared" si="1"/>
        <v>173.42976138567712</v>
      </c>
      <c r="AG20" s="159" t="s">
        <v>16</v>
      </c>
      <c r="AH20" s="193">
        <v>2413</v>
      </c>
      <c r="AI20" s="86">
        <v>172.3</v>
      </c>
      <c r="AJ20" s="159" t="s">
        <v>37</v>
      </c>
      <c r="AK20" s="193">
        <v>54.5</v>
      </c>
      <c r="AL20" s="88">
        <v>65.2</v>
      </c>
      <c r="AM20" s="89">
        <v>0.25</v>
      </c>
      <c r="AN20" s="90">
        <v>0.16699999999999998</v>
      </c>
      <c r="AO20" s="159" t="s">
        <v>41</v>
      </c>
      <c r="AP20" s="206">
        <v>32986</v>
      </c>
      <c r="AQ20" s="92">
        <v>107.2</v>
      </c>
      <c r="AR20" s="93">
        <v>0.7702869953062607</v>
      </c>
      <c r="AS20" s="90">
        <v>0.7612646068528421</v>
      </c>
      <c r="AT20" s="160" t="s">
        <v>4</v>
      </c>
      <c r="AU20" s="202">
        <v>1019.9</v>
      </c>
      <c r="AV20" s="138">
        <v>102.4</v>
      </c>
    </row>
    <row r="21" spans="1:48" s="7" customFormat="1" ht="13.5" customHeight="1">
      <c r="A21" s="8">
        <v>18</v>
      </c>
      <c r="B21" s="159" t="s">
        <v>30</v>
      </c>
      <c r="C21" s="155">
        <v>182.2233</v>
      </c>
      <c r="D21" s="57">
        <v>119.6</v>
      </c>
      <c r="E21" s="159" t="s">
        <v>21</v>
      </c>
      <c r="F21" s="155">
        <v>183.5</v>
      </c>
      <c r="G21" s="57">
        <v>126.2</v>
      </c>
      <c r="H21" s="315" t="s">
        <v>43</v>
      </c>
      <c r="I21" s="317">
        <v>11</v>
      </c>
      <c r="J21" s="298">
        <v>188.7</v>
      </c>
      <c r="K21" s="159" t="s">
        <v>42</v>
      </c>
      <c r="L21" s="170">
        <v>1831</v>
      </c>
      <c r="M21" s="57">
        <v>137.7</v>
      </c>
      <c r="N21" s="159" t="s">
        <v>5</v>
      </c>
      <c r="O21" s="165">
        <v>285.6</v>
      </c>
      <c r="P21" s="61">
        <v>119.6</v>
      </c>
      <c r="Q21" s="159" t="s">
        <v>45</v>
      </c>
      <c r="R21" s="165">
        <v>103.9</v>
      </c>
      <c r="S21" s="61">
        <v>114.2</v>
      </c>
      <c r="T21" s="159" t="s">
        <v>6</v>
      </c>
      <c r="U21" s="165" t="s">
        <v>7</v>
      </c>
      <c r="V21" s="61" t="s">
        <v>7</v>
      </c>
      <c r="W21" s="159" t="s">
        <v>75</v>
      </c>
      <c r="X21" s="177">
        <v>805</v>
      </c>
      <c r="Y21" s="96">
        <v>183.8</v>
      </c>
      <c r="Z21" s="89">
        <v>0.015</v>
      </c>
      <c r="AA21" s="152">
        <v>0.008</v>
      </c>
      <c r="AB21" s="315" t="s">
        <v>43</v>
      </c>
      <c r="AC21" s="324">
        <v>6045.444</v>
      </c>
      <c r="AD21" s="84">
        <v>3644.784</v>
      </c>
      <c r="AE21" s="305">
        <f t="shared" si="0"/>
        <v>2400.6600000000003</v>
      </c>
      <c r="AF21" s="306">
        <f t="shared" si="1"/>
        <v>165.86563154359766</v>
      </c>
      <c r="AG21" s="159" t="s">
        <v>30</v>
      </c>
      <c r="AH21" s="193">
        <v>1478.1</v>
      </c>
      <c r="AI21" s="86">
        <v>160</v>
      </c>
      <c r="AJ21" s="159" t="s">
        <v>23</v>
      </c>
      <c r="AK21" s="193">
        <v>193.3</v>
      </c>
      <c r="AL21" s="88">
        <v>69.8</v>
      </c>
      <c r="AM21" s="89">
        <v>0.265</v>
      </c>
      <c r="AN21" s="90">
        <v>0.25</v>
      </c>
      <c r="AO21" s="159" t="s">
        <v>27</v>
      </c>
      <c r="AP21" s="206">
        <v>33396</v>
      </c>
      <c r="AQ21" s="92">
        <v>107.1</v>
      </c>
      <c r="AR21" s="93">
        <v>0.7798612894939635</v>
      </c>
      <c r="AS21" s="90">
        <v>0.7691622103386809</v>
      </c>
      <c r="AT21" s="159" t="s">
        <v>12</v>
      </c>
      <c r="AU21" s="193">
        <v>99.6</v>
      </c>
      <c r="AV21" s="94">
        <v>102.4</v>
      </c>
    </row>
    <row r="22" spans="1:48" s="7" customFormat="1" ht="13.5" customHeight="1">
      <c r="A22" s="8">
        <v>19</v>
      </c>
      <c r="B22" s="159" t="s">
        <v>11</v>
      </c>
      <c r="C22" s="155">
        <v>2935.0298</v>
      </c>
      <c r="D22" s="57">
        <v>119.2</v>
      </c>
      <c r="E22" s="159" t="s">
        <v>28</v>
      </c>
      <c r="F22" s="155">
        <v>335.2</v>
      </c>
      <c r="G22" s="57">
        <v>122.5</v>
      </c>
      <c r="H22" s="159" t="s">
        <v>5</v>
      </c>
      <c r="I22" s="165">
        <v>14.6</v>
      </c>
      <c r="J22" s="59">
        <v>174.1</v>
      </c>
      <c r="K22" s="159" t="s">
        <v>16</v>
      </c>
      <c r="L22" s="170">
        <v>4462</v>
      </c>
      <c r="M22" s="57">
        <v>128.2</v>
      </c>
      <c r="N22" s="159" t="s">
        <v>75</v>
      </c>
      <c r="O22" s="165">
        <v>6.3</v>
      </c>
      <c r="P22" s="61">
        <v>117.8</v>
      </c>
      <c r="Q22" s="159" t="s">
        <v>14</v>
      </c>
      <c r="R22" s="165">
        <v>305</v>
      </c>
      <c r="S22" s="61">
        <v>114.1</v>
      </c>
      <c r="T22" s="159" t="s">
        <v>21</v>
      </c>
      <c r="U22" s="165" t="s">
        <v>7</v>
      </c>
      <c r="V22" s="61" t="s">
        <v>7</v>
      </c>
      <c r="W22" s="159" t="s">
        <v>21</v>
      </c>
      <c r="X22" s="177">
        <v>644</v>
      </c>
      <c r="Y22" s="96">
        <v>187.2</v>
      </c>
      <c r="Z22" s="89">
        <v>0.013000000000000001</v>
      </c>
      <c r="AA22" s="152">
        <v>0.006999999999999999</v>
      </c>
      <c r="AB22" s="159" t="s">
        <v>30</v>
      </c>
      <c r="AC22" s="193">
        <v>1449.733</v>
      </c>
      <c r="AD22" s="84">
        <v>924.083</v>
      </c>
      <c r="AE22" s="85">
        <f t="shared" si="0"/>
        <v>525.65</v>
      </c>
      <c r="AF22" s="86">
        <f t="shared" si="1"/>
        <v>156.88341848080748</v>
      </c>
      <c r="AG22" s="159" t="s">
        <v>19</v>
      </c>
      <c r="AH22" s="193">
        <v>4223.5</v>
      </c>
      <c r="AI22" s="86">
        <v>149.9</v>
      </c>
      <c r="AJ22" s="159" t="s">
        <v>29</v>
      </c>
      <c r="AK22" s="193">
        <v>167.9</v>
      </c>
      <c r="AL22" s="88">
        <v>72.1</v>
      </c>
      <c r="AM22" s="89">
        <v>0.33299999999999996</v>
      </c>
      <c r="AN22" s="90">
        <v>0.313</v>
      </c>
      <c r="AO22" s="159" t="s">
        <v>75</v>
      </c>
      <c r="AP22" s="206">
        <v>33693</v>
      </c>
      <c r="AQ22" s="92">
        <v>107</v>
      </c>
      <c r="AR22" s="93">
        <v>0.7867968147957873</v>
      </c>
      <c r="AS22" s="90">
        <v>0.7720835809071103</v>
      </c>
      <c r="AT22" s="159" t="s">
        <v>6</v>
      </c>
      <c r="AU22" s="193">
        <v>31.3</v>
      </c>
      <c r="AV22" s="94">
        <v>102.3</v>
      </c>
    </row>
    <row r="23" spans="1:48" s="7" customFormat="1" ht="13.5" customHeight="1">
      <c r="A23" s="8">
        <v>20</v>
      </c>
      <c r="B23" s="159" t="s">
        <v>13</v>
      </c>
      <c r="C23" s="155">
        <v>1784.9828</v>
      </c>
      <c r="D23" s="57">
        <v>116.9</v>
      </c>
      <c r="E23" s="315" t="s">
        <v>43</v>
      </c>
      <c r="F23" s="316">
        <v>218.5</v>
      </c>
      <c r="G23" s="296">
        <v>120.5</v>
      </c>
      <c r="H23" s="159" t="s">
        <v>21</v>
      </c>
      <c r="I23" s="165">
        <v>7.5</v>
      </c>
      <c r="J23" s="61">
        <v>143.9</v>
      </c>
      <c r="K23" s="159" t="s">
        <v>72</v>
      </c>
      <c r="L23" s="170">
        <v>2467</v>
      </c>
      <c r="M23" s="57">
        <v>125.6</v>
      </c>
      <c r="N23" s="159" t="s">
        <v>73</v>
      </c>
      <c r="O23" s="165">
        <v>19.6</v>
      </c>
      <c r="P23" s="61">
        <v>116.9</v>
      </c>
      <c r="Q23" s="159" t="s">
        <v>15</v>
      </c>
      <c r="R23" s="165">
        <v>711.9</v>
      </c>
      <c r="S23" s="61">
        <v>114.1</v>
      </c>
      <c r="T23" s="159" t="s">
        <v>27</v>
      </c>
      <c r="U23" s="165" t="s">
        <v>7</v>
      </c>
      <c r="V23" s="61" t="s">
        <v>7</v>
      </c>
      <c r="W23" s="159" t="s">
        <v>44</v>
      </c>
      <c r="X23" s="177">
        <v>275</v>
      </c>
      <c r="Y23" s="96">
        <v>188.4</v>
      </c>
      <c r="Z23" s="89">
        <v>0.013000000000000001</v>
      </c>
      <c r="AA23" s="152">
        <v>0.006999999999999999</v>
      </c>
      <c r="AB23" s="159" t="s">
        <v>33</v>
      </c>
      <c r="AC23" s="193">
        <v>914.728</v>
      </c>
      <c r="AD23" s="84">
        <v>594.971</v>
      </c>
      <c r="AE23" s="85">
        <f t="shared" si="0"/>
        <v>319.75699999999995</v>
      </c>
      <c r="AF23" s="86">
        <f t="shared" si="1"/>
        <v>153.74329168984707</v>
      </c>
      <c r="AG23" s="159" t="s">
        <v>33</v>
      </c>
      <c r="AH23" s="193">
        <v>938.5</v>
      </c>
      <c r="AI23" s="86">
        <v>149.8</v>
      </c>
      <c r="AJ23" s="159" t="s">
        <v>33</v>
      </c>
      <c r="AK23" s="193">
        <v>23.8</v>
      </c>
      <c r="AL23" s="88">
        <v>75</v>
      </c>
      <c r="AM23" s="89">
        <v>0.12</v>
      </c>
      <c r="AN23" s="90">
        <v>0.179</v>
      </c>
      <c r="AO23" s="159" t="s">
        <v>11</v>
      </c>
      <c r="AP23" s="206">
        <v>51922</v>
      </c>
      <c r="AQ23" s="92">
        <v>106.9</v>
      </c>
      <c r="AR23" s="93">
        <v>1.2124792751558742</v>
      </c>
      <c r="AS23" s="90">
        <v>1.2017726282432164</v>
      </c>
      <c r="AT23" s="159" t="s">
        <v>13</v>
      </c>
      <c r="AU23" s="193">
        <v>28.4</v>
      </c>
      <c r="AV23" s="94">
        <v>102</v>
      </c>
    </row>
    <row r="24" spans="1:48" s="7" customFormat="1" ht="13.5" customHeight="1">
      <c r="A24" s="8">
        <v>21</v>
      </c>
      <c r="B24" s="160" t="s">
        <v>4</v>
      </c>
      <c r="C24" s="156">
        <v>73913.32509999999</v>
      </c>
      <c r="D24" s="120">
        <v>116.3</v>
      </c>
      <c r="E24" s="159" t="s">
        <v>36</v>
      </c>
      <c r="F24" s="155">
        <v>338.5</v>
      </c>
      <c r="G24" s="57">
        <v>109.8</v>
      </c>
      <c r="H24" s="159" t="s">
        <v>34</v>
      </c>
      <c r="I24" s="165">
        <v>2.3</v>
      </c>
      <c r="J24" s="61">
        <v>142.2</v>
      </c>
      <c r="K24" s="159" t="s">
        <v>73</v>
      </c>
      <c r="L24" s="170">
        <v>849</v>
      </c>
      <c r="M24" s="57">
        <v>119.9</v>
      </c>
      <c r="N24" s="159" t="s">
        <v>26</v>
      </c>
      <c r="O24" s="165">
        <v>530.4</v>
      </c>
      <c r="P24" s="61">
        <v>116.2</v>
      </c>
      <c r="Q24" s="159" t="s">
        <v>17</v>
      </c>
      <c r="R24" s="165">
        <v>616.2</v>
      </c>
      <c r="S24" s="61">
        <v>113.7</v>
      </c>
      <c r="T24" s="159" t="s">
        <v>23</v>
      </c>
      <c r="U24" s="165" t="s">
        <v>7</v>
      </c>
      <c r="V24" s="61" t="s">
        <v>7</v>
      </c>
      <c r="W24" s="159" t="s">
        <v>16</v>
      </c>
      <c r="X24" s="177">
        <v>1324</v>
      </c>
      <c r="Y24" s="96">
        <v>192.4</v>
      </c>
      <c r="Z24" s="89">
        <v>0.019</v>
      </c>
      <c r="AA24" s="152">
        <v>0.01</v>
      </c>
      <c r="AB24" s="159" t="s">
        <v>9</v>
      </c>
      <c r="AC24" s="193">
        <v>4008.924</v>
      </c>
      <c r="AD24" s="84">
        <v>2721.764</v>
      </c>
      <c r="AE24" s="85">
        <f t="shared" si="0"/>
        <v>1287.1599999999999</v>
      </c>
      <c r="AF24" s="86">
        <f t="shared" si="1"/>
        <v>147.29138896686118</v>
      </c>
      <c r="AG24" s="159" t="s">
        <v>14</v>
      </c>
      <c r="AH24" s="193">
        <v>1985</v>
      </c>
      <c r="AI24" s="86">
        <v>146.5</v>
      </c>
      <c r="AJ24" s="159" t="s">
        <v>14</v>
      </c>
      <c r="AK24" s="193">
        <v>337.9</v>
      </c>
      <c r="AL24" s="88">
        <v>77.6</v>
      </c>
      <c r="AM24" s="89">
        <v>0.129</v>
      </c>
      <c r="AN24" s="90">
        <v>0.233</v>
      </c>
      <c r="AO24" s="315" t="s">
        <v>43</v>
      </c>
      <c r="AP24" s="328">
        <v>40253</v>
      </c>
      <c r="AQ24" s="310">
        <v>106.9</v>
      </c>
      <c r="AR24" s="311">
        <v>0.9399855217990333</v>
      </c>
      <c r="AS24" s="308">
        <v>0.9275599128540305</v>
      </c>
      <c r="AT24" s="315" t="s">
        <v>43</v>
      </c>
      <c r="AU24" s="324">
        <v>19.6</v>
      </c>
      <c r="AV24" s="312">
        <v>101.8</v>
      </c>
    </row>
    <row r="25" spans="1:48" s="7" customFormat="1" ht="13.5" customHeight="1">
      <c r="A25" s="8">
        <v>22</v>
      </c>
      <c r="B25" s="159" t="s">
        <v>36</v>
      </c>
      <c r="C25" s="155">
        <v>561.6672</v>
      </c>
      <c r="D25" s="57">
        <v>116</v>
      </c>
      <c r="E25" s="159" t="s">
        <v>27</v>
      </c>
      <c r="F25" s="155">
        <v>217.1</v>
      </c>
      <c r="G25" s="57">
        <v>105.6</v>
      </c>
      <c r="H25" s="159" t="s">
        <v>17</v>
      </c>
      <c r="I25" s="165">
        <v>1.1</v>
      </c>
      <c r="J25" s="61">
        <v>137.7</v>
      </c>
      <c r="K25" s="159" t="s">
        <v>19</v>
      </c>
      <c r="L25" s="170">
        <v>2650</v>
      </c>
      <c r="M25" s="57">
        <v>113.8</v>
      </c>
      <c r="N25" s="159" t="s">
        <v>23</v>
      </c>
      <c r="O25" s="165">
        <v>7.9</v>
      </c>
      <c r="P25" s="61">
        <v>112.1</v>
      </c>
      <c r="Q25" s="159" t="s">
        <v>19</v>
      </c>
      <c r="R25" s="165">
        <v>689.9</v>
      </c>
      <c r="S25" s="61">
        <v>113.6</v>
      </c>
      <c r="T25" s="159" t="s">
        <v>28</v>
      </c>
      <c r="U25" s="165" t="s">
        <v>7</v>
      </c>
      <c r="V25" s="61" t="s">
        <v>7</v>
      </c>
      <c r="W25" s="159" t="s">
        <v>37</v>
      </c>
      <c r="X25" s="177">
        <v>653</v>
      </c>
      <c r="Y25" s="96">
        <v>193.2</v>
      </c>
      <c r="Z25" s="89">
        <v>0.015</v>
      </c>
      <c r="AA25" s="152">
        <v>0.008</v>
      </c>
      <c r="AB25" s="159" t="s">
        <v>19</v>
      </c>
      <c r="AC25" s="193">
        <v>4083.177</v>
      </c>
      <c r="AD25" s="84">
        <v>2797.132</v>
      </c>
      <c r="AE25" s="85">
        <f t="shared" si="0"/>
        <v>1286.045</v>
      </c>
      <c r="AF25" s="86">
        <f t="shared" si="1"/>
        <v>145.97727243476533</v>
      </c>
      <c r="AG25" s="159" t="s">
        <v>73</v>
      </c>
      <c r="AH25" s="193">
        <v>585.8</v>
      </c>
      <c r="AI25" s="86">
        <v>143.8</v>
      </c>
      <c r="AJ25" s="159" t="s">
        <v>8</v>
      </c>
      <c r="AK25" s="193">
        <v>4352.4</v>
      </c>
      <c r="AL25" s="88">
        <v>80.1</v>
      </c>
      <c r="AM25" s="89">
        <v>0.52</v>
      </c>
      <c r="AN25" s="90">
        <v>0.261</v>
      </c>
      <c r="AO25" s="159" t="s">
        <v>6</v>
      </c>
      <c r="AP25" s="206">
        <v>33218</v>
      </c>
      <c r="AQ25" s="92">
        <v>106.7</v>
      </c>
      <c r="AR25" s="93">
        <v>0.7757046447002779</v>
      </c>
      <c r="AS25" s="90">
        <v>0.763987918399683</v>
      </c>
      <c r="AT25" s="159" t="s">
        <v>31</v>
      </c>
      <c r="AU25" s="193">
        <v>13.6</v>
      </c>
      <c r="AV25" s="94">
        <v>101.5</v>
      </c>
    </row>
    <row r="26" spans="1:48" s="7" customFormat="1" ht="13.5" customHeight="1">
      <c r="A26" s="8">
        <v>23</v>
      </c>
      <c r="B26" s="159" t="s">
        <v>26</v>
      </c>
      <c r="C26" s="155">
        <v>9755.2914</v>
      </c>
      <c r="D26" s="57">
        <v>113.6</v>
      </c>
      <c r="E26" s="159" t="s">
        <v>75</v>
      </c>
      <c r="F26" s="155">
        <v>411.8</v>
      </c>
      <c r="G26" s="57">
        <v>104.6</v>
      </c>
      <c r="H26" s="159" t="s">
        <v>73</v>
      </c>
      <c r="I26" s="165">
        <v>3.5</v>
      </c>
      <c r="J26" s="61">
        <v>131.6</v>
      </c>
      <c r="K26" s="159" t="s">
        <v>20</v>
      </c>
      <c r="L26" s="170">
        <v>3034</v>
      </c>
      <c r="M26" s="57">
        <v>101.2</v>
      </c>
      <c r="N26" s="159" t="s">
        <v>25</v>
      </c>
      <c r="O26" s="165">
        <v>9.4</v>
      </c>
      <c r="P26" s="61">
        <v>110.2</v>
      </c>
      <c r="Q26" s="159" t="s">
        <v>41</v>
      </c>
      <c r="R26" s="165">
        <v>146.2</v>
      </c>
      <c r="S26" s="61">
        <v>111.9</v>
      </c>
      <c r="T26" s="159" t="s">
        <v>29</v>
      </c>
      <c r="U26" s="165" t="s">
        <v>7</v>
      </c>
      <c r="V26" s="61" t="s">
        <v>7</v>
      </c>
      <c r="W26" s="159" t="s">
        <v>73</v>
      </c>
      <c r="X26" s="177">
        <v>457</v>
      </c>
      <c r="Y26" s="96">
        <v>193.6</v>
      </c>
      <c r="Z26" s="89">
        <v>0.021</v>
      </c>
      <c r="AA26" s="152">
        <v>0.011000000000000001</v>
      </c>
      <c r="AB26" s="159" t="s">
        <v>18</v>
      </c>
      <c r="AC26" s="193">
        <v>4622.791</v>
      </c>
      <c r="AD26" s="84">
        <v>3401.177</v>
      </c>
      <c r="AE26" s="85">
        <f t="shared" si="0"/>
        <v>1221.614</v>
      </c>
      <c r="AF26" s="86">
        <f t="shared" si="1"/>
        <v>135.917389774187</v>
      </c>
      <c r="AG26" s="159" t="s">
        <v>15</v>
      </c>
      <c r="AH26" s="193">
        <v>2843.7</v>
      </c>
      <c r="AI26" s="86">
        <v>142.4</v>
      </c>
      <c r="AJ26" s="159" t="s">
        <v>10</v>
      </c>
      <c r="AK26" s="193">
        <v>20047.3</v>
      </c>
      <c r="AL26" s="88">
        <v>86.1</v>
      </c>
      <c r="AM26" s="89">
        <v>0.273</v>
      </c>
      <c r="AN26" s="90">
        <v>0.21100000000000002</v>
      </c>
      <c r="AO26" s="159" t="s">
        <v>38</v>
      </c>
      <c r="AP26" s="206">
        <v>32442</v>
      </c>
      <c r="AQ26" s="92">
        <v>106.7</v>
      </c>
      <c r="AR26" s="93">
        <v>0.7575835415547719</v>
      </c>
      <c r="AS26" s="90">
        <v>0.7556199247375718</v>
      </c>
      <c r="AT26" s="159" t="s">
        <v>38</v>
      </c>
      <c r="AU26" s="193">
        <v>6.5</v>
      </c>
      <c r="AV26" s="94">
        <v>101.4</v>
      </c>
    </row>
    <row r="27" spans="1:48" s="7" customFormat="1" ht="13.5" customHeight="1">
      <c r="A27" s="8">
        <v>24</v>
      </c>
      <c r="B27" s="159" t="s">
        <v>5</v>
      </c>
      <c r="C27" s="155">
        <v>176.05579999999998</v>
      </c>
      <c r="D27" s="57">
        <v>113</v>
      </c>
      <c r="E27" s="159" t="s">
        <v>14</v>
      </c>
      <c r="F27" s="155">
        <v>490.3</v>
      </c>
      <c r="G27" s="57">
        <v>101.4</v>
      </c>
      <c r="H27" s="159" t="s">
        <v>10</v>
      </c>
      <c r="I27" s="165">
        <v>2118.7</v>
      </c>
      <c r="J27" s="61">
        <v>124.3</v>
      </c>
      <c r="K27" s="159" t="s">
        <v>34</v>
      </c>
      <c r="L27" s="170">
        <v>2041</v>
      </c>
      <c r="M27" s="57">
        <v>97.2</v>
      </c>
      <c r="N27" s="159" t="s">
        <v>45</v>
      </c>
      <c r="O27" s="165">
        <v>8.1</v>
      </c>
      <c r="P27" s="61">
        <v>103.9</v>
      </c>
      <c r="Q27" s="159" t="s">
        <v>23</v>
      </c>
      <c r="R27" s="165">
        <v>568.8</v>
      </c>
      <c r="S27" s="61">
        <v>111.8</v>
      </c>
      <c r="T27" s="159" t="s">
        <v>14</v>
      </c>
      <c r="U27" s="165" t="s">
        <v>7</v>
      </c>
      <c r="V27" s="61" t="s">
        <v>7</v>
      </c>
      <c r="W27" s="159" t="s">
        <v>18</v>
      </c>
      <c r="X27" s="177">
        <v>546</v>
      </c>
      <c r="Y27" s="96">
        <v>194.3</v>
      </c>
      <c r="Z27" s="89">
        <v>0.01</v>
      </c>
      <c r="AA27" s="152">
        <v>0.005</v>
      </c>
      <c r="AB27" s="159" t="s">
        <v>25</v>
      </c>
      <c r="AC27" s="193">
        <v>1768.109</v>
      </c>
      <c r="AD27" s="84">
        <v>1337.428</v>
      </c>
      <c r="AE27" s="85">
        <f t="shared" si="0"/>
        <v>430.6809999999998</v>
      </c>
      <c r="AF27" s="86">
        <f t="shared" si="1"/>
        <v>132.20218209877464</v>
      </c>
      <c r="AG27" s="159" t="s">
        <v>31</v>
      </c>
      <c r="AH27" s="193">
        <v>3688.7</v>
      </c>
      <c r="AI27" s="86">
        <v>141.5</v>
      </c>
      <c r="AJ27" s="159" t="s">
        <v>36</v>
      </c>
      <c r="AK27" s="193">
        <v>296.6</v>
      </c>
      <c r="AL27" s="88">
        <v>89.6</v>
      </c>
      <c r="AM27" s="89">
        <v>0.35</v>
      </c>
      <c r="AN27" s="90">
        <v>0.4</v>
      </c>
      <c r="AO27" s="159" t="s">
        <v>19</v>
      </c>
      <c r="AP27" s="206">
        <v>37284</v>
      </c>
      <c r="AQ27" s="92">
        <v>106.7</v>
      </c>
      <c r="AR27" s="93">
        <v>0.8706536207178386</v>
      </c>
      <c r="AS27" s="90">
        <v>0.8587096454743514</v>
      </c>
      <c r="AT27" s="159" t="s">
        <v>17</v>
      </c>
      <c r="AU27" s="193">
        <v>17</v>
      </c>
      <c r="AV27" s="94">
        <v>101.3</v>
      </c>
    </row>
    <row r="28" spans="1:48" s="7" customFormat="1" ht="13.5" customHeight="1">
      <c r="A28" s="8">
        <v>25</v>
      </c>
      <c r="B28" s="159" t="s">
        <v>20</v>
      </c>
      <c r="C28" s="155">
        <v>1005.5159</v>
      </c>
      <c r="D28" s="57">
        <v>112.1</v>
      </c>
      <c r="E28" s="159" t="s">
        <v>39</v>
      </c>
      <c r="F28" s="155">
        <v>544.1</v>
      </c>
      <c r="G28" s="57">
        <v>101.4</v>
      </c>
      <c r="H28" s="159" t="s">
        <v>37</v>
      </c>
      <c r="I28" s="165">
        <v>5.2</v>
      </c>
      <c r="J28" s="61">
        <v>110.6</v>
      </c>
      <c r="K28" s="159" t="s">
        <v>15</v>
      </c>
      <c r="L28" s="170">
        <v>4503</v>
      </c>
      <c r="M28" s="57">
        <v>96.9</v>
      </c>
      <c r="N28" s="160" t="s">
        <v>4</v>
      </c>
      <c r="O28" s="167">
        <v>42736.6</v>
      </c>
      <c r="P28" s="121">
        <v>97.6</v>
      </c>
      <c r="Q28" s="315" t="s">
        <v>43</v>
      </c>
      <c r="R28" s="317">
        <v>637.1</v>
      </c>
      <c r="S28" s="298">
        <v>111.4</v>
      </c>
      <c r="T28" s="159" t="s">
        <v>15</v>
      </c>
      <c r="U28" s="165" t="s">
        <v>7</v>
      </c>
      <c r="V28" s="61" t="s">
        <v>7</v>
      </c>
      <c r="W28" s="159" t="s">
        <v>14</v>
      </c>
      <c r="X28" s="177">
        <v>847</v>
      </c>
      <c r="Y28" s="96">
        <v>194.7</v>
      </c>
      <c r="Z28" s="89">
        <v>0.017</v>
      </c>
      <c r="AA28" s="152">
        <v>0.009000000000000001</v>
      </c>
      <c r="AB28" s="159" t="s">
        <v>10</v>
      </c>
      <c r="AC28" s="193">
        <v>162246.874</v>
      </c>
      <c r="AD28" s="84">
        <v>124621.926</v>
      </c>
      <c r="AE28" s="85">
        <f t="shared" si="0"/>
        <v>37624.948000000004</v>
      </c>
      <c r="AF28" s="86">
        <f t="shared" si="1"/>
        <v>130.1912746878908</v>
      </c>
      <c r="AG28" s="159" t="s">
        <v>18</v>
      </c>
      <c r="AH28" s="193">
        <v>4925.5</v>
      </c>
      <c r="AI28" s="86">
        <v>139.9</v>
      </c>
      <c r="AJ28" s="159" t="s">
        <v>32</v>
      </c>
      <c r="AK28" s="200">
        <v>1</v>
      </c>
      <c r="AL28" s="88">
        <v>98.2</v>
      </c>
      <c r="AM28" s="89">
        <v>0.33299999999999996</v>
      </c>
      <c r="AN28" s="90">
        <v>0.25</v>
      </c>
      <c r="AO28" s="159" t="s">
        <v>31</v>
      </c>
      <c r="AP28" s="206">
        <v>35071</v>
      </c>
      <c r="AQ28" s="92">
        <v>106.5</v>
      </c>
      <c r="AR28" s="93">
        <v>0.8189757840412862</v>
      </c>
      <c r="AS28" s="90">
        <v>0.8113240245593186</v>
      </c>
      <c r="AT28" s="159" t="s">
        <v>37</v>
      </c>
      <c r="AU28" s="193">
        <v>11.8</v>
      </c>
      <c r="AV28" s="94">
        <v>101.2</v>
      </c>
    </row>
    <row r="29" spans="1:48" s="7" customFormat="1" ht="13.5" customHeight="1">
      <c r="A29" s="8">
        <v>26</v>
      </c>
      <c r="B29" s="159" t="s">
        <v>12</v>
      </c>
      <c r="C29" s="155">
        <v>1874.0801000000001</v>
      </c>
      <c r="D29" s="57">
        <v>110.6</v>
      </c>
      <c r="E29" s="159" t="s">
        <v>29</v>
      </c>
      <c r="F29" s="155">
        <v>598.6</v>
      </c>
      <c r="G29" s="57">
        <v>99.2</v>
      </c>
      <c r="H29" s="159" t="s">
        <v>38</v>
      </c>
      <c r="I29" s="165">
        <v>2.6</v>
      </c>
      <c r="J29" s="61">
        <v>110.3</v>
      </c>
      <c r="K29" s="159" t="s">
        <v>31</v>
      </c>
      <c r="L29" s="170">
        <v>1803</v>
      </c>
      <c r="M29" s="57">
        <v>96.5</v>
      </c>
      <c r="N29" s="159" t="s">
        <v>13</v>
      </c>
      <c r="O29" s="165">
        <v>2394</v>
      </c>
      <c r="P29" s="61">
        <v>96.8</v>
      </c>
      <c r="Q29" s="159" t="s">
        <v>36</v>
      </c>
      <c r="R29" s="165">
        <v>259.8</v>
      </c>
      <c r="S29" s="61">
        <v>110.8</v>
      </c>
      <c r="T29" s="159" t="s">
        <v>17</v>
      </c>
      <c r="U29" s="165" t="s">
        <v>7</v>
      </c>
      <c r="V29" s="61" t="s">
        <v>7</v>
      </c>
      <c r="W29" s="159" t="s">
        <v>19</v>
      </c>
      <c r="X29" s="177">
        <v>700</v>
      </c>
      <c r="Y29" s="96">
        <v>199.4</v>
      </c>
      <c r="Z29" s="89">
        <v>0.01</v>
      </c>
      <c r="AA29" s="152">
        <v>0.005</v>
      </c>
      <c r="AB29" s="159" t="s">
        <v>15</v>
      </c>
      <c r="AC29" s="193">
        <v>2549.602</v>
      </c>
      <c r="AD29" s="84">
        <v>1959.565</v>
      </c>
      <c r="AE29" s="85">
        <f t="shared" si="0"/>
        <v>590.0369999999998</v>
      </c>
      <c r="AF29" s="86">
        <f t="shared" si="1"/>
        <v>130.1106112836267</v>
      </c>
      <c r="AG29" s="159" t="s">
        <v>25</v>
      </c>
      <c r="AH29" s="193">
        <v>1793.9</v>
      </c>
      <c r="AI29" s="86">
        <v>127.8</v>
      </c>
      <c r="AJ29" s="159" t="s">
        <v>41</v>
      </c>
      <c r="AK29" s="205">
        <v>71</v>
      </c>
      <c r="AL29" s="88">
        <v>108.9</v>
      </c>
      <c r="AM29" s="89">
        <v>0.47100000000000003</v>
      </c>
      <c r="AN29" s="90">
        <v>0.47100000000000003</v>
      </c>
      <c r="AO29" s="159" t="s">
        <v>21</v>
      </c>
      <c r="AP29" s="206">
        <v>37298</v>
      </c>
      <c r="AQ29" s="92">
        <v>106.3</v>
      </c>
      <c r="AR29" s="93">
        <v>0.8709805478364431</v>
      </c>
      <c r="AS29" s="90">
        <v>0.8554911863735393</v>
      </c>
      <c r="AT29" s="159" t="s">
        <v>8</v>
      </c>
      <c r="AU29" s="193">
        <v>17.4</v>
      </c>
      <c r="AV29" s="94">
        <v>101</v>
      </c>
    </row>
    <row r="30" spans="1:48" s="7" customFormat="1" ht="13.5" customHeight="1">
      <c r="A30" s="8">
        <v>27</v>
      </c>
      <c r="B30" s="159" t="s">
        <v>29</v>
      </c>
      <c r="C30" s="155">
        <v>3079.7245</v>
      </c>
      <c r="D30" s="57">
        <v>108.8</v>
      </c>
      <c r="E30" s="160" t="s">
        <v>4</v>
      </c>
      <c r="F30" s="156">
        <v>10837.7</v>
      </c>
      <c r="G30" s="120">
        <v>98.7</v>
      </c>
      <c r="H30" s="160" t="s">
        <v>4</v>
      </c>
      <c r="I30" s="167">
        <v>5502.4</v>
      </c>
      <c r="J30" s="121">
        <v>100.5</v>
      </c>
      <c r="K30" s="159" t="s">
        <v>17</v>
      </c>
      <c r="L30" s="170">
        <v>808</v>
      </c>
      <c r="M30" s="57">
        <v>93</v>
      </c>
      <c r="N30" s="159" t="s">
        <v>42</v>
      </c>
      <c r="O30" s="165">
        <v>4193.3</v>
      </c>
      <c r="P30" s="61">
        <v>96.4</v>
      </c>
      <c r="Q30" s="159" t="s">
        <v>13</v>
      </c>
      <c r="R30" s="165">
        <v>966.7</v>
      </c>
      <c r="S30" s="61">
        <v>110.5</v>
      </c>
      <c r="T30" s="159" t="s">
        <v>30</v>
      </c>
      <c r="U30" s="165" t="s">
        <v>7</v>
      </c>
      <c r="V30" s="61" t="s">
        <v>7</v>
      </c>
      <c r="W30" s="159" t="s">
        <v>38</v>
      </c>
      <c r="X30" s="177">
        <v>491</v>
      </c>
      <c r="Y30" s="96" t="s">
        <v>122</v>
      </c>
      <c r="Z30" s="89">
        <v>0.015</v>
      </c>
      <c r="AA30" s="152">
        <v>0.006999999999999999</v>
      </c>
      <c r="AB30" s="159" t="s">
        <v>31</v>
      </c>
      <c r="AC30" s="193">
        <v>3249.878</v>
      </c>
      <c r="AD30" s="84">
        <v>2572.115</v>
      </c>
      <c r="AE30" s="85">
        <f t="shared" si="0"/>
        <v>677.7630000000004</v>
      </c>
      <c r="AF30" s="86">
        <f t="shared" si="1"/>
        <v>126.35041590286595</v>
      </c>
      <c r="AG30" s="159" t="s">
        <v>10</v>
      </c>
      <c r="AH30" s="193">
        <v>182294.1</v>
      </c>
      <c r="AI30" s="86">
        <v>123.3</v>
      </c>
      <c r="AJ30" s="159" t="s">
        <v>16</v>
      </c>
      <c r="AK30" s="193">
        <v>751.4</v>
      </c>
      <c r="AL30" s="88">
        <v>110.6</v>
      </c>
      <c r="AM30" s="89">
        <v>0.295</v>
      </c>
      <c r="AN30" s="90">
        <v>0.23800000000000002</v>
      </c>
      <c r="AO30" s="159" t="s">
        <v>29</v>
      </c>
      <c r="AP30" s="206">
        <v>40040</v>
      </c>
      <c r="AQ30" s="92">
        <v>106.3</v>
      </c>
      <c r="AR30" s="93">
        <v>0.9350115592088364</v>
      </c>
      <c r="AS30" s="90">
        <v>0.933972073677956</v>
      </c>
      <c r="AT30" s="159" t="s">
        <v>34</v>
      </c>
      <c r="AU30" s="193">
        <v>10.8</v>
      </c>
      <c r="AV30" s="94">
        <v>101</v>
      </c>
    </row>
    <row r="31" spans="1:48" s="7" customFormat="1" ht="13.5" customHeight="1">
      <c r="A31" s="8">
        <v>28</v>
      </c>
      <c r="B31" s="159" t="s">
        <v>40</v>
      </c>
      <c r="C31" s="155">
        <v>519.2413</v>
      </c>
      <c r="D31" s="57">
        <v>108</v>
      </c>
      <c r="E31" s="159" t="s">
        <v>15</v>
      </c>
      <c r="F31" s="155">
        <v>454.1</v>
      </c>
      <c r="G31" s="57">
        <v>97.2</v>
      </c>
      <c r="H31" s="159" t="s">
        <v>25</v>
      </c>
      <c r="I31" s="165">
        <v>0</v>
      </c>
      <c r="J31" s="59">
        <v>90.5</v>
      </c>
      <c r="K31" s="160" t="s">
        <v>4</v>
      </c>
      <c r="L31" s="172">
        <v>177402</v>
      </c>
      <c r="M31" s="120">
        <v>88.6</v>
      </c>
      <c r="N31" s="159" t="s">
        <v>10</v>
      </c>
      <c r="O31" s="165">
        <v>3608.6</v>
      </c>
      <c r="P31" s="61">
        <v>94.3</v>
      </c>
      <c r="Q31" s="159" t="s">
        <v>73</v>
      </c>
      <c r="R31" s="165">
        <v>141.6</v>
      </c>
      <c r="S31" s="61">
        <v>109.6</v>
      </c>
      <c r="T31" s="159" t="s">
        <v>18</v>
      </c>
      <c r="U31" s="165" t="s">
        <v>7</v>
      </c>
      <c r="V31" s="61" t="s">
        <v>7</v>
      </c>
      <c r="W31" s="159" t="s">
        <v>22</v>
      </c>
      <c r="X31" s="177">
        <v>782</v>
      </c>
      <c r="Y31" s="96" t="s">
        <v>155</v>
      </c>
      <c r="Z31" s="89">
        <v>0.015</v>
      </c>
      <c r="AA31" s="152">
        <v>0.006999999999999999</v>
      </c>
      <c r="AB31" s="159" t="s">
        <v>40</v>
      </c>
      <c r="AC31" s="193">
        <v>906.451</v>
      </c>
      <c r="AD31" s="84">
        <v>730.893</v>
      </c>
      <c r="AE31" s="85">
        <f t="shared" si="0"/>
        <v>175.558</v>
      </c>
      <c r="AF31" s="86">
        <f t="shared" si="1"/>
        <v>124.01965814421536</v>
      </c>
      <c r="AG31" s="159" t="s">
        <v>40</v>
      </c>
      <c r="AH31" s="193">
        <v>922.4</v>
      </c>
      <c r="AI31" s="86">
        <v>121.4</v>
      </c>
      <c r="AJ31" s="159" t="s">
        <v>39</v>
      </c>
      <c r="AK31" s="193">
        <v>44.8</v>
      </c>
      <c r="AL31" s="88">
        <v>130.7</v>
      </c>
      <c r="AM31" s="89">
        <v>0.25</v>
      </c>
      <c r="AN31" s="90">
        <v>0.174</v>
      </c>
      <c r="AO31" s="159" t="s">
        <v>73</v>
      </c>
      <c r="AP31" s="206">
        <v>29640</v>
      </c>
      <c r="AQ31" s="92">
        <v>106.2</v>
      </c>
      <c r="AR31" s="99">
        <v>0.692151413959788</v>
      </c>
      <c r="AS31" s="100">
        <v>0.6927609427609428</v>
      </c>
      <c r="AT31" s="159" t="s">
        <v>18</v>
      </c>
      <c r="AU31" s="193">
        <v>16.3</v>
      </c>
      <c r="AV31" s="94">
        <v>100.5</v>
      </c>
    </row>
    <row r="32" spans="1:48" s="7" customFormat="1" ht="13.5" customHeight="1">
      <c r="A32" s="8">
        <v>29</v>
      </c>
      <c r="B32" s="159" t="s">
        <v>10</v>
      </c>
      <c r="C32" s="155">
        <v>14714.582900000001</v>
      </c>
      <c r="D32" s="57">
        <v>107.6</v>
      </c>
      <c r="E32" s="159" t="s">
        <v>8</v>
      </c>
      <c r="F32" s="155">
        <v>9.5</v>
      </c>
      <c r="G32" s="57">
        <v>93.3</v>
      </c>
      <c r="H32" s="159" t="s">
        <v>18</v>
      </c>
      <c r="I32" s="165">
        <v>4.7</v>
      </c>
      <c r="J32" s="61">
        <v>85.8</v>
      </c>
      <c r="K32" s="159" t="s">
        <v>38</v>
      </c>
      <c r="L32" s="170">
        <v>381</v>
      </c>
      <c r="M32" s="57">
        <v>82.6</v>
      </c>
      <c r="N32" s="159" t="s">
        <v>17</v>
      </c>
      <c r="O32" s="165">
        <v>203.2</v>
      </c>
      <c r="P32" s="61">
        <v>93.5</v>
      </c>
      <c r="Q32" s="159" t="s">
        <v>30</v>
      </c>
      <c r="R32" s="165">
        <v>145.6</v>
      </c>
      <c r="S32" s="61">
        <v>109.2</v>
      </c>
      <c r="T32" s="159" t="s">
        <v>31</v>
      </c>
      <c r="U32" s="165" t="s">
        <v>7</v>
      </c>
      <c r="V32" s="61" t="s">
        <v>7</v>
      </c>
      <c r="W32" s="159" t="s">
        <v>15</v>
      </c>
      <c r="X32" s="177">
        <v>1014</v>
      </c>
      <c r="Y32" s="96" t="s">
        <v>155</v>
      </c>
      <c r="Z32" s="89">
        <v>0.013000000000000001</v>
      </c>
      <c r="AA32" s="152">
        <v>0.006</v>
      </c>
      <c r="AB32" s="159" t="s">
        <v>45</v>
      </c>
      <c r="AC32" s="193">
        <v>1146.458</v>
      </c>
      <c r="AD32" s="84">
        <v>943.567</v>
      </c>
      <c r="AE32" s="85">
        <f t="shared" si="0"/>
        <v>202.89100000000008</v>
      </c>
      <c r="AF32" s="86">
        <f t="shared" si="1"/>
        <v>121.50255360774594</v>
      </c>
      <c r="AG32" s="159" t="s">
        <v>45</v>
      </c>
      <c r="AH32" s="193">
        <v>1147.3</v>
      </c>
      <c r="AI32" s="86">
        <v>121</v>
      </c>
      <c r="AJ32" s="159" t="s">
        <v>28</v>
      </c>
      <c r="AK32" s="204">
        <v>1.7</v>
      </c>
      <c r="AL32" s="88">
        <v>133.6</v>
      </c>
      <c r="AM32" s="89">
        <v>0.063</v>
      </c>
      <c r="AN32" s="90">
        <v>0.077</v>
      </c>
      <c r="AO32" s="159" t="s">
        <v>10</v>
      </c>
      <c r="AP32" s="206">
        <v>52636</v>
      </c>
      <c r="AQ32" s="92">
        <v>106</v>
      </c>
      <c r="AR32" s="93">
        <v>1.2291525582047031</v>
      </c>
      <c r="AS32" s="90">
        <v>1.2226678550207961</v>
      </c>
      <c r="AT32" s="159" t="s">
        <v>32</v>
      </c>
      <c r="AU32" s="193">
        <v>3.1</v>
      </c>
      <c r="AV32" s="94">
        <v>100.3</v>
      </c>
    </row>
    <row r="33" spans="1:48" s="7" customFormat="1" ht="13.5" customHeight="1">
      <c r="A33" s="8">
        <v>30</v>
      </c>
      <c r="B33" s="159" t="s">
        <v>28</v>
      </c>
      <c r="C33" s="155">
        <v>136.9714</v>
      </c>
      <c r="D33" s="57">
        <v>102.9</v>
      </c>
      <c r="E33" s="159" t="s">
        <v>20</v>
      </c>
      <c r="F33" s="155">
        <v>334.1</v>
      </c>
      <c r="G33" s="57">
        <v>91.8</v>
      </c>
      <c r="H33" s="159" t="s">
        <v>14</v>
      </c>
      <c r="I33" s="165">
        <v>171.9</v>
      </c>
      <c r="J33" s="61">
        <v>80.9</v>
      </c>
      <c r="K33" s="159" t="s">
        <v>24</v>
      </c>
      <c r="L33" s="170">
        <v>1420</v>
      </c>
      <c r="M33" s="57">
        <v>77</v>
      </c>
      <c r="N33" s="159" t="s">
        <v>11</v>
      </c>
      <c r="O33" s="165">
        <v>19475.3</v>
      </c>
      <c r="P33" s="61">
        <v>93.4</v>
      </c>
      <c r="Q33" s="159" t="s">
        <v>33</v>
      </c>
      <c r="R33" s="165">
        <v>375.5</v>
      </c>
      <c r="S33" s="61">
        <v>108.9</v>
      </c>
      <c r="T33" s="159" t="s">
        <v>72</v>
      </c>
      <c r="U33" s="165" t="s">
        <v>7</v>
      </c>
      <c r="V33" s="61" t="s">
        <v>7</v>
      </c>
      <c r="W33" s="159" t="s">
        <v>20</v>
      </c>
      <c r="X33" s="177">
        <v>765</v>
      </c>
      <c r="Y33" s="96" t="s">
        <v>113</v>
      </c>
      <c r="Z33" s="89">
        <v>0.013000000000000001</v>
      </c>
      <c r="AA33" s="152">
        <v>0.006</v>
      </c>
      <c r="AB33" s="159" t="s">
        <v>28</v>
      </c>
      <c r="AC33" s="193">
        <v>1393.773</v>
      </c>
      <c r="AD33" s="84">
        <v>1308.97</v>
      </c>
      <c r="AE33" s="85">
        <f t="shared" si="0"/>
        <v>84.80299999999988</v>
      </c>
      <c r="AF33" s="86">
        <f t="shared" si="1"/>
        <v>106.47860531562985</v>
      </c>
      <c r="AG33" s="159" t="s">
        <v>9</v>
      </c>
      <c r="AH33" s="200">
        <v>4072</v>
      </c>
      <c r="AI33" s="86">
        <v>120.9</v>
      </c>
      <c r="AJ33" s="159" t="s">
        <v>74</v>
      </c>
      <c r="AK33" s="193">
        <v>61.7</v>
      </c>
      <c r="AL33" s="88">
        <v>156.8</v>
      </c>
      <c r="AM33" s="89">
        <v>0.385</v>
      </c>
      <c r="AN33" s="90">
        <v>0.41200000000000003</v>
      </c>
      <c r="AO33" s="159" t="s">
        <v>15</v>
      </c>
      <c r="AP33" s="206">
        <v>35383</v>
      </c>
      <c r="AQ33" s="92">
        <v>106</v>
      </c>
      <c r="AR33" s="93">
        <v>0.8262615883987576</v>
      </c>
      <c r="AS33" s="90">
        <v>0.8211279461279462</v>
      </c>
      <c r="AT33" s="159" t="s">
        <v>22</v>
      </c>
      <c r="AU33" s="193">
        <v>8.8</v>
      </c>
      <c r="AV33" s="94">
        <v>100</v>
      </c>
    </row>
    <row r="34" spans="1:48" s="7" customFormat="1" ht="13.5" customHeight="1">
      <c r="A34" s="8">
        <v>31</v>
      </c>
      <c r="B34" s="159" t="s">
        <v>31</v>
      </c>
      <c r="C34" s="155">
        <v>1370.6028999999999</v>
      </c>
      <c r="D34" s="57">
        <v>102.6</v>
      </c>
      <c r="E34" s="159" t="s">
        <v>37</v>
      </c>
      <c r="F34" s="155">
        <v>750.1</v>
      </c>
      <c r="G34" s="57">
        <v>85.3</v>
      </c>
      <c r="H34" s="159" t="s">
        <v>19</v>
      </c>
      <c r="I34" s="165">
        <v>101.9</v>
      </c>
      <c r="J34" s="61">
        <v>79</v>
      </c>
      <c r="K34" s="159" t="s">
        <v>44</v>
      </c>
      <c r="L34" s="170">
        <v>956</v>
      </c>
      <c r="M34" s="57">
        <v>71</v>
      </c>
      <c r="N34" s="315" t="s">
        <v>43</v>
      </c>
      <c r="O34" s="317">
        <v>21.9</v>
      </c>
      <c r="P34" s="298">
        <v>93.1</v>
      </c>
      <c r="Q34" s="159" t="s">
        <v>21</v>
      </c>
      <c r="R34" s="165">
        <v>448.6</v>
      </c>
      <c r="S34" s="61">
        <v>108.6</v>
      </c>
      <c r="T34" s="159" t="s">
        <v>32</v>
      </c>
      <c r="U34" s="165" t="s">
        <v>7</v>
      </c>
      <c r="V34" s="61" t="s">
        <v>7</v>
      </c>
      <c r="W34" s="159" t="s">
        <v>24</v>
      </c>
      <c r="X34" s="177">
        <v>552</v>
      </c>
      <c r="Y34" s="96" t="s">
        <v>120</v>
      </c>
      <c r="Z34" s="89">
        <v>0.008</v>
      </c>
      <c r="AA34" s="152">
        <v>0.003</v>
      </c>
      <c r="AB34" s="159" t="s">
        <v>38</v>
      </c>
      <c r="AC34" s="193">
        <v>520.851</v>
      </c>
      <c r="AD34" s="84">
        <v>499.084</v>
      </c>
      <c r="AE34" s="85">
        <f t="shared" si="0"/>
        <v>21.766999999999996</v>
      </c>
      <c r="AF34" s="86">
        <f t="shared" si="1"/>
        <v>104.36139006660201</v>
      </c>
      <c r="AG34" s="159" t="s">
        <v>28</v>
      </c>
      <c r="AH34" s="193">
        <v>1395.5</v>
      </c>
      <c r="AI34" s="86">
        <v>106.5</v>
      </c>
      <c r="AJ34" s="159" t="s">
        <v>35</v>
      </c>
      <c r="AK34" s="193">
        <v>287.7</v>
      </c>
      <c r="AL34" s="88">
        <v>166.4</v>
      </c>
      <c r="AM34" s="89">
        <v>0.231</v>
      </c>
      <c r="AN34" s="90">
        <v>0.14800000000000002</v>
      </c>
      <c r="AO34" s="159" t="s">
        <v>28</v>
      </c>
      <c r="AP34" s="206">
        <v>32826</v>
      </c>
      <c r="AQ34" s="92">
        <v>105.9</v>
      </c>
      <c r="AR34" s="93">
        <v>0.7665506853793522</v>
      </c>
      <c r="AS34" s="90">
        <v>0.7733462071697366</v>
      </c>
      <c r="AT34" s="159" t="s">
        <v>74</v>
      </c>
      <c r="AU34" s="193">
        <v>6.1</v>
      </c>
      <c r="AV34" s="94">
        <v>100</v>
      </c>
    </row>
    <row r="35" spans="1:48" s="7" customFormat="1" ht="12.75" customHeight="1">
      <c r="A35" s="8">
        <v>32</v>
      </c>
      <c r="B35" s="159" t="s">
        <v>72</v>
      </c>
      <c r="C35" s="155">
        <v>396.6676</v>
      </c>
      <c r="D35" s="57">
        <v>101.3</v>
      </c>
      <c r="E35" s="159" t="s">
        <v>32</v>
      </c>
      <c r="F35" s="155">
        <v>73.2</v>
      </c>
      <c r="G35" s="57">
        <v>83</v>
      </c>
      <c r="H35" s="159" t="s">
        <v>12</v>
      </c>
      <c r="I35" s="165">
        <v>251.5</v>
      </c>
      <c r="J35" s="61">
        <v>76.9</v>
      </c>
      <c r="K35" s="159" t="s">
        <v>27</v>
      </c>
      <c r="L35" s="170">
        <v>672</v>
      </c>
      <c r="M35" s="57">
        <v>68.4</v>
      </c>
      <c r="N35" s="159" t="s">
        <v>6</v>
      </c>
      <c r="O35" s="165">
        <v>27.2</v>
      </c>
      <c r="P35" s="61">
        <v>92.3</v>
      </c>
      <c r="Q35" s="159" t="s">
        <v>44</v>
      </c>
      <c r="R35" s="165">
        <v>59.2</v>
      </c>
      <c r="S35" s="61">
        <v>108.4</v>
      </c>
      <c r="T35" s="159" t="s">
        <v>24</v>
      </c>
      <c r="U35" s="165" t="s">
        <v>7</v>
      </c>
      <c r="V35" s="61" t="s">
        <v>7</v>
      </c>
      <c r="W35" s="159" t="s">
        <v>35</v>
      </c>
      <c r="X35" s="177">
        <v>1108</v>
      </c>
      <c r="Y35" s="96" t="s">
        <v>120</v>
      </c>
      <c r="Z35" s="89">
        <v>0.023</v>
      </c>
      <c r="AA35" s="152">
        <v>0.009000000000000001</v>
      </c>
      <c r="AB35" s="159" t="s">
        <v>20</v>
      </c>
      <c r="AC35" s="193">
        <v>1631.158</v>
      </c>
      <c r="AD35" s="84">
        <v>1644.071</v>
      </c>
      <c r="AE35" s="85">
        <f t="shared" si="0"/>
        <v>-12.913000000000011</v>
      </c>
      <c r="AF35" s="86">
        <f t="shared" si="1"/>
        <v>99.21457163346352</v>
      </c>
      <c r="AG35" s="159" t="s">
        <v>24</v>
      </c>
      <c r="AH35" s="193">
        <v>643.4</v>
      </c>
      <c r="AI35" s="86">
        <v>105</v>
      </c>
      <c r="AJ35" s="159" t="s">
        <v>12</v>
      </c>
      <c r="AK35" s="193">
        <v>13416.1</v>
      </c>
      <c r="AL35" s="88">
        <v>173.3</v>
      </c>
      <c r="AM35" s="89">
        <v>0.444</v>
      </c>
      <c r="AN35" s="90">
        <v>0.37200000000000005</v>
      </c>
      <c r="AO35" s="159" t="s">
        <v>74</v>
      </c>
      <c r="AP35" s="206">
        <v>29746</v>
      </c>
      <c r="AQ35" s="92">
        <v>105.7</v>
      </c>
      <c r="AR35" s="99">
        <v>0.6946267192863648</v>
      </c>
      <c r="AS35" s="100">
        <v>0.6946425034660328</v>
      </c>
      <c r="AT35" s="159" t="s">
        <v>33</v>
      </c>
      <c r="AU35" s="193">
        <v>11.1</v>
      </c>
      <c r="AV35" s="94">
        <v>99.9</v>
      </c>
    </row>
    <row r="36" spans="1:48" s="7" customFormat="1" ht="13.5" customHeight="1">
      <c r="A36" s="8">
        <v>33</v>
      </c>
      <c r="B36" s="159" t="s">
        <v>23</v>
      </c>
      <c r="C36" s="155">
        <v>1682.7526</v>
      </c>
      <c r="D36" s="57">
        <v>96.8</v>
      </c>
      <c r="E36" s="159" t="s">
        <v>34</v>
      </c>
      <c r="F36" s="155">
        <v>164.7</v>
      </c>
      <c r="G36" s="57">
        <v>79.4</v>
      </c>
      <c r="H36" s="159" t="s">
        <v>13</v>
      </c>
      <c r="I36" s="165">
        <v>23.2</v>
      </c>
      <c r="J36" s="61">
        <v>66.1</v>
      </c>
      <c r="K36" s="159" t="s">
        <v>14</v>
      </c>
      <c r="L36" s="170">
        <v>870</v>
      </c>
      <c r="M36" s="57">
        <v>66.1</v>
      </c>
      <c r="N36" s="159" t="s">
        <v>24</v>
      </c>
      <c r="O36" s="165">
        <v>29.2</v>
      </c>
      <c r="P36" s="61">
        <v>90.5</v>
      </c>
      <c r="Q36" s="159" t="s">
        <v>16</v>
      </c>
      <c r="R36" s="165">
        <v>654.6</v>
      </c>
      <c r="S36" s="61">
        <v>108</v>
      </c>
      <c r="T36" s="159" t="s">
        <v>33</v>
      </c>
      <c r="U36" s="165" t="s">
        <v>7</v>
      </c>
      <c r="V36" s="61" t="s">
        <v>7</v>
      </c>
      <c r="W36" s="159" t="s">
        <v>9</v>
      </c>
      <c r="X36" s="177">
        <v>663</v>
      </c>
      <c r="Y36" s="96" t="s">
        <v>126</v>
      </c>
      <c r="Z36" s="89">
        <v>0.019</v>
      </c>
      <c r="AA36" s="152">
        <v>0.008</v>
      </c>
      <c r="AB36" s="159" t="s">
        <v>44</v>
      </c>
      <c r="AC36" s="193">
        <v>1518.849</v>
      </c>
      <c r="AD36" s="84">
        <v>1561.468</v>
      </c>
      <c r="AE36" s="85">
        <f t="shared" si="0"/>
        <v>-42.61900000000014</v>
      </c>
      <c r="AF36" s="86">
        <f t="shared" si="1"/>
        <v>97.27058127351953</v>
      </c>
      <c r="AG36" s="159" t="s">
        <v>38</v>
      </c>
      <c r="AH36" s="193">
        <v>520.9</v>
      </c>
      <c r="AI36" s="86">
        <v>104.4</v>
      </c>
      <c r="AJ36" s="159" t="s">
        <v>27</v>
      </c>
      <c r="AK36" s="193">
        <v>203.4</v>
      </c>
      <c r="AL36" s="88">
        <v>174.4</v>
      </c>
      <c r="AM36" s="89">
        <v>0.214</v>
      </c>
      <c r="AN36" s="90">
        <v>0.214</v>
      </c>
      <c r="AO36" s="159" t="s">
        <v>37</v>
      </c>
      <c r="AP36" s="206">
        <v>32103</v>
      </c>
      <c r="AQ36" s="92">
        <v>105.6</v>
      </c>
      <c r="AR36" s="93">
        <v>0.7496672348971347</v>
      </c>
      <c r="AS36" s="90">
        <v>0.7574767280649634</v>
      </c>
      <c r="AT36" s="159" t="s">
        <v>36</v>
      </c>
      <c r="AU36" s="193">
        <v>9.3</v>
      </c>
      <c r="AV36" s="94">
        <v>99.6</v>
      </c>
    </row>
    <row r="37" spans="1:48" s="7" customFormat="1" ht="13.5" customHeight="1">
      <c r="A37" s="8">
        <v>34</v>
      </c>
      <c r="B37" s="159" t="s">
        <v>73</v>
      </c>
      <c r="C37" s="155">
        <v>65.356</v>
      </c>
      <c r="D37" s="57">
        <v>95.5</v>
      </c>
      <c r="E37" s="159" t="s">
        <v>24</v>
      </c>
      <c r="F37" s="155">
        <v>36.4</v>
      </c>
      <c r="G37" s="57">
        <v>78</v>
      </c>
      <c r="H37" s="159" t="s">
        <v>11</v>
      </c>
      <c r="I37" s="165">
        <v>706.5</v>
      </c>
      <c r="J37" s="61">
        <v>63.8</v>
      </c>
      <c r="K37" s="159" t="s">
        <v>74</v>
      </c>
      <c r="L37" s="170">
        <v>707</v>
      </c>
      <c r="M37" s="57">
        <v>61.4</v>
      </c>
      <c r="N37" s="159" t="s">
        <v>36</v>
      </c>
      <c r="O37" s="165">
        <v>7</v>
      </c>
      <c r="P37" s="61">
        <v>88.8</v>
      </c>
      <c r="Q37" s="159" t="s">
        <v>18</v>
      </c>
      <c r="R37" s="165">
        <v>448</v>
      </c>
      <c r="S37" s="61">
        <v>107.4</v>
      </c>
      <c r="T37" s="159" t="s">
        <v>34</v>
      </c>
      <c r="U37" s="165" t="s">
        <v>7</v>
      </c>
      <c r="V37" s="61" t="s">
        <v>7</v>
      </c>
      <c r="W37" s="159" t="s">
        <v>28</v>
      </c>
      <c r="X37" s="177">
        <v>355</v>
      </c>
      <c r="Y37" s="96" t="s">
        <v>130</v>
      </c>
      <c r="Z37" s="89">
        <v>0.013999999999999999</v>
      </c>
      <c r="AA37" s="152">
        <v>0.005</v>
      </c>
      <c r="AB37" s="159" t="s">
        <v>23</v>
      </c>
      <c r="AC37" s="193">
        <v>2149.243</v>
      </c>
      <c r="AD37" s="84">
        <v>2236.548</v>
      </c>
      <c r="AE37" s="85">
        <f t="shared" si="0"/>
        <v>-87.30499999999984</v>
      </c>
      <c r="AF37" s="86">
        <f t="shared" si="1"/>
        <v>96.09643969188232</v>
      </c>
      <c r="AG37" s="159" t="s">
        <v>20</v>
      </c>
      <c r="AH37" s="193">
        <v>1658.6</v>
      </c>
      <c r="AI37" s="86">
        <v>100.2</v>
      </c>
      <c r="AJ37" s="160" t="s">
        <v>4</v>
      </c>
      <c r="AK37" s="202">
        <v>95066.6</v>
      </c>
      <c r="AL37" s="129">
        <v>192.1</v>
      </c>
      <c r="AM37" s="130">
        <v>0.28</v>
      </c>
      <c r="AN37" s="131">
        <v>0.233</v>
      </c>
      <c r="AO37" s="159" t="s">
        <v>45</v>
      </c>
      <c r="AP37" s="206">
        <v>32213</v>
      </c>
      <c r="AQ37" s="92">
        <v>105.6</v>
      </c>
      <c r="AR37" s="93">
        <v>0.7522359479718843</v>
      </c>
      <c r="AS37" s="90">
        <v>0.7576005149534562</v>
      </c>
      <c r="AT37" s="159" t="s">
        <v>11</v>
      </c>
      <c r="AU37" s="193">
        <v>70.2</v>
      </c>
      <c r="AV37" s="94">
        <v>99.3</v>
      </c>
    </row>
    <row r="38" spans="1:48" s="7" customFormat="1" ht="13.5" customHeight="1">
      <c r="A38" s="8">
        <v>35</v>
      </c>
      <c r="B38" s="159" t="s">
        <v>35</v>
      </c>
      <c r="C38" s="155">
        <v>532.8936</v>
      </c>
      <c r="D38" s="57">
        <v>95.3</v>
      </c>
      <c r="E38" s="159" t="s">
        <v>25</v>
      </c>
      <c r="F38" s="155">
        <v>97.8</v>
      </c>
      <c r="G38" s="57">
        <v>77.9</v>
      </c>
      <c r="H38" s="159" t="s">
        <v>16</v>
      </c>
      <c r="I38" s="165">
        <v>3.5</v>
      </c>
      <c r="J38" s="61">
        <v>52.7</v>
      </c>
      <c r="K38" s="159" t="s">
        <v>37</v>
      </c>
      <c r="L38" s="170">
        <v>974</v>
      </c>
      <c r="M38" s="57">
        <v>60.1</v>
      </c>
      <c r="N38" s="159" t="s">
        <v>21</v>
      </c>
      <c r="O38" s="165">
        <v>56.8</v>
      </c>
      <c r="P38" s="61">
        <v>80.7</v>
      </c>
      <c r="Q38" s="159" t="s">
        <v>22</v>
      </c>
      <c r="R38" s="165">
        <v>324.8</v>
      </c>
      <c r="S38" s="61">
        <v>107.3</v>
      </c>
      <c r="T38" s="159" t="s">
        <v>36</v>
      </c>
      <c r="U38" s="165" t="s">
        <v>7</v>
      </c>
      <c r="V38" s="61" t="s">
        <v>7</v>
      </c>
      <c r="W38" s="159" t="s">
        <v>31</v>
      </c>
      <c r="X38" s="177">
        <v>540</v>
      </c>
      <c r="Y38" s="96" t="s">
        <v>130</v>
      </c>
      <c r="Z38" s="89">
        <v>0.012</v>
      </c>
      <c r="AA38" s="152">
        <v>0.005</v>
      </c>
      <c r="AB38" s="159" t="s">
        <v>13</v>
      </c>
      <c r="AC38" s="193">
        <v>23851.518</v>
      </c>
      <c r="AD38" s="84">
        <v>25836.474</v>
      </c>
      <c r="AE38" s="85">
        <f t="shared" si="0"/>
        <v>-1984.9559999999983</v>
      </c>
      <c r="AF38" s="86">
        <f t="shared" si="1"/>
        <v>92.31723338099465</v>
      </c>
      <c r="AG38" s="159" t="s">
        <v>44</v>
      </c>
      <c r="AH38" s="193">
        <v>1525.3</v>
      </c>
      <c r="AI38" s="86">
        <v>97.7</v>
      </c>
      <c r="AJ38" s="159" t="s">
        <v>11</v>
      </c>
      <c r="AK38" s="193">
        <v>1964.5</v>
      </c>
      <c r="AL38" s="88" t="s">
        <v>78</v>
      </c>
      <c r="AM38" s="89">
        <v>0.19899999999999998</v>
      </c>
      <c r="AN38" s="90">
        <v>0.191</v>
      </c>
      <c r="AO38" s="160" t="s">
        <v>4</v>
      </c>
      <c r="AP38" s="209">
        <v>42823</v>
      </c>
      <c r="AQ38" s="134">
        <v>105.5</v>
      </c>
      <c r="AR38" s="135">
        <v>1</v>
      </c>
      <c r="AS38" s="136">
        <v>1</v>
      </c>
      <c r="AT38" s="159" t="s">
        <v>14</v>
      </c>
      <c r="AU38" s="193">
        <v>13.6</v>
      </c>
      <c r="AV38" s="94">
        <v>99.2</v>
      </c>
    </row>
    <row r="39" spans="1:48" s="7" customFormat="1" ht="13.5" customHeight="1">
      <c r="A39" s="8">
        <v>36</v>
      </c>
      <c r="B39" s="315" t="s">
        <v>43</v>
      </c>
      <c r="C39" s="316">
        <v>3137.7815</v>
      </c>
      <c r="D39" s="296">
        <v>94.7</v>
      </c>
      <c r="E39" s="159" t="s">
        <v>44</v>
      </c>
      <c r="F39" s="155">
        <v>193</v>
      </c>
      <c r="G39" s="57">
        <v>72.2</v>
      </c>
      <c r="H39" s="159" t="s">
        <v>31</v>
      </c>
      <c r="I39" s="165">
        <v>9.9</v>
      </c>
      <c r="J39" s="61">
        <v>51.1</v>
      </c>
      <c r="K39" s="159" t="s">
        <v>22</v>
      </c>
      <c r="L39" s="170">
        <v>2460</v>
      </c>
      <c r="M39" s="57">
        <v>57.3</v>
      </c>
      <c r="N39" s="159" t="s">
        <v>32</v>
      </c>
      <c r="O39" s="165">
        <v>0.1</v>
      </c>
      <c r="P39" s="61">
        <v>79.9</v>
      </c>
      <c r="Q39" s="159" t="s">
        <v>20</v>
      </c>
      <c r="R39" s="165">
        <v>603.2</v>
      </c>
      <c r="S39" s="61">
        <v>106.5</v>
      </c>
      <c r="T39" s="159" t="s">
        <v>25</v>
      </c>
      <c r="U39" s="165" t="s">
        <v>7</v>
      </c>
      <c r="V39" s="61" t="s">
        <v>7</v>
      </c>
      <c r="W39" s="159" t="s">
        <v>42</v>
      </c>
      <c r="X39" s="177">
        <v>654</v>
      </c>
      <c r="Y39" s="96" t="s">
        <v>157</v>
      </c>
      <c r="Z39" s="89">
        <v>0.01</v>
      </c>
      <c r="AA39" s="152">
        <v>0.004</v>
      </c>
      <c r="AB39" s="159" t="s">
        <v>36</v>
      </c>
      <c r="AC39" s="193">
        <v>2173.806</v>
      </c>
      <c r="AD39" s="84">
        <v>2426.685</v>
      </c>
      <c r="AE39" s="85">
        <f t="shared" si="0"/>
        <v>-252.8789999999999</v>
      </c>
      <c r="AF39" s="86">
        <f t="shared" si="1"/>
        <v>89.57924081617516</v>
      </c>
      <c r="AG39" s="159" t="s">
        <v>13</v>
      </c>
      <c r="AH39" s="193">
        <v>24381.9</v>
      </c>
      <c r="AI39" s="86">
        <v>93.4</v>
      </c>
      <c r="AJ39" s="159" t="s">
        <v>13</v>
      </c>
      <c r="AK39" s="193">
        <v>530.4</v>
      </c>
      <c r="AL39" s="88" t="s">
        <v>78</v>
      </c>
      <c r="AM39" s="89">
        <v>0.489</v>
      </c>
      <c r="AN39" s="90">
        <v>0.214</v>
      </c>
      <c r="AO39" s="159" t="s">
        <v>13</v>
      </c>
      <c r="AP39" s="206">
        <v>40118</v>
      </c>
      <c r="AQ39" s="92">
        <v>105.4</v>
      </c>
      <c r="AR39" s="93">
        <v>0.9368330102982042</v>
      </c>
      <c r="AS39" s="90">
        <v>0.9502624282036046</v>
      </c>
      <c r="AT39" s="159" t="s">
        <v>23</v>
      </c>
      <c r="AU39" s="193">
        <v>14.3</v>
      </c>
      <c r="AV39" s="94">
        <v>99.1</v>
      </c>
    </row>
    <row r="40" spans="1:48" s="7" customFormat="1" ht="13.5" customHeight="1">
      <c r="A40" s="8">
        <v>37</v>
      </c>
      <c r="B40" s="159" t="s">
        <v>19</v>
      </c>
      <c r="C40" s="155">
        <v>7289.6318</v>
      </c>
      <c r="D40" s="57">
        <v>92.3</v>
      </c>
      <c r="E40" s="159" t="s">
        <v>10</v>
      </c>
      <c r="F40" s="155">
        <v>236.3</v>
      </c>
      <c r="G40" s="57">
        <v>70.6</v>
      </c>
      <c r="H40" s="159" t="s">
        <v>23</v>
      </c>
      <c r="I40" s="165">
        <v>4.7</v>
      </c>
      <c r="J40" s="61">
        <v>47.3</v>
      </c>
      <c r="K40" s="159" t="s">
        <v>10</v>
      </c>
      <c r="L40" s="170">
        <v>32385</v>
      </c>
      <c r="M40" s="57">
        <v>52.2</v>
      </c>
      <c r="N40" s="159" t="s">
        <v>74</v>
      </c>
      <c r="O40" s="165">
        <v>2.2</v>
      </c>
      <c r="P40" s="61">
        <v>77.7</v>
      </c>
      <c r="Q40" s="159" t="s">
        <v>74</v>
      </c>
      <c r="R40" s="165">
        <v>205.6</v>
      </c>
      <c r="S40" s="61">
        <v>105.6</v>
      </c>
      <c r="T40" s="159" t="s">
        <v>37</v>
      </c>
      <c r="U40" s="165" t="s">
        <v>7</v>
      </c>
      <c r="V40" s="61" t="s">
        <v>7</v>
      </c>
      <c r="W40" s="159" t="s">
        <v>33</v>
      </c>
      <c r="X40" s="177">
        <v>837</v>
      </c>
      <c r="Y40" s="96" t="s">
        <v>133</v>
      </c>
      <c r="Z40" s="89">
        <v>0.016</v>
      </c>
      <c r="AA40" s="152">
        <v>0.006</v>
      </c>
      <c r="AB40" s="159" t="s">
        <v>32</v>
      </c>
      <c r="AC40" s="193">
        <v>352.745</v>
      </c>
      <c r="AD40" s="84">
        <v>410.444</v>
      </c>
      <c r="AE40" s="85">
        <f t="shared" si="0"/>
        <v>-57.69900000000001</v>
      </c>
      <c r="AF40" s="86">
        <f t="shared" si="1"/>
        <v>85.94229663486371</v>
      </c>
      <c r="AG40" s="159" t="s">
        <v>23</v>
      </c>
      <c r="AH40" s="193">
        <v>2342.5</v>
      </c>
      <c r="AI40" s="86">
        <v>93.2</v>
      </c>
      <c r="AJ40" s="159" t="s">
        <v>20</v>
      </c>
      <c r="AK40" s="193">
        <v>27.4</v>
      </c>
      <c r="AL40" s="88" t="s">
        <v>80</v>
      </c>
      <c r="AM40" s="89">
        <v>0.182</v>
      </c>
      <c r="AN40" s="90">
        <v>0.139</v>
      </c>
      <c r="AO40" s="159" t="s">
        <v>34</v>
      </c>
      <c r="AP40" s="206">
        <v>34495</v>
      </c>
      <c r="AQ40" s="92">
        <v>105.3</v>
      </c>
      <c r="AR40" s="93">
        <v>0.8055250683044158</v>
      </c>
      <c r="AS40" s="90">
        <v>0.8103089720736779</v>
      </c>
      <c r="AT40" s="159" t="s">
        <v>40</v>
      </c>
      <c r="AU40" s="193">
        <v>6.4</v>
      </c>
      <c r="AV40" s="94">
        <v>98.7</v>
      </c>
    </row>
    <row r="41" spans="1:48" s="7" customFormat="1" ht="13.5" customHeight="1">
      <c r="A41" s="8">
        <v>38</v>
      </c>
      <c r="B41" s="159" t="s">
        <v>9</v>
      </c>
      <c r="C41" s="155">
        <v>178.6235</v>
      </c>
      <c r="D41" s="57">
        <v>91.7</v>
      </c>
      <c r="E41" s="159" t="s">
        <v>19</v>
      </c>
      <c r="F41" s="155">
        <v>515.7</v>
      </c>
      <c r="G41" s="57">
        <v>62</v>
      </c>
      <c r="H41" s="159" t="s">
        <v>42</v>
      </c>
      <c r="I41" s="165">
        <v>511.5</v>
      </c>
      <c r="J41" s="61">
        <v>31.2</v>
      </c>
      <c r="K41" s="159" t="s">
        <v>26</v>
      </c>
      <c r="L41" s="170">
        <v>1938</v>
      </c>
      <c r="M41" s="57">
        <v>48.6</v>
      </c>
      <c r="N41" s="159" t="s">
        <v>40</v>
      </c>
      <c r="O41" s="165">
        <v>0.6</v>
      </c>
      <c r="P41" s="61">
        <v>77.3</v>
      </c>
      <c r="Q41" s="159" t="s">
        <v>34</v>
      </c>
      <c r="R41" s="165">
        <v>407.9</v>
      </c>
      <c r="S41" s="61">
        <v>104.6</v>
      </c>
      <c r="T41" s="159" t="s">
        <v>73</v>
      </c>
      <c r="U41" s="165" t="s">
        <v>7</v>
      </c>
      <c r="V41" s="61" t="s">
        <v>7</v>
      </c>
      <c r="W41" s="159" t="s">
        <v>25</v>
      </c>
      <c r="X41" s="177">
        <v>1240</v>
      </c>
      <c r="Y41" s="96" t="s">
        <v>156</v>
      </c>
      <c r="Z41" s="89">
        <v>0.035</v>
      </c>
      <c r="AA41" s="152">
        <v>0.012</v>
      </c>
      <c r="AB41" s="160" t="s">
        <v>4</v>
      </c>
      <c r="AC41" s="196">
        <v>356766.359</v>
      </c>
      <c r="AD41" s="124">
        <v>442484.657</v>
      </c>
      <c r="AE41" s="124">
        <f t="shared" si="0"/>
        <v>-85718.29800000001</v>
      </c>
      <c r="AF41" s="125">
        <f t="shared" si="1"/>
        <v>80.62796152500266</v>
      </c>
      <c r="AG41" s="160" t="s">
        <v>4</v>
      </c>
      <c r="AH41" s="202">
        <v>451832.9</v>
      </c>
      <c r="AI41" s="125">
        <v>91.8</v>
      </c>
      <c r="AJ41" s="159" t="s">
        <v>21</v>
      </c>
      <c r="AK41" s="193">
        <v>4367.9</v>
      </c>
      <c r="AL41" s="88" t="s">
        <v>82</v>
      </c>
      <c r="AM41" s="89">
        <v>0.259</v>
      </c>
      <c r="AN41" s="90">
        <v>0.2</v>
      </c>
      <c r="AO41" s="159" t="s">
        <v>72</v>
      </c>
      <c r="AP41" s="206">
        <v>33076</v>
      </c>
      <c r="AQ41" s="92">
        <v>104.7</v>
      </c>
      <c r="AR41" s="93">
        <v>0.7723886696401466</v>
      </c>
      <c r="AS41" s="48">
        <v>0.7688651218062983</v>
      </c>
      <c r="AT41" s="159" t="s">
        <v>39</v>
      </c>
      <c r="AU41" s="193">
        <v>10</v>
      </c>
      <c r="AV41" s="94">
        <v>98.3</v>
      </c>
    </row>
    <row r="42" spans="1:48" s="7" customFormat="1" ht="13.5" customHeight="1">
      <c r="A42" s="8">
        <v>39</v>
      </c>
      <c r="B42" s="159" t="s">
        <v>45</v>
      </c>
      <c r="C42" s="155">
        <v>26.8213</v>
      </c>
      <c r="D42" s="57">
        <v>90.9</v>
      </c>
      <c r="E42" s="159" t="s">
        <v>13</v>
      </c>
      <c r="F42" s="155">
        <v>19.9</v>
      </c>
      <c r="G42" s="57">
        <v>60.3</v>
      </c>
      <c r="H42" s="159" t="s">
        <v>20</v>
      </c>
      <c r="I42" s="165">
        <v>23.7</v>
      </c>
      <c r="J42" s="61">
        <v>29.9</v>
      </c>
      <c r="K42" s="159" t="s">
        <v>12</v>
      </c>
      <c r="L42" s="170">
        <v>12925</v>
      </c>
      <c r="M42" s="57">
        <v>47</v>
      </c>
      <c r="N42" s="159" t="s">
        <v>22</v>
      </c>
      <c r="O42" s="165">
        <v>2.3</v>
      </c>
      <c r="P42" s="61">
        <v>75.8</v>
      </c>
      <c r="Q42" s="159" t="s">
        <v>39</v>
      </c>
      <c r="R42" s="165">
        <v>322.9</v>
      </c>
      <c r="S42" s="61">
        <v>103.8</v>
      </c>
      <c r="T42" s="159" t="s">
        <v>39</v>
      </c>
      <c r="U42" s="165" t="s">
        <v>7</v>
      </c>
      <c r="V42" s="61" t="s">
        <v>7</v>
      </c>
      <c r="W42" s="159" t="s">
        <v>72</v>
      </c>
      <c r="X42" s="177">
        <v>1089</v>
      </c>
      <c r="Y42" s="96" t="s">
        <v>114</v>
      </c>
      <c r="Z42" s="89">
        <v>0.021</v>
      </c>
      <c r="AA42" s="152">
        <v>0.006999999999999999</v>
      </c>
      <c r="AB42" s="159" t="s">
        <v>11</v>
      </c>
      <c r="AC42" s="193">
        <v>139139.395</v>
      </c>
      <c r="AD42" s="84">
        <v>210223.434</v>
      </c>
      <c r="AE42" s="85">
        <f t="shared" si="0"/>
        <v>-71084.03900000002</v>
      </c>
      <c r="AF42" s="86">
        <f t="shared" si="1"/>
        <v>66.18643428686451</v>
      </c>
      <c r="AG42" s="159" t="s">
        <v>36</v>
      </c>
      <c r="AH42" s="193">
        <v>2470.4</v>
      </c>
      <c r="AI42" s="86">
        <v>89.6</v>
      </c>
      <c r="AJ42" s="159" t="s">
        <v>18</v>
      </c>
      <c r="AK42" s="205">
        <v>302.7</v>
      </c>
      <c r="AL42" s="88" t="s">
        <v>86</v>
      </c>
      <c r="AM42" s="89">
        <v>0.146</v>
      </c>
      <c r="AN42" s="90">
        <v>0.179</v>
      </c>
      <c r="AO42" s="159" t="s">
        <v>33</v>
      </c>
      <c r="AP42" s="206">
        <v>29101</v>
      </c>
      <c r="AQ42" s="92">
        <v>104.6</v>
      </c>
      <c r="AR42" s="99">
        <v>0.6795647198935152</v>
      </c>
      <c r="AS42" s="100">
        <v>0.6856555753614577</v>
      </c>
      <c r="AT42" s="159" t="s">
        <v>35</v>
      </c>
      <c r="AU42" s="193">
        <v>13</v>
      </c>
      <c r="AV42" s="94">
        <v>97.9</v>
      </c>
    </row>
    <row r="43" spans="1:48" s="7" customFormat="1" ht="13.5" customHeight="1">
      <c r="A43" s="8">
        <v>40</v>
      </c>
      <c r="B43" s="159" t="s">
        <v>32</v>
      </c>
      <c r="C43" s="155">
        <v>10.8977</v>
      </c>
      <c r="D43" s="57">
        <v>89.6</v>
      </c>
      <c r="E43" s="159" t="s">
        <v>31</v>
      </c>
      <c r="F43" s="155">
        <v>323.5</v>
      </c>
      <c r="G43" s="57">
        <v>57</v>
      </c>
      <c r="H43" s="159" t="s">
        <v>29</v>
      </c>
      <c r="I43" s="165">
        <v>0.3</v>
      </c>
      <c r="J43" s="61">
        <v>1.7</v>
      </c>
      <c r="K43" s="159" t="s">
        <v>21</v>
      </c>
      <c r="L43" s="170">
        <v>1349</v>
      </c>
      <c r="M43" s="57">
        <v>46.8</v>
      </c>
      <c r="N43" s="159" t="s">
        <v>15</v>
      </c>
      <c r="O43" s="165">
        <v>29.5</v>
      </c>
      <c r="P43" s="61">
        <v>69.1</v>
      </c>
      <c r="Q43" s="159" t="s">
        <v>42</v>
      </c>
      <c r="R43" s="165">
        <v>726.4</v>
      </c>
      <c r="S43" s="61">
        <v>103.1</v>
      </c>
      <c r="T43" s="159" t="s">
        <v>74</v>
      </c>
      <c r="U43" s="165" t="s">
        <v>7</v>
      </c>
      <c r="V43" s="61" t="s">
        <v>7</v>
      </c>
      <c r="W43" s="159" t="s">
        <v>26</v>
      </c>
      <c r="X43" s="177">
        <v>1425</v>
      </c>
      <c r="Y43" s="96" t="s">
        <v>114</v>
      </c>
      <c r="Z43" s="89">
        <v>0.022000000000000002</v>
      </c>
      <c r="AA43" s="152">
        <v>0.006999999999999999</v>
      </c>
      <c r="AB43" s="159" t="s">
        <v>17</v>
      </c>
      <c r="AC43" s="193">
        <v>277.628</v>
      </c>
      <c r="AD43" s="84">
        <v>517.912</v>
      </c>
      <c r="AE43" s="85">
        <f t="shared" si="0"/>
        <v>-240.28400000000005</v>
      </c>
      <c r="AF43" s="86">
        <f t="shared" si="1"/>
        <v>53.60524567880257</v>
      </c>
      <c r="AG43" s="159" t="s">
        <v>32</v>
      </c>
      <c r="AH43" s="193">
        <v>353.7</v>
      </c>
      <c r="AI43" s="86">
        <v>86</v>
      </c>
      <c r="AJ43" s="159" t="s">
        <v>34</v>
      </c>
      <c r="AK43" s="193">
        <v>408.9</v>
      </c>
      <c r="AL43" s="88" t="s">
        <v>90</v>
      </c>
      <c r="AM43" s="89">
        <v>0.2</v>
      </c>
      <c r="AN43" s="90">
        <v>0.33299999999999996</v>
      </c>
      <c r="AO43" s="159" t="s">
        <v>39</v>
      </c>
      <c r="AP43" s="206">
        <v>32255</v>
      </c>
      <c r="AQ43" s="92">
        <v>104.5</v>
      </c>
      <c r="AR43" s="93">
        <v>0.7532167293276978</v>
      </c>
      <c r="AS43" s="90">
        <v>0.757996632996633</v>
      </c>
      <c r="AT43" s="159" t="s">
        <v>30</v>
      </c>
      <c r="AU43" s="193">
        <v>4.5</v>
      </c>
      <c r="AV43" s="94">
        <v>97.7</v>
      </c>
    </row>
    <row r="44" spans="1:48" s="7" customFormat="1" ht="13.5" customHeight="1">
      <c r="A44" s="8">
        <v>41</v>
      </c>
      <c r="B44" s="159" t="s">
        <v>33</v>
      </c>
      <c r="C44" s="155">
        <v>354.9591</v>
      </c>
      <c r="D44" s="57">
        <v>89.5</v>
      </c>
      <c r="E44" s="159" t="s">
        <v>38</v>
      </c>
      <c r="F44" s="155">
        <v>155.9</v>
      </c>
      <c r="G44" s="57">
        <v>50.9</v>
      </c>
      <c r="H44" s="159" t="s">
        <v>9</v>
      </c>
      <c r="I44" s="165">
        <v>11.4</v>
      </c>
      <c r="J44" s="61" t="s">
        <v>7</v>
      </c>
      <c r="K44" s="159" t="s">
        <v>45</v>
      </c>
      <c r="L44" s="170">
        <v>452</v>
      </c>
      <c r="M44" s="122">
        <v>42.9</v>
      </c>
      <c r="N44" s="159" t="s">
        <v>14</v>
      </c>
      <c r="O44" s="165">
        <v>9.4</v>
      </c>
      <c r="P44" s="61">
        <v>61</v>
      </c>
      <c r="Q44" s="159" t="s">
        <v>40</v>
      </c>
      <c r="R44" s="165">
        <v>235</v>
      </c>
      <c r="S44" s="61">
        <v>103</v>
      </c>
      <c r="T44" s="159" t="s">
        <v>26</v>
      </c>
      <c r="U44" s="165" t="s">
        <v>7</v>
      </c>
      <c r="V44" s="61" t="s">
        <v>7</v>
      </c>
      <c r="W44" s="159" t="s">
        <v>8</v>
      </c>
      <c r="X44" s="177">
        <v>784</v>
      </c>
      <c r="Y44" s="96" t="s">
        <v>151</v>
      </c>
      <c r="Z44" s="89">
        <v>0.013000000000000001</v>
      </c>
      <c r="AA44" s="152">
        <v>0.004</v>
      </c>
      <c r="AB44" s="159" t="s">
        <v>34</v>
      </c>
      <c r="AC44" s="193">
        <v>2107.604</v>
      </c>
      <c r="AD44" s="84">
        <v>5179.592</v>
      </c>
      <c r="AE44" s="85">
        <f t="shared" si="0"/>
        <v>-3071.988</v>
      </c>
      <c r="AF44" s="86">
        <f t="shared" si="1"/>
        <v>40.690540876578694</v>
      </c>
      <c r="AG44" s="159" t="s">
        <v>8</v>
      </c>
      <c r="AH44" s="200">
        <v>892.3</v>
      </c>
      <c r="AI44" s="86">
        <v>74.7</v>
      </c>
      <c r="AJ44" s="159" t="s">
        <v>22</v>
      </c>
      <c r="AK44" s="193">
        <v>3975.7</v>
      </c>
      <c r="AL44" s="88" t="s">
        <v>138</v>
      </c>
      <c r="AM44" s="89">
        <v>0.462</v>
      </c>
      <c r="AN44" s="90">
        <v>0.33299999999999996</v>
      </c>
      <c r="AO44" s="159" t="s">
        <v>17</v>
      </c>
      <c r="AP44" s="206">
        <v>33985</v>
      </c>
      <c r="AQ44" s="92">
        <v>104.2</v>
      </c>
      <c r="AR44" s="93">
        <v>0.7936155804123952</v>
      </c>
      <c r="AS44" s="90">
        <v>0.803475935828877</v>
      </c>
      <c r="AT44" s="159" t="s">
        <v>29</v>
      </c>
      <c r="AU44" s="193">
        <v>17.1</v>
      </c>
      <c r="AV44" s="94">
        <v>97.5</v>
      </c>
    </row>
    <row r="45" spans="1:48" s="7" customFormat="1" ht="13.5" customHeight="1">
      <c r="A45" s="8">
        <v>42</v>
      </c>
      <c r="B45" s="159" t="s">
        <v>8</v>
      </c>
      <c r="C45" s="155">
        <v>110.4709</v>
      </c>
      <c r="D45" s="57">
        <v>87.7</v>
      </c>
      <c r="E45" s="159" t="s">
        <v>72</v>
      </c>
      <c r="F45" s="155">
        <v>380</v>
      </c>
      <c r="G45" s="57">
        <v>42.9</v>
      </c>
      <c r="H45" s="159" t="s">
        <v>30</v>
      </c>
      <c r="I45" s="165">
        <v>6.9</v>
      </c>
      <c r="J45" s="61" t="s">
        <v>7</v>
      </c>
      <c r="K45" s="159" t="s">
        <v>41</v>
      </c>
      <c r="L45" s="170">
        <v>642</v>
      </c>
      <c r="M45" s="57">
        <v>35.8</v>
      </c>
      <c r="N45" s="159" t="s">
        <v>20</v>
      </c>
      <c r="O45" s="165">
        <v>217.6</v>
      </c>
      <c r="P45" s="61">
        <v>59.6</v>
      </c>
      <c r="Q45" s="159" t="s">
        <v>31</v>
      </c>
      <c r="R45" s="165">
        <v>541.6</v>
      </c>
      <c r="S45" s="61">
        <v>102.9</v>
      </c>
      <c r="T45" s="159" t="s">
        <v>19</v>
      </c>
      <c r="U45" s="165" t="s">
        <v>7</v>
      </c>
      <c r="V45" s="61" t="s">
        <v>7</v>
      </c>
      <c r="W45" s="159" t="s">
        <v>23</v>
      </c>
      <c r="X45" s="177">
        <v>2061</v>
      </c>
      <c r="Y45" s="96" t="s">
        <v>132</v>
      </c>
      <c r="Z45" s="89">
        <v>0.038</v>
      </c>
      <c r="AA45" s="152">
        <v>0.008</v>
      </c>
      <c r="AB45" s="164" t="s">
        <v>5</v>
      </c>
      <c r="AC45" s="197">
        <v>408.998</v>
      </c>
      <c r="AD45" s="188">
        <v>2707.116</v>
      </c>
      <c r="AE45" s="189">
        <f t="shared" si="0"/>
        <v>-2298.118</v>
      </c>
      <c r="AF45" s="190">
        <f t="shared" si="1"/>
        <v>15.108255427547249</v>
      </c>
      <c r="AG45" s="159" t="s">
        <v>12</v>
      </c>
      <c r="AH45" s="193">
        <v>10866.5</v>
      </c>
      <c r="AI45" s="86">
        <v>70.1</v>
      </c>
      <c r="AJ45" s="159" t="s">
        <v>42</v>
      </c>
      <c r="AK45" s="193">
        <v>10575.1</v>
      </c>
      <c r="AL45" s="88" t="s">
        <v>145</v>
      </c>
      <c r="AM45" s="89">
        <v>0.27399999999999997</v>
      </c>
      <c r="AN45" s="90">
        <v>0.27699999999999997</v>
      </c>
      <c r="AO45" s="159" t="s">
        <v>16</v>
      </c>
      <c r="AP45" s="206">
        <v>31717</v>
      </c>
      <c r="AQ45" s="92">
        <v>104</v>
      </c>
      <c r="AR45" s="93">
        <v>0.7406533871984681</v>
      </c>
      <c r="AS45" s="90">
        <v>0.747895622895623</v>
      </c>
      <c r="AT45" s="159" t="s">
        <v>45</v>
      </c>
      <c r="AU45" s="193">
        <v>5.3</v>
      </c>
      <c r="AV45" s="94">
        <v>97.5</v>
      </c>
    </row>
    <row r="46" spans="1:48" s="7" customFormat="1" ht="13.5" customHeight="1">
      <c r="A46" s="8">
        <v>43</v>
      </c>
      <c r="B46" s="159" t="s">
        <v>18</v>
      </c>
      <c r="C46" s="155">
        <v>776.4451</v>
      </c>
      <c r="D46" s="57">
        <v>86</v>
      </c>
      <c r="E46" s="159" t="s">
        <v>33</v>
      </c>
      <c r="F46" s="155">
        <v>100.4</v>
      </c>
      <c r="G46" s="57">
        <v>32.4</v>
      </c>
      <c r="H46" s="159" t="s">
        <v>32</v>
      </c>
      <c r="I46" s="165">
        <v>0.2</v>
      </c>
      <c r="J46" s="61" t="s">
        <v>7</v>
      </c>
      <c r="K46" s="159" t="s">
        <v>30</v>
      </c>
      <c r="L46" s="170">
        <v>498</v>
      </c>
      <c r="M46" s="57">
        <v>35.1</v>
      </c>
      <c r="N46" s="159" t="s">
        <v>27</v>
      </c>
      <c r="O46" s="165">
        <v>5.1</v>
      </c>
      <c r="P46" s="61">
        <v>53.6</v>
      </c>
      <c r="Q46" s="159" t="s">
        <v>24</v>
      </c>
      <c r="R46" s="165">
        <v>741</v>
      </c>
      <c r="S46" s="61">
        <v>102</v>
      </c>
      <c r="T46" s="159" t="s">
        <v>41</v>
      </c>
      <c r="U46" s="165" t="s">
        <v>7</v>
      </c>
      <c r="V46" s="61" t="s">
        <v>7</v>
      </c>
      <c r="W46" s="160" t="s">
        <v>4</v>
      </c>
      <c r="X46" s="181">
        <v>93282</v>
      </c>
      <c r="Y46" s="139" t="s">
        <v>150</v>
      </c>
      <c r="Z46" s="130">
        <v>0.033</v>
      </c>
      <c r="AA46" s="182">
        <v>0.006</v>
      </c>
      <c r="AB46" s="159" t="s">
        <v>75</v>
      </c>
      <c r="AC46" s="193">
        <v>2429.594</v>
      </c>
      <c r="AD46" s="115">
        <v>-137.932</v>
      </c>
      <c r="AE46" s="85">
        <f t="shared" si="0"/>
        <v>2567.526</v>
      </c>
      <c r="AF46" s="86" t="s">
        <v>7</v>
      </c>
      <c r="AG46" s="159" t="s">
        <v>11</v>
      </c>
      <c r="AH46" s="193">
        <v>141103.9</v>
      </c>
      <c r="AI46" s="86">
        <v>66.8</v>
      </c>
      <c r="AJ46" s="159" t="s">
        <v>19</v>
      </c>
      <c r="AK46" s="193">
        <v>140.3</v>
      </c>
      <c r="AL46" s="88" t="s">
        <v>144</v>
      </c>
      <c r="AM46" s="89">
        <v>0.163</v>
      </c>
      <c r="AN46" s="90">
        <v>0.21100000000000002</v>
      </c>
      <c r="AO46" s="159" t="s">
        <v>44</v>
      </c>
      <c r="AP46" s="206">
        <v>34517</v>
      </c>
      <c r="AQ46" s="92">
        <v>104</v>
      </c>
      <c r="AR46" s="93">
        <v>0.8060388109193658</v>
      </c>
      <c r="AS46" s="90">
        <v>0.8259556347791642</v>
      </c>
      <c r="AT46" s="159" t="s">
        <v>44</v>
      </c>
      <c r="AU46" s="193">
        <v>5.1</v>
      </c>
      <c r="AV46" s="94">
        <v>96.7</v>
      </c>
    </row>
    <row r="47" spans="1:49" s="7" customFormat="1" ht="13.5" customHeight="1">
      <c r="A47" s="8">
        <v>44</v>
      </c>
      <c r="B47" s="159" t="s">
        <v>44</v>
      </c>
      <c r="C47" s="155">
        <v>213.68210000000002</v>
      </c>
      <c r="D47" s="57">
        <v>70.9</v>
      </c>
      <c r="E47" s="159" t="s">
        <v>12</v>
      </c>
      <c r="F47" s="155">
        <v>0</v>
      </c>
      <c r="G47" s="57">
        <v>13</v>
      </c>
      <c r="H47" s="159" t="s">
        <v>74</v>
      </c>
      <c r="I47" s="165">
        <v>7.1</v>
      </c>
      <c r="J47" s="61" t="s">
        <v>7</v>
      </c>
      <c r="K47" s="159" t="s">
        <v>18</v>
      </c>
      <c r="L47" s="170">
        <v>1104</v>
      </c>
      <c r="M47" s="57">
        <v>30.4</v>
      </c>
      <c r="N47" s="159" t="s">
        <v>19</v>
      </c>
      <c r="O47" s="165">
        <v>223.1</v>
      </c>
      <c r="P47" s="61">
        <v>50.4</v>
      </c>
      <c r="Q47" s="159" t="s">
        <v>72</v>
      </c>
      <c r="R47" s="165">
        <v>543.4</v>
      </c>
      <c r="S47" s="61">
        <v>101.7</v>
      </c>
      <c r="T47" s="159" t="s">
        <v>42</v>
      </c>
      <c r="U47" s="165" t="s">
        <v>7</v>
      </c>
      <c r="V47" s="61" t="s">
        <v>7</v>
      </c>
      <c r="W47" s="159" t="s">
        <v>5</v>
      </c>
      <c r="X47" s="177">
        <v>5347</v>
      </c>
      <c r="Y47" s="96" t="s">
        <v>112</v>
      </c>
      <c r="Z47" s="89">
        <v>0.049</v>
      </c>
      <c r="AA47" s="152">
        <v>0.008</v>
      </c>
      <c r="AB47" s="159" t="s">
        <v>42</v>
      </c>
      <c r="AC47" s="198">
        <v>-1443.856</v>
      </c>
      <c r="AD47" s="119">
        <v>16459.834</v>
      </c>
      <c r="AE47" s="85">
        <f t="shared" si="0"/>
        <v>-17903.69</v>
      </c>
      <c r="AF47" s="86" t="s">
        <v>7</v>
      </c>
      <c r="AG47" s="159" t="s">
        <v>22</v>
      </c>
      <c r="AH47" s="193">
        <v>14.5</v>
      </c>
      <c r="AI47" s="86">
        <v>63.5</v>
      </c>
      <c r="AJ47" s="164" t="s">
        <v>15</v>
      </c>
      <c r="AK47" s="197">
        <v>294.1</v>
      </c>
      <c r="AL47" s="141" t="s">
        <v>139</v>
      </c>
      <c r="AM47" s="142">
        <v>0.235</v>
      </c>
      <c r="AN47" s="143">
        <v>0.33299999999999996</v>
      </c>
      <c r="AO47" s="159" t="s">
        <v>18</v>
      </c>
      <c r="AP47" s="206">
        <v>34217</v>
      </c>
      <c r="AQ47" s="92">
        <v>103.7</v>
      </c>
      <c r="AR47" s="93">
        <v>0.7990332298064124</v>
      </c>
      <c r="AS47" s="90">
        <v>0.8081055654585066</v>
      </c>
      <c r="AT47" s="159" t="s">
        <v>27</v>
      </c>
      <c r="AU47" s="193">
        <v>4.4</v>
      </c>
      <c r="AV47" s="94">
        <v>96.5</v>
      </c>
      <c r="AW47" s="27"/>
    </row>
    <row r="48" spans="1:48" s="7" customFormat="1" ht="13.5" customHeight="1">
      <c r="A48" s="8">
        <v>45</v>
      </c>
      <c r="B48" s="159" t="s">
        <v>34</v>
      </c>
      <c r="C48" s="155">
        <v>223.0651</v>
      </c>
      <c r="D48" s="57">
        <v>69</v>
      </c>
      <c r="E48" s="159" t="s">
        <v>74</v>
      </c>
      <c r="F48" s="155">
        <v>0.2</v>
      </c>
      <c r="G48" s="57">
        <v>7.6</v>
      </c>
      <c r="H48" s="159" t="s">
        <v>27</v>
      </c>
      <c r="I48" s="165" t="s">
        <v>7</v>
      </c>
      <c r="J48" s="61" t="s">
        <v>7</v>
      </c>
      <c r="K48" s="159" t="s">
        <v>8</v>
      </c>
      <c r="L48" s="170">
        <v>1186</v>
      </c>
      <c r="M48" s="57">
        <v>28.1</v>
      </c>
      <c r="N48" s="159" t="s">
        <v>41</v>
      </c>
      <c r="O48" s="165">
        <v>3.3</v>
      </c>
      <c r="P48" s="61">
        <v>49.9</v>
      </c>
      <c r="Q48" s="159" t="s">
        <v>28</v>
      </c>
      <c r="R48" s="165">
        <v>225.6</v>
      </c>
      <c r="S48" s="61">
        <v>101.3</v>
      </c>
      <c r="T48" s="159" t="s">
        <v>43</v>
      </c>
      <c r="U48" s="165" t="s">
        <v>7</v>
      </c>
      <c r="V48" s="61" t="s">
        <v>7</v>
      </c>
      <c r="W48" s="319" t="s">
        <v>43</v>
      </c>
      <c r="X48" s="320">
        <v>1623</v>
      </c>
      <c r="Y48" s="321" t="s">
        <v>158</v>
      </c>
      <c r="Z48" s="322">
        <v>0.03</v>
      </c>
      <c r="AA48" s="323">
        <v>0.004</v>
      </c>
      <c r="AB48" s="159" t="s">
        <v>21</v>
      </c>
      <c r="AC48" s="198">
        <v>-1831.903</v>
      </c>
      <c r="AD48" s="84">
        <v>3132.969</v>
      </c>
      <c r="AE48" s="85">
        <f t="shared" si="0"/>
        <v>-4964.872</v>
      </c>
      <c r="AF48" s="86" t="s">
        <v>7</v>
      </c>
      <c r="AG48" s="159" t="s">
        <v>21</v>
      </c>
      <c r="AH48" s="193">
        <v>2536</v>
      </c>
      <c r="AI48" s="86">
        <v>51.3</v>
      </c>
      <c r="AJ48" s="159" t="s">
        <v>5</v>
      </c>
      <c r="AK48" s="193">
        <v>917</v>
      </c>
      <c r="AL48" s="88" t="s">
        <v>88</v>
      </c>
      <c r="AM48" s="89">
        <v>0.33299999999999996</v>
      </c>
      <c r="AN48" s="90">
        <v>0.111</v>
      </c>
      <c r="AO48" s="159" t="s">
        <v>8</v>
      </c>
      <c r="AP48" s="206">
        <v>38953</v>
      </c>
      <c r="AQ48" s="92">
        <v>103.3</v>
      </c>
      <c r="AR48" s="93">
        <v>0.9096280036429022</v>
      </c>
      <c r="AS48" s="90">
        <v>0.9254060209942563</v>
      </c>
      <c r="AT48" s="159" t="s">
        <v>41</v>
      </c>
      <c r="AU48" s="193">
        <v>6</v>
      </c>
      <c r="AV48" s="94">
        <v>96.1</v>
      </c>
    </row>
    <row r="49" spans="1:48" s="7" customFormat="1" ht="13.5" customHeight="1">
      <c r="A49" s="8">
        <v>46</v>
      </c>
      <c r="B49" s="159" t="s">
        <v>38</v>
      </c>
      <c r="C49" s="155">
        <v>6.1188</v>
      </c>
      <c r="D49" s="57">
        <v>67.2</v>
      </c>
      <c r="E49" s="159" t="s">
        <v>17</v>
      </c>
      <c r="F49" s="155">
        <v>1.8</v>
      </c>
      <c r="G49" s="57">
        <v>0.8</v>
      </c>
      <c r="H49" s="159" t="s">
        <v>28</v>
      </c>
      <c r="I49" s="165" t="s">
        <v>7</v>
      </c>
      <c r="J49" s="61" t="s">
        <v>7</v>
      </c>
      <c r="K49" s="159" t="s">
        <v>9</v>
      </c>
      <c r="L49" s="170">
        <v>2952</v>
      </c>
      <c r="M49" s="57">
        <v>25.7</v>
      </c>
      <c r="N49" s="159" t="s">
        <v>33</v>
      </c>
      <c r="O49" s="165">
        <v>3.9</v>
      </c>
      <c r="P49" s="61">
        <v>45.4</v>
      </c>
      <c r="Q49" s="159" t="s">
        <v>32</v>
      </c>
      <c r="R49" s="165">
        <v>176.1</v>
      </c>
      <c r="S49" s="61">
        <v>101.3</v>
      </c>
      <c r="T49" s="159" t="s">
        <v>20</v>
      </c>
      <c r="U49" s="165" t="s">
        <v>7</v>
      </c>
      <c r="V49" s="61" t="s">
        <v>7</v>
      </c>
      <c r="W49" s="159" t="s">
        <v>13</v>
      </c>
      <c r="X49" s="177">
        <v>3974</v>
      </c>
      <c r="Y49" s="96" t="s">
        <v>159</v>
      </c>
      <c r="Z49" s="89">
        <v>0.061</v>
      </c>
      <c r="AA49" s="152">
        <v>0.004</v>
      </c>
      <c r="AB49" s="159" t="s">
        <v>12</v>
      </c>
      <c r="AC49" s="198">
        <v>-2549.574</v>
      </c>
      <c r="AD49" s="84">
        <v>7762.202</v>
      </c>
      <c r="AE49" s="85">
        <f t="shared" si="0"/>
        <v>-10311.776</v>
      </c>
      <c r="AF49" s="86" t="s">
        <v>7</v>
      </c>
      <c r="AG49" s="159" t="s">
        <v>42</v>
      </c>
      <c r="AH49" s="193">
        <v>9131.3</v>
      </c>
      <c r="AI49" s="86">
        <v>50.4</v>
      </c>
      <c r="AJ49" s="159" t="s">
        <v>31</v>
      </c>
      <c r="AK49" s="205">
        <v>438.8</v>
      </c>
      <c r="AL49" s="88" t="s">
        <v>142</v>
      </c>
      <c r="AM49" s="89">
        <v>0.364</v>
      </c>
      <c r="AN49" s="90">
        <v>0.158</v>
      </c>
      <c r="AO49" s="159" t="s">
        <v>5</v>
      </c>
      <c r="AP49" s="206">
        <v>34877</v>
      </c>
      <c r="AQ49" s="92">
        <v>102.1</v>
      </c>
      <c r="AR49" s="93">
        <v>0.8144455082549098</v>
      </c>
      <c r="AS49" s="90">
        <v>0.8404139433551199</v>
      </c>
      <c r="AT49" s="159" t="s">
        <v>42</v>
      </c>
      <c r="AU49" s="193">
        <v>32.6</v>
      </c>
      <c r="AV49" s="94">
        <v>96.1</v>
      </c>
    </row>
    <row r="50" spans="1:48" s="7" customFormat="1" ht="13.5" customHeight="1">
      <c r="A50" s="8">
        <v>47</v>
      </c>
      <c r="B50" s="159" t="s">
        <v>24</v>
      </c>
      <c r="C50" s="155">
        <v>674.9067</v>
      </c>
      <c r="D50" s="57">
        <v>65.7</v>
      </c>
      <c r="E50" s="164" t="s">
        <v>9</v>
      </c>
      <c r="F50" s="163">
        <v>0</v>
      </c>
      <c r="G50" s="162">
        <v>0</v>
      </c>
      <c r="H50" s="159" t="s">
        <v>40</v>
      </c>
      <c r="I50" s="165" t="s">
        <v>7</v>
      </c>
      <c r="J50" s="61" t="s">
        <v>7</v>
      </c>
      <c r="K50" s="159" t="s">
        <v>39</v>
      </c>
      <c r="L50" s="170">
        <v>201</v>
      </c>
      <c r="M50" s="57">
        <v>14.1</v>
      </c>
      <c r="N50" s="159" t="s">
        <v>37</v>
      </c>
      <c r="O50" s="165">
        <v>54</v>
      </c>
      <c r="P50" s="61" t="s">
        <v>7</v>
      </c>
      <c r="Q50" s="159" t="s">
        <v>37</v>
      </c>
      <c r="R50" s="165">
        <v>197.8</v>
      </c>
      <c r="S50" s="61">
        <v>100.4</v>
      </c>
      <c r="T50" s="159" t="s">
        <v>44</v>
      </c>
      <c r="U50" s="165" t="s">
        <v>7</v>
      </c>
      <c r="V50" s="61" t="s">
        <v>7</v>
      </c>
      <c r="W50" s="159" t="s">
        <v>12</v>
      </c>
      <c r="X50" s="177">
        <v>14864</v>
      </c>
      <c r="Y50" s="96" t="s">
        <v>154</v>
      </c>
      <c r="Z50" s="89">
        <v>0.052000000000000005</v>
      </c>
      <c r="AA50" s="152">
        <v>0.003</v>
      </c>
      <c r="AB50" s="159" t="s">
        <v>8</v>
      </c>
      <c r="AC50" s="198">
        <v>-3460.177</v>
      </c>
      <c r="AD50" s="115">
        <v>-4237.759</v>
      </c>
      <c r="AE50" s="85">
        <f t="shared" si="0"/>
        <v>777.5819999999999</v>
      </c>
      <c r="AF50" s="86" t="s">
        <v>7</v>
      </c>
      <c r="AG50" s="159" t="s">
        <v>5</v>
      </c>
      <c r="AH50" s="200">
        <v>1326</v>
      </c>
      <c r="AI50" s="86">
        <v>47.6</v>
      </c>
      <c r="AJ50" s="159" t="s">
        <v>17</v>
      </c>
      <c r="AK50" s="193">
        <v>877.5</v>
      </c>
      <c r="AL50" s="88" t="s">
        <v>140</v>
      </c>
      <c r="AM50" s="89">
        <v>0.34600000000000003</v>
      </c>
      <c r="AN50" s="90">
        <v>0.185</v>
      </c>
      <c r="AO50" s="159" t="s">
        <v>26</v>
      </c>
      <c r="AP50" s="206">
        <v>43481</v>
      </c>
      <c r="AQ50" s="92">
        <v>101.8</v>
      </c>
      <c r="AR50" s="93">
        <v>1.015365574574411</v>
      </c>
      <c r="AS50" s="90">
        <v>1.05530798177857</v>
      </c>
      <c r="AT50" s="159" t="s">
        <v>25</v>
      </c>
      <c r="AU50" s="193">
        <v>6.4</v>
      </c>
      <c r="AV50" s="94">
        <v>96</v>
      </c>
    </row>
    <row r="51" spans="1:48" s="7" customFormat="1" ht="13.5" customHeight="1">
      <c r="A51" s="8">
        <v>48</v>
      </c>
      <c r="B51" s="159" t="s">
        <v>41</v>
      </c>
      <c r="C51" s="155">
        <v>188.23870000000002</v>
      </c>
      <c r="D51" s="57">
        <v>52.9</v>
      </c>
      <c r="E51" s="159" t="s">
        <v>11</v>
      </c>
      <c r="F51" s="155">
        <v>81.1</v>
      </c>
      <c r="G51" s="57" t="s">
        <v>85</v>
      </c>
      <c r="H51" s="159" t="s">
        <v>41</v>
      </c>
      <c r="I51" s="165" t="s">
        <v>7</v>
      </c>
      <c r="J51" s="61" t="s">
        <v>7</v>
      </c>
      <c r="K51" s="159" t="s">
        <v>13</v>
      </c>
      <c r="L51" s="170">
        <v>509</v>
      </c>
      <c r="M51" s="57">
        <v>8.6</v>
      </c>
      <c r="N51" s="159" t="s">
        <v>30</v>
      </c>
      <c r="O51" s="165" t="s">
        <v>7</v>
      </c>
      <c r="P51" s="61" t="s">
        <v>7</v>
      </c>
      <c r="Q51" s="159" t="s">
        <v>9</v>
      </c>
      <c r="R51" s="165">
        <v>3683.4</v>
      </c>
      <c r="S51" s="61">
        <v>84.5</v>
      </c>
      <c r="T51" s="159" t="s">
        <v>75</v>
      </c>
      <c r="U51" s="165" t="s">
        <v>7</v>
      </c>
      <c r="V51" s="61" t="s">
        <v>7</v>
      </c>
      <c r="W51" s="159" t="s">
        <v>10</v>
      </c>
      <c r="X51" s="177">
        <v>34065</v>
      </c>
      <c r="Y51" s="96" t="s">
        <v>152</v>
      </c>
      <c r="Z51" s="89">
        <v>0.057999999999999996</v>
      </c>
      <c r="AA51" s="152">
        <v>0.003</v>
      </c>
      <c r="AB51" s="159" t="s">
        <v>22</v>
      </c>
      <c r="AC51" s="198">
        <v>-3961.195</v>
      </c>
      <c r="AD51" s="115">
        <v>-612.816</v>
      </c>
      <c r="AE51" s="85">
        <f t="shared" si="0"/>
        <v>-3348.379</v>
      </c>
      <c r="AF51" s="86" t="s">
        <v>7</v>
      </c>
      <c r="AG51" s="159" t="s">
        <v>34</v>
      </c>
      <c r="AH51" s="193">
        <v>2516.5</v>
      </c>
      <c r="AI51" s="86">
        <v>47.4</v>
      </c>
      <c r="AJ51" s="159" t="s">
        <v>26</v>
      </c>
      <c r="AK51" s="193">
        <v>27971.9</v>
      </c>
      <c r="AL51" s="88" t="s">
        <v>143</v>
      </c>
      <c r="AM51" s="89">
        <v>0.294</v>
      </c>
      <c r="AN51" s="90">
        <v>0.294</v>
      </c>
      <c r="AO51" s="159" t="s">
        <v>12</v>
      </c>
      <c r="AP51" s="206">
        <v>45435</v>
      </c>
      <c r="AQ51" s="92">
        <v>101.3</v>
      </c>
      <c r="AR51" s="93">
        <v>1.0609952595567802</v>
      </c>
      <c r="AS51" s="90">
        <v>1.1030402059813824</v>
      </c>
      <c r="AT51" s="159" t="s">
        <v>28</v>
      </c>
      <c r="AU51" s="193">
        <v>6.9</v>
      </c>
      <c r="AV51" s="94">
        <v>95.7</v>
      </c>
    </row>
    <row r="52" spans="1:48" s="7" customFormat="1" ht="13.5" customHeight="1" thickBot="1">
      <c r="A52" s="8">
        <v>49</v>
      </c>
      <c r="B52" s="161" t="s">
        <v>16</v>
      </c>
      <c r="C52" s="157">
        <v>61.357699999999994</v>
      </c>
      <c r="D52" s="64">
        <v>46.3</v>
      </c>
      <c r="E52" s="161" t="s">
        <v>22</v>
      </c>
      <c r="F52" s="157" t="s">
        <v>7</v>
      </c>
      <c r="G52" s="64" t="s">
        <v>7</v>
      </c>
      <c r="H52" s="161" t="s">
        <v>45</v>
      </c>
      <c r="I52" s="168" t="s">
        <v>7</v>
      </c>
      <c r="J52" s="66" t="s">
        <v>7</v>
      </c>
      <c r="K52" s="161" t="s">
        <v>35</v>
      </c>
      <c r="L52" s="171" t="s">
        <v>7</v>
      </c>
      <c r="M52" s="64" t="s">
        <v>7</v>
      </c>
      <c r="N52" s="161" t="s">
        <v>44</v>
      </c>
      <c r="O52" s="175" t="s">
        <v>7</v>
      </c>
      <c r="P52" s="173" t="s">
        <v>7</v>
      </c>
      <c r="Q52" s="161" t="s">
        <v>75</v>
      </c>
      <c r="R52" s="168">
        <v>497.5</v>
      </c>
      <c r="S52" s="66">
        <v>80.8</v>
      </c>
      <c r="T52" s="161" t="s">
        <v>45</v>
      </c>
      <c r="U52" s="168" t="s">
        <v>7</v>
      </c>
      <c r="V52" s="66" t="s">
        <v>7</v>
      </c>
      <c r="W52" s="161" t="s">
        <v>11</v>
      </c>
      <c r="X52" s="178">
        <v>7682</v>
      </c>
      <c r="Y52" s="112" t="s">
        <v>153</v>
      </c>
      <c r="Z52" s="106">
        <v>0.039</v>
      </c>
      <c r="AA52" s="153">
        <v>0.002</v>
      </c>
      <c r="AB52" s="161" t="s">
        <v>26</v>
      </c>
      <c r="AC52" s="199">
        <v>-24920.974</v>
      </c>
      <c r="AD52" s="191">
        <v>10824.622</v>
      </c>
      <c r="AE52" s="103">
        <f t="shared" si="0"/>
        <v>-35745.596</v>
      </c>
      <c r="AF52" s="104" t="s">
        <v>7</v>
      </c>
      <c r="AG52" s="161" t="s">
        <v>26</v>
      </c>
      <c r="AH52" s="201">
        <v>3051</v>
      </c>
      <c r="AI52" s="104">
        <v>25.7</v>
      </c>
      <c r="AJ52" s="325" t="s">
        <v>43</v>
      </c>
      <c r="AK52" s="326">
        <v>425.6</v>
      </c>
      <c r="AL52" s="327" t="s">
        <v>146</v>
      </c>
      <c r="AM52" s="106">
        <v>0.10800000000000001</v>
      </c>
      <c r="AN52" s="107">
        <v>0.152</v>
      </c>
      <c r="AO52" s="161" t="s">
        <v>42</v>
      </c>
      <c r="AP52" s="207">
        <v>47793</v>
      </c>
      <c r="AQ52" s="116">
        <v>100.1</v>
      </c>
      <c r="AR52" s="109">
        <v>1.1160591271045934</v>
      </c>
      <c r="AS52" s="107">
        <v>1.1735987324222619</v>
      </c>
      <c r="AT52" s="161" t="s">
        <v>73</v>
      </c>
      <c r="AU52" s="201">
        <v>5</v>
      </c>
      <c r="AV52" s="110">
        <v>95.4</v>
      </c>
    </row>
    <row r="53" spans="3:40" s="9" customFormat="1" ht="6" customHeight="1">
      <c r="C53" s="11"/>
      <c r="D53" s="12"/>
      <c r="I53" s="13"/>
      <c r="J53" s="10"/>
      <c r="L53" s="14"/>
      <c r="M53" s="14"/>
      <c r="O53" s="14"/>
      <c r="P53" s="14"/>
      <c r="R53" s="15"/>
      <c r="S53" s="10"/>
      <c r="W53" s="1"/>
      <c r="X53" s="1"/>
      <c r="Y53" s="1"/>
      <c r="Z53" s="1"/>
      <c r="AA53" s="1"/>
      <c r="AJ53" s="17"/>
      <c r="AK53" s="1"/>
      <c r="AL53" s="1"/>
      <c r="AM53" s="1"/>
      <c r="AN53" s="1"/>
    </row>
    <row r="54" spans="2:48" s="16" customFormat="1" ht="13.5" customHeight="1">
      <c r="B54" s="17" t="s">
        <v>77</v>
      </c>
      <c r="C54" s="31"/>
      <c r="D54" s="20">
        <v>17</v>
      </c>
      <c r="E54" s="17"/>
      <c r="F54" s="31"/>
      <c r="G54" s="18">
        <v>21</v>
      </c>
      <c r="H54" s="17"/>
      <c r="J54" s="16">
        <v>13</v>
      </c>
      <c r="K54" s="17"/>
      <c r="M54" s="16">
        <v>24</v>
      </c>
      <c r="N54" s="17"/>
      <c r="P54" s="16">
        <v>21</v>
      </c>
      <c r="Q54" s="17"/>
      <c r="S54" s="21">
        <v>2</v>
      </c>
      <c r="T54" s="17"/>
      <c r="V54" s="16">
        <v>3</v>
      </c>
      <c r="W54" s="17"/>
      <c r="Y54" s="16">
        <v>44</v>
      </c>
      <c r="Z54" s="16">
        <v>44</v>
      </c>
      <c r="AC54" s="37">
        <v>6</v>
      </c>
      <c r="AD54" s="37">
        <v>3</v>
      </c>
      <c r="AE54" s="16">
        <v>15</v>
      </c>
      <c r="AG54" s="17"/>
      <c r="AI54" s="16">
        <v>14</v>
      </c>
      <c r="AL54" s="16">
        <v>23</v>
      </c>
      <c r="AM54" s="16">
        <v>23</v>
      </c>
      <c r="AO54" s="17"/>
      <c r="AQ54" s="16">
        <v>0</v>
      </c>
      <c r="AR54" s="16">
        <v>17</v>
      </c>
      <c r="AT54" s="17"/>
      <c r="AU54" s="18"/>
      <c r="AV54" s="18">
        <v>18</v>
      </c>
    </row>
    <row r="55" spans="2:46" ht="10.5" customHeight="1">
      <c r="B55" s="45" t="s">
        <v>56</v>
      </c>
      <c r="C55" s="1"/>
      <c r="D55" s="32"/>
      <c r="E55" s="17"/>
      <c r="F55" s="32"/>
      <c r="G55" s="32"/>
      <c r="H55" s="17"/>
      <c r="I55" s="32"/>
      <c r="J55" s="32"/>
      <c r="K55" s="17"/>
      <c r="L55" s="32"/>
      <c r="M55" s="32"/>
      <c r="N55" s="17"/>
      <c r="O55" s="32"/>
      <c r="P55" s="32"/>
      <c r="Q55" s="17"/>
      <c r="R55" s="32"/>
      <c r="S55" s="33"/>
      <c r="T55" s="17"/>
      <c r="AG55" s="17"/>
      <c r="AO55" s="17"/>
      <c r="AT55" s="17"/>
    </row>
    <row r="56" spans="4:48" ht="12.75">
      <c r="D56" s="1"/>
      <c r="F56" s="1"/>
      <c r="G56" s="1"/>
      <c r="S56" s="26"/>
      <c r="AB56" s="9"/>
      <c r="AF56" s="9"/>
      <c r="AH56" s="24"/>
      <c r="AI56" s="24"/>
      <c r="AP56" s="24"/>
      <c r="AQ56" s="24"/>
      <c r="AR56" s="24"/>
      <c r="AS56" s="24"/>
      <c r="AU56" s="24"/>
      <c r="AV56" s="24"/>
    </row>
    <row r="57" spans="3:32" ht="12.75">
      <c r="C57" s="1"/>
      <c r="D57" s="1"/>
      <c r="F57" s="1"/>
      <c r="G57" s="1"/>
      <c r="S57" s="26"/>
      <c r="AB57" s="17"/>
      <c r="AF57" s="16"/>
    </row>
    <row r="58" spans="4:28" ht="12.75">
      <c r="D58" s="1"/>
      <c r="F58" s="1"/>
      <c r="G58" s="1"/>
      <c r="S58" s="26"/>
      <c r="AB58" s="17"/>
    </row>
    <row r="59" spans="3:32" ht="13.5">
      <c r="C59" s="1"/>
      <c r="D59" s="1"/>
      <c r="F59" s="1"/>
      <c r="G59" s="1"/>
      <c r="S59" s="26"/>
      <c r="AC59" s="29"/>
      <c r="AD59" s="24"/>
      <c r="AE59" s="24"/>
      <c r="AF59" s="24"/>
    </row>
    <row r="60" spans="3:19" ht="12.75">
      <c r="C60" s="1"/>
      <c r="D60" s="1"/>
      <c r="F60" s="1"/>
      <c r="G60" s="1"/>
      <c r="S60" s="26"/>
    </row>
    <row r="61" spans="3:19" ht="12.75">
      <c r="C61" s="1"/>
      <c r="D61" s="1"/>
      <c r="F61" s="1"/>
      <c r="G61" s="1"/>
      <c r="S61" s="26"/>
    </row>
    <row r="62" spans="3:19" ht="12.75">
      <c r="C62" s="1"/>
      <c r="D62" s="1"/>
      <c r="F62" s="1"/>
      <c r="G62" s="1"/>
      <c r="S62" s="26"/>
    </row>
    <row r="63" spans="3:19" ht="12.75">
      <c r="C63" s="1"/>
      <c r="D63" s="1"/>
      <c r="F63" s="1"/>
      <c r="G63" s="1"/>
      <c r="S63" s="26"/>
    </row>
    <row r="64" spans="3:19" ht="12.75">
      <c r="C64" s="1"/>
      <c r="D64" s="1"/>
      <c r="F64" s="1"/>
      <c r="G64" s="1"/>
      <c r="S64" s="26"/>
    </row>
    <row r="65" spans="3:19" ht="12.75">
      <c r="C65" s="1"/>
      <c r="D65" s="1"/>
      <c r="F65" s="1"/>
      <c r="G65" s="1"/>
      <c r="S65" s="26"/>
    </row>
    <row r="66" ht="12.75">
      <c r="S66" s="26"/>
    </row>
    <row r="67" ht="12.75">
      <c r="S67" s="26"/>
    </row>
    <row r="68" ht="12.75">
      <c r="S68" s="26"/>
    </row>
    <row r="69" ht="12.75">
      <c r="S69" s="26"/>
    </row>
    <row r="70" ht="12.75">
      <c r="S70" s="26"/>
    </row>
    <row r="71" ht="12.75">
      <c r="S71" s="26"/>
    </row>
    <row r="72" ht="12.75">
      <c r="S72" s="26"/>
    </row>
    <row r="73" ht="12.75">
      <c r="S73" s="26"/>
    </row>
    <row r="74" ht="12.75">
      <c r="S74" s="26"/>
    </row>
    <row r="75" ht="12.75">
      <c r="S75" s="26"/>
    </row>
    <row r="76" ht="12.75">
      <c r="S76" s="26"/>
    </row>
    <row r="77" ht="12.75">
      <c r="S77" s="26"/>
    </row>
    <row r="78" ht="12.75">
      <c r="S78" s="26"/>
    </row>
    <row r="79" ht="12.75">
      <c r="S79" s="26"/>
    </row>
    <row r="80" ht="12.75">
      <c r="S80" s="26"/>
    </row>
    <row r="81" ht="12.75">
      <c r="S81" s="26"/>
    </row>
    <row r="82" ht="12.75">
      <c r="S82" s="26"/>
    </row>
    <row r="83" ht="12.75">
      <c r="S83" s="26"/>
    </row>
    <row r="84" ht="12.75">
      <c r="S84" s="26"/>
    </row>
    <row r="85" ht="12.75">
      <c r="S85" s="26"/>
    </row>
    <row r="86" ht="12.75">
      <c r="S86" s="26"/>
    </row>
    <row r="87" ht="12.75">
      <c r="S87" s="26"/>
    </row>
    <row r="88" ht="12.75">
      <c r="S88" s="26"/>
    </row>
    <row r="89" ht="12.75">
      <c r="S89" s="26"/>
    </row>
    <row r="90" ht="12.75">
      <c r="S90" s="26"/>
    </row>
    <row r="91" ht="12.75">
      <c r="S91" s="26"/>
    </row>
    <row r="92" ht="12.75">
      <c r="S92" s="26"/>
    </row>
    <row r="93" ht="12.75">
      <c r="S93" s="26"/>
    </row>
    <row r="94" ht="12.75">
      <c r="S94" s="26"/>
    </row>
    <row r="95" ht="12.75">
      <c r="S95" s="26"/>
    </row>
    <row r="96" ht="12.75">
      <c r="S96" s="26"/>
    </row>
    <row r="97" ht="12.75">
      <c r="S97" s="26"/>
    </row>
    <row r="98" ht="12.75">
      <c r="S98" s="26"/>
    </row>
  </sheetData>
  <sheetProtection/>
  <mergeCells count="56">
    <mergeCell ref="AT3:AT6"/>
    <mergeCell ref="AU5:AU6"/>
    <mergeCell ref="AO3:AO6"/>
    <mergeCell ref="AL5:AL6"/>
    <mergeCell ref="G5:G6"/>
    <mergeCell ref="M5:M6"/>
    <mergeCell ref="U5:U6"/>
    <mergeCell ref="L3:M4"/>
    <mergeCell ref="K3:K6"/>
    <mergeCell ref="AG3:AG6"/>
    <mergeCell ref="R5:R6"/>
    <mergeCell ref="AC5:AC6"/>
    <mergeCell ref="N3:N6"/>
    <mergeCell ref="Q3:Q6"/>
    <mergeCell ref="V5:V6"/>
    <mergeCell ref="U3:V4"/>
    <mergeCell ref="F3:G4"/>
    <mergeCell ref="AJ3:AJ6"/>
    <mergeCell ref="L5:L6"/>
    <mergeCell ref="Y5:Y6"/>
    <mergeCell ref="AB3:AB6"/>
    <mergeCell ref="W3:W6"/>
    <mergeCell ref="P5:P6"/>
    <mergeCell ref="AD5:AD6"/>
    <mergeCell ref="T3:T6"/>
    <mergeCell ref="I5:I6"/>
    <mergeCell ref="AP3:AS4"/>
    <mergeCell ref="AC3:AF4"/>
    <mergeCell ref="AH3:AI4"/>
    <mergeCell ref="AK3:AN4"/>
    <mergeCell ref="B3:B6"/>
    <mergeCell ref="C3:D4"/>
    <mergeCell ref="C5:C6"/>
    <mergeCell ref="D5:D6"/>
    <mergeCell ref="H3:H6"/>
    <mergeCell ref="E3:E6"/>
    <mergeCell ref="AU3:AV4"/>
    <mergeCell ref="F5:F6"/>
    <mergeCell ref="J5:J6"/>
    <mergeCell ref="O5:O6"/>
    <mergeCell ref="S5:S6"/>
    <mergeCell ref="X5:X6"/>
    <mergeCell ref="I3:J4"/>
    <mergeCell ref="O3:P4"/>
    <mergeCell ref="R3:S4"/>
    <mergeCell ref="X3:AA4"/>
    <mergeCell ref="Z5:AA5"/>
    <mergeCell ref="AE5:AF5"/>
    <mergeCell ref="AP5:AP6"/>
    <mergeCell ref="AQ5:AQ6"/>
    <mergeCell ref="AR5:AS5"/>
    <mergeCell ref="AV5:AV6"/>
    <mergeCell ref="AH5:AH6"/>
    <mergeCell ref="AI5:AI6"/>
    <mergeCell ref="AM5:AN5"/>
    <mergeCell ref="AK5:AK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  <colBreaks count="3" manualBreakCount="3">
    <brk id="40" max="65535" man="1"/>
    <brk id="52" max="65535" man="1"/>
    <brk id="1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2021-02-24T11:40:49Z</dcterms:modified>
  <cp:category/>
  <cp:version/>
  <cp:contentType/>
  <cp:contentStatus/>
</cp:coreProperties>
</file>