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770" activeTab="1"/>
  </bookViews>
  <sheets>
    <sheet name="общий" sheetId="1" r:id="rId1"/>
    <sheet name="рэнкинг" sheetId="2" r:id="rId2"/>
  </sheets>
  <definedNames>
    <definedName name="_xlnm.Print_Titles" localSheetId="0">'общий'!$B:$B,'общий'!$3:$7</definedName>
  </definedNames>
  <calcPr fullCalcOnLoad="1"/>
</workbook>
</file>

<file path=xl/sharedStrings.xml><?xml version="1.0" encoding="utf-8"?>
<sst xmlns="http://schemas.openxmlformats.org/spreadsheetml/2006/main" count="1132" uniqueCount="175">
  <si>
    <t>ПРОМЫШЛЕННОЕ ПРОИЗВОДСТВО</t>
  </si>
  <si>
    <t>СТРОИТЕЛЬСТВО</t>
  </si>
  <si>
    <t>ВВОД ЖИЛЬЯ</t>
  </si>
  <si>
    <t>РОЗНИЧНАЯ ТОРГОВЛЯ</t>
  </si>
  <si>
    <t>Всего по краю</t>
  </si>
  <si>
    <t>г.Анапа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</si>
  <si>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</si>
  <si>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</si>
  <si>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</si>
  <si>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</si>
  <si>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</si>
  <si>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</si>
  <si>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г.Сочи</t>
  </si>
  <si>
    <t>Туапсинский район</t>
  </si>
  <si>
    <t>Гулькевичский район</t>
  </si>
  <si>
    <t>Динской район</t>
  </si>
  <si>
    <t>Ейский район</t>
  </si>
  <si>
    <t>Кавказский район</t>
  </si>
  <si>
    <t>Каневской район</t>
  </si>
  <si>
    <t>Славянский район</t>
  </si>
  <si>
    <t>Тихорецкий район</t>
  </si>
  <si>
    <t>Абинский район</t>
  </si>
  <si>
    <t>Апшеронский район</t>
  </si>
  <si>
    <t>Белореченский район</t>
  </si>
  <si>
    <t>Крымский район</t>
  </si>
  <si>
    <t>Мостовский район</t>
  </si>
  <si>
    <t>Северский район</t>
  </si>
  <si>
    <t>Белоглинский район</t>
  </si>
  <si>
    <t>Брюховецкий район</t>
  </si>
  <si>
    <t>Выселковский район</t>
  </si>
  <si>
    <t>Калининский район</t>
  </si>
  <si>
    <t>Кореновский район</t>
  </si>
  <si>
    <t>Крыловской район</t>
  </si>
  <si>
    <t>Курганинский район</t>
  </si>
  <si>
    <t>Кущевский район</t>
  </si>
  <si>
    <t>Лабинский район</t>
  </si>
  <si>
    <t>Ленинградский район</t>
  </si>
  <si>
    <t>Новокубанский район</t>
  </si>
  <si>
    <t>Отрадненский район</t>
  </si>
  <si>
    <t>Павловский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</si>
  <si>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</si>
  <si>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</si>
  <si>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</si>
  <si>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</si>
  <si>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Успенский район</t>
  </si>
  <si>
    <t>Щербиновский район</t>
  </si>
  <si>
    <t>кв. м общей площади</t>
  </si>
  <si>
    <t>СЕЛЬСКОЕ ХОЗЯЙСТВО</t>
  </si>
  <si>
    <r>
      <t>оборот</t>
    </r>
    <r>
      <rPr>
        <vertAlign val="superscript"/>
        <sz val="8.5"/>
        <rFont val="Times New Roman CYR"/>
        <family val="0"/>
      </rPr>
      <t xml:space="preserve">                                                             </t>
    </r>
    <r>
      <rPr>
        <sz val="8.5"/>
        <rFont val="Times New Roman CYR"/>
        <family val="0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</si>
  <si>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family val="0"/>
      </rPr>
      <t xml:space="preserve"> </t>
    </r>
    <r>
      <rPr>
        <sz val="8.5"/>
        <rFont val="Times New Roman CYR"/>
        <family val="0"/>
      </rPr>
      <t xml:space="preserve">                                                                                            млн. руб.</t>
    </r>
  </si>
  <si>
    <t>объем                    выполненных                          работ                                                  млн. руб.</t>
  </si>
  <si>
    <r>
      <t>1)</t>
    </r>
    <r>
      <rPr>
        <sz val="9"/>
        <rFont val="Times New Roman Cyr"/>
        <family val="1"/>
      </rPr>
      <t xml:space="preserve"> сводные итоги по краю приведены с учетом данных по ОАО «РЖД», без распределения по городским округам и муниципальным районам </t>
    </r>
  </si>
  <si>
    <t>уровень безработицы</t>
  </si>
  <si>
    <r>
      <t xml:space="preserve">КУРОРТНО-ТУРИСТСКИЙ КОМПЛЕКС </t>
    </r>
    <r>
      <rPr>
        <b/>
        <vertAlign val="superscript"/>
        <sz val="8"/>
        <rFont val="Times New Roman Cyr"/>
        <family val="0"/>
      </rPr>
      <t>2)</t>
    </r>
  </si>
  <si>
    <r>
      <t>ТРАНСПОРТИРОВКА И ХРАНЕНИЕ</t>
    </r>
    <r>
      <rPr>
        <b/>
        <vertAlign val="superscript"/>
        <sz val="8"/>
        <rFont val="Times New Roman Cyr"/>
        <family val="0"/>
      </rPr>
      <t xml:space="preserve"> 1)</t>
    </r>
  </si>
  <si>
    <r>
      <t>численность                                   безработных</t>
    </r>
    <r>
      <rPr>
        <sz val="8.5"/>
        <rFont val="Times New Roman CYR"/>
        <family val="0"/>
      </rPr>
      <t>, чел.</t>
    </r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</si>
  <si>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</si>
  <si>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t xml:space="preserve">ФИНАНСОВЫЕ РЕЗУЛЬТАТЫ ДЕЯТЕЛЬНОСТИ 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</si>
  <si>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</si>
  <si>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</si>
  <si>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t xml:space="preserve">прибыль прибыльных предприятий </t>
  </si>
  <si>
    <t xml:space="preserve">убытки убыточных предприятий </t>
  </si>
  <si>
    <t>соответ. период прошлого года</t>
  </si>
  <si>
    <t>+/-</t>
  </si>
  <si>
    <t>%</t>
  </si>
  <si>
    <t>отгружено товаров собствен. производства                      млн. руб.</t>
  </si>
  <si>
    <r>
      <t xml:space="preserve">сальдо </t>
    </r>
    <r>
      <rPr>
        <sz val="8.5"/>
        <rFont val="Times New Roman Cyr"/>
        <family val="1"/>
      </rPr>
      <t>(прибыль минус убыток)</t>
    </r>
  </si>
  <si>
    <t xml:space="preserve">число территорий, </t>
  </si>
  <si>
    <t>ухудшивших показатели</t>
  </si>
  <si>
    <t>отношение к средне-краевому уровню</t>
  </si>
  <si>
    <t>доля убыточных предприятий</t>
  </si>
  <si>
    <t>выполнено                                                   работ и                                                                       услуг,                              млн. руб.</t>
  </si>
  <si>
    <t>Красноармейский район</t>
  </si>
  <si>
    <t>Новопокровский район</t>
  </si>
  <si>
    <t>Прим-Ахтарский район</t>
  </si>
  <si>
    <t>Усть-Лабинский район</t>
  </si>
  <si>
    <t>Муниципальные образования Краснодарского  края</t>
  </si>
  <si>
    <t>ТРАНСПОРТИРОВКА И ХРАНЕНИЕ</t>
  </si>
  <si>
    <t xml:space="preserve">Прибыль прибыльных предприятий </t>
  </si>
  <si>
    <r>
      <t>2)</t>
    </r>
    <r>
      <rPr>
        <sz val="9"/>
        <rFont val="Times New Roman Cyr"/>
        <family val="1"/>
      </rPr>
      <t xml:space="preserve"> включает хозяйственные виды деятельности: деятельность по предоставлению мест по временному проживанию; деятельность туристических агентств; деятельность санаторно-курортных организаций</t>
    </r>
  </si>
  <si>
    <t xml:space="preserve">Убытки убыточных предприятий </t>
  </si>
  <si>
    <t>число территорий, ухудшивших показатели</t>
  </si>
  <si>
    <t>КУРОРТНО-ТУРИСТСКИЙ КОМПЛЕКС</t>
  </si>
  <si>
    <t>в 3,5р.</t>
  </si>
  <si>
    <t>в 2,3р.</t>
  </si>
  <si>
    <t>в 3,1р.</t>
  </si>
  <si>
    <t>в 2,4р.</t>
  </si>
  <si>
    <t>в 2,6р.</t>
  </si>
  <si>
    <t>в 4,0р.</t>
  </si>
  <si>
    <t>в 2,2р.</t>
  </si>
  <si>
    <t>в 2,1р.</t>
  </si>
  <si>
    <t>в 3,9р.</t>
  </si>
  <si>
    <t>в 2,7р.</t>
  </si>
  <si>
    <t>в 5,2р.</t>
  </si>
  <si>
    <t>в 2,5р.</t>
  </si>
  <si>
    <t>в 3,7р.</t>
  </si>
  <si>
    <t>в 2,9р.</t>
  </si>
  <si>
    <t>в 3,2 р.</t>
  </si>
  <si>
    <t>в 5,0р.</t>
  </si>
  <si>
    <t>в 4,6р.</t>
  </si>
  <si>
    <t>в 3,6р.</t>
  </si>
  <si>
    <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family val="0"/>
      </rPr>
      <t xml:space="preserve"> январе-ноябре 2020г. *</t>
    </r>
  </si>
  <si>
    <t xml:space="preserve"> к январю-октябрю 2019 г.</t>
  </si>
  <si>
    <t>за январь-октябрь                               2020 г.                                   млн. руб.</t>
  </si>
  <si>
    <t>за январь-октябрь        2020 г.                           млн. руб.</t>
  </si>
  <si>
    <t>в % к январю-октябрю                        2019 г.</t>
  </si>
  <si>
    <t>в январе-октябре                                                       2020 г.</t>
  </si>
  <si>
    <t>в январе-октябре                                                    2019 г.</t>
  </si>
  <si>
    <t>в % к  январю-ноябрю                                        2019 г.                                 (в дейст. ценах)</t>
  </si>
  <si>
    <t>в % к  январю-ноябрю                      2019 г.                        (в сопост. ценах)</t>
  </si>
  <si>
    <t xml:space="preserve">в % к  январю-ноябрю                                        2019 г.                        </t>
  </si>
  <si>
    <r>
      <t>в январе-октябре                                        2020 г.                        руб.</t>
    </r>
    <r>
      <rPr>
        <vertAlign val="superscript"/>
        <sz val="8.5"/>
        <rFont val="Times New Roman CYR"/>
        <family val="0"/>
      </rPr>
      <t xml:space="preserve">  </t>
    </r>
  </si>
  <si>
    <t>в % к январю-октябрю                           2019 г.</t>
  </si>
  <si>
    <r>
      <t>в январе-октябре                                      2020 г.                       тыс.чел.</t>
    </r>
    <r>
      <rPr>
        <vertAlign val="superscript"/>
        <sz val="8.5"/>
        <rFont val="Times New Roman CYR"/>
        <family val="0"/>
      </rPr>
      <t xml:space="preserve"> </t>
    </r>
  </si>
  <si>
    <t>в % к январю-октябрю                              2019 г.</t>
  </si>
  <si>
    <t>БЕЗРАБОТИЦА                                                                                                                            по состоянию  на 1 декабря 2020 года</t>
  </si>
  <si>
    <t>в % к                                                  1 декабря                                                            2019 г.</t>
  </si>
  <si>
    <t>на 1 декабря                                                           2020 г.</t>
  </si>
  <si>
    <t>на 1 декабря                                                         2019 г.</t>
  </si>
  <si>
    <t>в 138 р.</t>
  </si>
  <si>
    <t>в 2,8 р.</t>
  </si>
  <si>
    <t>в 2,0 р.</t>
  </si>
  <si>
    <t>в 255 р.</t>
  </si>
  <si>
    <t>в 5,3 р.</t>
  </si>
  <si>
    <t>в 26,3 р.</t>
  </si>
  <si>
    <t>в 4,9 р.</t>
  </si>
  <si>
    <t>в 2,1 р.</t>
  </si>
  <si>
    <t>в 22,9 р.</t>
  </si>
  <si>
    <t>в 4,1 р.</t>
  </si>
  <si>
    <t>в 3,1 р.</t>
  </si>
  <si>
    <t>в 49,0 р.</t>
  </si>
  <si>
    <t>в 3,0 р.</t>
  </si>
  <si>
    <t>в 84,1 р.</t>
  </si>
  <si>
    <t>в 4,2р.</t>
  </si>
  <si>
    <t>в 49,6 р.</t>
  </si>
  <si>
    <t>в 53,9 р.</t>
  </si>
  <si>
    <t>в 36,6 р.</t>
  </si>
  <si>
    <t>в 6,4 р.</t>
  </si>
  <si>
    <t>в 2,3 р.</t>
  </si>
  <si>
    <t>в 2,5 р.</t>
  </si>
  <si>
    <t>в 3,7 р.</t>
  </si>
  <si>
    <t>в 9,6 р.</t>
  </si>
  <si>
    <t>в 2,7 р.</t>
  </si>
  <si>
    <t>в 28,3 р.</t>
  </si>
  <si>
    <t>в 8,9 р.</t>
  </si>
  <si>
    <t>в 7,3 р.</t>
  </si>
  <si>
    <t>в 5,0 р.</t>
  </si>
  <si>
    <t>в 3,5 р.</t>
  </si>
  <si>
    <t>в 9,9 р.</t>
  </si>
  <si>
    <t>в 471,8 р.</t>
  </si>
  <si>
    <t> -</t>
  </si>
  <si>
    <t>в 27,1 р.</t>
  </si>
  <si>
    <t>в 4,5 р.</t>
  </si>
  <si>
    <t>в 10,3 р.</t>
  </si>
  <si>
    <t>в 13,0 р.</t>
  </si>
  <si>
    <t>в 5,1 р.</t>
  </si>
  <si>
    <t>в 2,6 р.</t>
  </si>
  <si>
    <t>в 6,9 р.</t>
  </si>
  <si>
    <t>в 2,4 р.</t>
  </si>
  <si>
    <t>в 7,5р.</t>
  </si>
  <si>
    <t>в 8,0р.</t>
  </si>
  <si>
    <t>в 23,1р.</t>
  </si>
  <si>
    <t>в 22,3р.</t>
  </si>
  <si>
    <t>в 21,3р.</t>
  </si>
  <si>
    <t>в 9,1р.</t>
  </si>
  <si>
    <t>в 4,3р.</t>
  </si>
  <si>
    <t>в 6,5р.</t>
  </si>
  <si>
    <t>в 4,4р.</t>
  </si>
  <si>
    <t>в 17,9р.</t>
  </si>
  <si>
    <r>
      <t>Рэнкинг городских округов и муниципальных районов края по темпам роста основных показателей социально-экономического развития  в</t>
    </r>
    <r>
      <rPr>
        <b/>
        <sz val="12"/>
        <rFont val="Times New Roman Cyr"/>
        <family val="0"/>
      </rPr>
      <t xml:space="preserve"> январе-ноябре 2020г. *</t>
    </r>
  </si>
  <si>
    <t>ФИНАНСОВЫЕ РЕЗУЛЬТАТЫ ДЕЯТЕЛЬНОСТИ  (прибыль минус убыток)</t>
  </si>
  <si>
    <t>в % к                                          январю-ноябрю                                        2019 г.                                 (в дейст. ценах)</t>
  </si>
  <si>
    <t>в % к                                         январю-октябрю                        2019 г.</t>
  </si>
  <si>
    <t>в % к                                                январю-октябрю                        2019 г.</t>
  </si>
  <si>
    <t>в % к                                                    январю-октябрю                              2019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</si>
</sst>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_р_."/>
    <numFmt numFmtId="174" formatCode="#,##0.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#,##0.000"/>
    <numFmt numFmtId="183" formatCode="#,##0.0000"/>
    <numFmt numFmtId="184" formatCode="#,##0.00000"/>
    <numFmt numFmtId="185" formatCode="#,##0.000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b/>
      <u val="single"/>
      <sz val="10"/>
      <name val="Times New Roman Cyr"/>
      <family val="0"/>
    </font>
    <font>
      <b/>
      <u val="single"/>
      <sz val="9"/>
      <name val="Times New Roman Cyr"/>
      <family val="0"/>
    </font>
    <font>
      <sz val="9"/>
      <name val="Times New Roman Cyr"/>
      <family val="1"/>
    </font>
    <font>
      <vertAlign val="superscript"/>
      <sz val="9"/>
      <name val="Times New Roman Cyr"/>
      <family val="1"/>
    </font>
    <font>
      <sz val="8.5"/>
      <name val="Times New Roman CYR"/>
      <family val="0"/>
    </font>
    <font>
      <vertAlign val="superscript"/>
      <sz val="8.5"/>
      <name val="Times New Roman CYR"/>
      <family val="0"/>
    </font>
    <font>
      <b/>
      <vertAlign val="superscript"/>
      <sz val="8"/>
      <name val="Times New Roman Cyr"/>
      <family val="0"/>
    </font>
    <font>
      <sz val="10"/>
      <name val="Arial Cyr"/>
      <family val="2"/>
    </font>
    <font>
      <b/>
      <sz val="8.5"/>
      <name val="Times New Roman Cyr"/>
      <family val="1"/>
    </font>
    <font>
      <sz val="8.5"/>
      <name val="Times New Roman Cyr"/>
      <family val="1"/>
    </font>
    <font>
      <b/>
      <sz val="11"/>
      <name val="Times New Roman Cyr"/>
      <family val="0"/>
    </font>
    <font>
      <b/>
      <sz val="11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name val="Times New Roman Cyr"/>
      <family val="0"/>
    </font>
    <font>
      <sz val="11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0"/>
      <name val="Times New Roman Cyr"/>
      <family val="0"/>
    </font>
    <font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FF0000"/>
      <name val="Times New Roman Cyr"/>
      <family val="0"/>
    </font>
    <font>
      <sz val="9"/>
      <color theme="1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medium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thin"/>
      <top/>
      <bottom>
        <color indexed="63"/>
      </bottom>
    </border>
    <border>
      <left style="thin"/>
      <right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7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" fontId="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72" fontId="9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49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66" fillId="0" borderId="0" xfId="0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67" fillId="0" borderId="0" xfId="0" applyFont="1" applyAlignment="1">
      <alignment/>
    </xf>
    <xf numFmtId="49" fontId="11" fillId="0" borderId="17" xfId="0" applyNumberFormat="1" applyFont="1" applyBorder="1" applyAlignment="1">
      <alignment horizontal="center" vertical="center" wrapText="1"/>
    </xf>
    <xf numFmtId="172" fontId="21" fillId="0" borderId="18" xfId="0" applyNumberFormat="1" applyFont="1" applyFill="1" applyBorder="1" applyAlignment="1">
      <alignment horizontal="right"/>
    </xf>
    <xf numFmtId="172" fontId="68" fillId="0" borderId="18" xfId="0" applyNumberFormat="1" applyFont="1" applyFill="1" applyBorder="1" applyAlignment="1">
      <alignment horizontal="right"/>
    </xf>
    <xf numFmtId="0" fontId="19" fillId="0" borderId="19" xfId="0" applyFont="1" applyFill="1" applyBorder="1" applyAlignment="1">
      <alignment/>
    </xf>
    <xf numFmtId="174" fontId="20" fillId="0" borderId="20" xfId="0" applyNumberFormat="1" applyFont="1" applyFill="1" applyBorder="1" applyAlignment="1">
      <alignment horizontal="right"/>
    </xf>
    <xf numFmtId="172" fontId="21" fillId="0" borderId="21" xfId="0" applyNumberFormat="1" applyFont="1" applyFill="1" applyBorder="1" applyAlignment="1">
      <alignment horizontal="right"/>
    </xf>
    <xf numFmtId="174" fontId="69" fillId="0" borderId="20" xfId="0" applyNumberFormat="1" applyFont="1" applyFill="1" applyBorder="1" applyAlignment="1">
      <alignment horizontal="right"/>
    </xf>
    <xf numFmtId="172" fontId="68" fillId="0" borderId="21" xfId="0" applyNumberFormat="1" applyFont="1" applyFill="1" applyBorder="1" applyAlignment="1">
      <alignment horizontal="right"/>
    </xf>
    <xf numFmtId="0" fontId="19" fillId="0" borderId="22" xfId="0" applyFont="1" applyFill="1" applyBorder="1" applyAlignment="1">
      <alignment/>
    </xf>
    <xf numFmtId="174" fontId="20" fillId="0" borderId="23" xfId="0" applyNumberFormat="1" applyFont="1" applyFill="1" applyBorder="1" applyAlignment="1">
      <alignment horizontal="right"/>
    </xf>
    <xf numFmtId="172" fontId="21" fillId="0" borderId="24" xfId="0" applyNumberFormat="1" applyFont="1" applyFill="1" applyBorder="1" applyAlignment="1">
      <alignment horizontal="right"/>
    </xf>
    <xf numFmtId="174" fontId="69" fillId="0" borderId="23" xfId="0" applyNumberFormat="1" applyFont="1" applyFill="1" applyBorder="1" applyAlignment="1">
      <alignment horizontal="right"/>
    </xf>
    <xf numFmtId="172" fontId="68" fillId="0" borderId="24" xfId="0" applyNumberFormat="1" applyFont="1" applyFill="1" applyBorder="1" applyAlignment="1">
      <alignment horizontal="right"/>
    </xf>
    <xf numFmtId="174" fontId="22" fillId="0" borderId="18" xfId="0" applyNumberFormat="1" applyFont="1" applyFill="1" applyBorder="1" applyAlignment="1">
      <alignment horizontal="right"/>
    </xf>
    <xf numFmtId="174" fontId="22" fillId="0" borderId="25" xfId="0" applyNumberFormat="1" applyFont="1" applyFill="1" applyBorder="1" applyAlignment="1">
      <alignment horizontal="right"/>
    </xf>
    <xf numFmtId="174" fontId="20" fillId="0" borderId="20" xfId="0" applyNumberFormat="1" applyFont="1" applyBorder="1" applyAlignment="1">
      <alignment/>
    </xf>
    <xf numFmtId="174" fontId="20" fillId="33" borderId="26" xfId="0" applyNumberFormat="1" applyFont="1" applyFill="1" applyBorder="1" applyAlignment="1">
      <alignment/>
    </xf>
    <xf numFmtId="174" fontId="23" fillId="0" borderId="26" xfId="0" applyNumberFormat="1" applyFont="1" applyFill="1" applyBorder="1" applyAlignment="1">
      <alignment/>
    </xf>
    <xf numFmtId="174" fontId="22" fillId="0" borderId="21" xfId="0" applyNumberFormat="1" applyFont="1" applyFill="1" applyBorder="1" applyAlignment="1">
      <alignment horizontal="right"/>
    </xf>
    <xf numFmtId="174" fontId="20" fillId="0" borderId="20" xfId="0" applyNumberFormat="1" applyFont="1" applyBorder="1" applyAlignment="1">
      <alignment horizontal="right"/>
    </xf>
    <xf numFmtId="174" fontId="22" fillId="0" borderId="26" xfId="0" applyNumberFormat="1" applyFont="1" applyFill="1" applyBorder="1" applyAlignment="1">
      <alignment horizontal="right"/>
    </xf>
    <xf numFmtId="181" fontId="20" fillId="0" borderId="27" xfId="0" applyNumberFormat="1" applyFont="1" applyBorder="1" applyAlignment="1">
      <alignment/>
    </xf>
    <xf numFmtId="181" fontId="20" fillId="0" borderId="21" xfId="0" applyNumberFormat="1" applyFont="1" applyBorder="1" applyAlignment="1">
      <alignment/>
    </xf>
    <xf numFmtId="174" fontId="20" fillId="0" borderId="20" xfId="0" applyNumberFormat="1" applyFont="1" applyFill="1" applyBorder="1" applyAlignment="1">
      <alignment horizontal="right"/>
    </xf>
    <xf numFmtId="174" fontId="20" fillId="0" borderId="20" xfId="0" applyNumberFormat="1" applyFont="1" applyFill="1" applyBorder="1" applyAlignment="1">
      <alignment/>
    </xf>
    <xf numFmtId="181" fontId="70" fillId="0" borderId="21" xfId="0" applyNumberFormat="1" applyFont="1" applyBorder="1" applyAlignment="1">
      <alignment/>
    </xf>
    <xf numFmtId="174" fontId="20" fillId="0" borderId="23" xfId="0" applyNumberFormat="1" applyFont="1" applyBorder="1" applyAlignment="1">
      <alignment/>
    </xf>
    <xf numFmtId="174" fontId="20" fillId="33" borderId="28" xfId="0" applyNumberFormat="1" applyFont="1" applyFill="1" applyBorder="1" applyAlignment="1">
      <alignment/>
    </xf>
    <xf numFmtId="174" fontId="23" fillId="0" borderId="28" xfId="0" applyNumberFormat="1" applyFont="1" applyFill="1" applyBorder="1" applyAlignment="1">
      <alignment/>
    </xf>
    <xf numFmtId="174" fontId="22" fillId="0" borderId="24" xfId="0" applyNumberFormat="1" applyFont="1" applyFill="1" applyBorder="1" applyAlignment="1">
      <alignment horizontal="right"/>
    </xf>
    <xf numFmtId="174" fontId="22" fillId="0" borderId="28" xfId="0" applyNumberFormat="1" applyFont="1" applyFill="1" applyBorder="1" applyAlignment="1">
      <alignment horizontal="right"/>
    </xf>
    <xf numFmtId="181" fontId="20" fillId="0" borderId="29" xfId="0" applyNumberFormat="1" applyFont="1" applyBorder="1" applyAlignment="1">
      <alignment/>
    </xf>
    <xf numFmtId="181" fontId="20" fillId="0" borderId="24" xfId="0" applyNumberFormat="1" applyFont="1" applyBorder="1" applyAlignment="1">
      <alignment/>
    </xf>
    <xf numFmtId="174" fontId="20" fillId="0" borderId="23" xfId="0" applyNumberFormat="1" applyFont="1" applyBorder="1" applyAlignment="1">
      <alignment horizontal="right"/>
    </xf>
    <xf numFmtId="174" fontId="70" fillId="0" borderId="20" xfId="0" applyNumberFormat="1" applyFont="1" applyBorder="1" applyAlignment="1">
      <alignment/>
    </xf>
    <xf numFmtId="174" fontId="70" fillId="33" borderId="26" xfId="0" applyNumberFormat="1" applyFont="1" applyFill="1" applyBorder="1" applyAlignment="1">
      <alignment/>
    </xf>
    <xf numFmtId="49" fontId="16" fillId="0" borderId="30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174" fontId="71" fillId="0" borderId="20" xfId="0" applyNumberFormat="1" applyFont="1" applyBorder="1" applyAlignment="1">
      <alignment/>
    </xf>
    <xf numFmtId="174" fontId="23" fillId="0" borderId="25" xfId="0" applyNumberFormat="1" applyFont="1" applyFill="1" applyBorder="1" applyAlignment="1">
      <alignment/>
    </xf>
    <xf numFmtId="181" fontId="20" fillId="0" borderId="31" xfId="0" applyNumberFormat="1" applyFont="1" applyBorder="1" applyAlignment="1">
      <alignment/>
    </xf>
    <xf numFmtId="181" fontId="20" fillId="0" borderId="18" xfId="0" applyNumberFormat="1" applyFont="1" applyBorder="1" applyAlignment="1">
      <alignment/>
    </xf>
    <xf numFmtId="181" fontId="70" fillId="0" borderId="21" xfId="0" applyNumberFormat="1" applyFont="1" applyBorder="1" applyAlignment="1">
      <alignment/>
    </xf>
    <xf numFmtId="0" fontId="19" fillId="0" borderId="20" xfId="0" applyFont="1" applyFill="1" applyBorder="1" applyAlignment="1">
      <alignment horizontal="right"/>
    </xf>
    <xf numFmtId="0" fontId="22" fillId="0" borderId="21" xfId="0" applyFont="1" applyFill="1" applyBorder="1" applyAlignment="1">
      <alignment horizontal="right"/>
    </xf>
    <xf numFmtId="174" fontId="20" fillId="33" borderId="26" xfId="0" applyNumberFormat="1" applyFont="1" applyFill="1" applyBorder="1" applyAlignment="1">
      <alignment/>
    </xf>
    <xf numFmtId="174" fontId="20" fillId="0" borderId="32" xfId="0" applyNumberFormat="1" applyFont="1" applyFill="1" applyBorder="1" applyAlignment="1">
      <alignment horizontal="right"/>
    </xf>
    <xf numFmtId="174" fontId="20" fillId="0" borderId="33" xfId="0" applyNumberFormat="1" applyFont="1" applyFill="1" applyBorder="1" applyAlignment="1">
      <alignment horizontal="right"/>
    </xf>
    <xf numFmtId="174" fontId="20" fillId="0" borderId="34" xfId="0" applyNumberFormat="1" applyFont="1" applyFill="1" applyBorder="1" applyAlignment="1">
      <alignment horizontal="right"/>
    </xf>
    <xf numFmtId="0" fontId="19" fillId="0" borderId="35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174" fontId="20" fillId="33" borderId="25" xfId="0" applyNumberFormat="1" applyFont="1" applyFill="1" applyBorder="1" applyAlignment="1">
      <alignment/>
    </xf>
    <xf numFmtId="174" fontId="69" fillId="0" borderId="32" xfId="0" applyNumberFormat="1" applyFont="1" applyFill="1" applyBorder="1" applyAlignment="1">
      <alignment horizontal="right"/>
    </xf>
    <xf numFmtId="174" fontId="69" fillId="0" borderId="33" xfId="0" applyNumberFormat="1" applyFont="1" applyFill="1" applyBorder="1" applyAlignment="1">
      <alignment horizontal="right"/>
    </xf>
    <xf numFmtId="174" fontId="69" fillId="0" borderId="34" xfId="0" applyNumberFormat="1" applyFont="1" applyFill="1" applyBorder="1" applyAlignment="1">
      <alignment horizontal="right"/>
    </xf>
    <xf numFmtId="3" fontId="20" fillId="0" borderId="32" xfId="0" applyNumberFormat="1" applyFont="1" applyFill="1" applyBorder="1" applyAlignment="1">
      <alignment horizontal="right"/>
    </xf>
    <xf numFmtId="3" fontId="20" fillId="0" borderId="33" xfId="0" applyNumberFormat="1" applyFont="1" applyFill="1" applyBorder="1" applyAlignment="1">
      <alignment horizontal="right"/>
    </xf>
    <xf numFmtId="3" fontId="20" fillId="0" borderId="34" xfId="0" applyNumberFormat="1" applyFont="1" applyFill="1" applyBorder="1" applyAlignment="1">
      <alignment horizontal="right"/>
    </xf>
    <xf numFmtId="174" fontId="20" fillId="0" borderId="32" xfId="0" applyNumberFormat="1" applyFont="1" applyBorder="1" applyAlignment="1">
      <alignment/>
    </xf>
    <xf numFmtId="174" fontId="20" fillId="0" borderId="33" xfId="0" applyNumberFormat="1" applyFont="1" applyBorder="1" applyAlignment="1">
      <alignment/>
    </xf>
    <xf numFmtId="174" fontId="71" fillId="0" borderId="33" xfId="0" applyNumberFormat="1" applyFont="1" applyBorder="1" applyAlignment="1">
      <alignment/>
    </xf>
    <xf numFmtId="174" fontId="70" fillId="0" borderId="33" xfId="0" applyNumberFormat="1" applyFont="1" applyBorder="1" applyAlignment="1">
      <alignment/>
    </xf>
    <xf numFmtId="174" fontId="70" fillId="0" borderId="34" xfId="0" applyNumberFormat="1" applyFont="1" applyBorder="1" applyAlignment="1">
      <alignment/>
    </xf>
    <xf numFmtId="174" fontId="20" fillId="0" borderId="33" xfId="0" applyNumberFormat="1" applyFont="1" applyBorder="1" applyAlignment="1">
      <alignment horizontal="right"/>
    </xf>
    <xf numFmtId="174" fontId="20" fillId="0" borderId="34" xfId="0" applyNumberFormat="1" applyFont="1" applyBorder="1" applyAlignment="1">
      <alignment/>
    </xf>
    <xf numFmtId="174" fontId="20" fillId="0" borderId="32" xfId="0" applyNumberFormat="1" applyFont="1" applyFill="1" applyBorder="1" applyAlignment="1">
      <alignment horizontal="right"/>
    </xf>
    <xf numFmtId="174" fontId="20" fillId="0" borderId="33" xfId="0" applyNumberFormat="1" applyFont="1" applyFill="1" applyBorder="1" applyAlignment="1">
      <alignment horizontal="right"/>
    </xf>
    <xf numFmtId="174" fontId="20" fillId="0" borderId="33" xfId="0" applyNumberFormat="1" applyFont="1" applyFill="1" applyBorder="1" applyAlignment="1">
      <alignment/>
    </xf>
    <xf numFmtId="0" fontId="19" fillId="0" borderId="34" xfId="0" applyFont="1" applyFill="1" applyBorder="1" applyAlignment="1">
      <alignment horizontal="right"/>
    </xf>
    <xf numFmtId="0" fontId="22" fillId="0" borderId="24" xfId="0" applyFont="1" applyFill="1" applyBorder="1" applyAlignment="1">
      <alignment horizontal="right"/>
    </xf>
    <xf numFmtId="172" fontId="21" fillId="34" borderId="21" xfId="0" applyNumberFormat="1" applyFont="1" applyFill="1" applyBorder="1" applyAlignment="1">
      <alignment horizontal="right"/>
    </xf>
    <xf numFmtId="172" fontId="68" fillId="34" borderId="21" xfId="0" applyNumberFormat="1" applyFont="1" applyFill="1" applyBorder="1" applyAlignment="1">
      <alignment horizontal="right"/>
    </xf>
    <xf numFmtId="174" fontId="18" fillId="34" borderId="33" xfId="0" applyNumberFormat="1" applyFont="1" applyFill="1" applyBorder="1" applyAlignment="1">
      <alignment horizontal="right"/>
    </xf>
    <xf numFmtId="0" fontId="17" fillId="34" borderId="36" xfId="0" applyFont="1" applyFill="1" applyBorder="1" applyAlignment="1">
      <alignment horizontal="left"/>
    </xf>
    <xf numFmtId="174" fontId="72" fillId="34" borderId="33" xfId="0" applyNumberFormat="1" applyFont="1" applyFill="1" applyBorder="1" applyAlignment="1">
      <alignment horizontal="right"/>
    </xf>
    <xf numFmtId="3" fontId="18" fillId="34" borderId="33" xfId="0" applyNumberFormat="1" applyFont="1" applyFill="1" applyBorder="1" applyAlignment="1">
      <alignment horizontal="right"/>
    </xf>
    <xf numFmtId="174" fontId="17" fillId="34" borderId="33" xfId="0" applyNumberFormat="1" applyFont="1" applyFill="1" applyBorder="1" applyAlignment="1">
      <alignment/>
    </xf>
    <xf numFmtId="174" fontId="17" fillId="34" borderId="26" xfId="0" applyNumberFormat="1" applyFont="1" applyFill="1" applyBorder="1" applyAlignment="1">
      <alignment/>
    </xf>
    <xf numFmtId="174" fontId="22" fillId="34" borderId="21" xfId="0" applyNumberFormat="1" applyFont="1" applyFill="1" applyBorder="1" applyAlignment="1">
      <alignment horizontal="right"/>
    </xf>
    <xf numFmtId="174" fontId="18" fillId="34" borderId="33" xfId="0" applyNumberFormat="1" applyFont="1" applyFill="1" applyBorder="1" applyAlignment="1">
      <alignment/>
    </xf>
    <xf numFmtId="174" fontId="22" fillId="34" borderId="26" xfId="0" applyNumberFormat="1" applyFont="1" applyFill="1" applyBorder="1" applyAlignment="1">
      <alignment horizontal="right"/>
    </xf>
    <xf numFmtId="181" fontId="18" fillId="34" borderId="27" xfId="0" applyNumberFormat="1" applyFont="1" applyFill="1" applyBorder="1" applyAlignment="1">
      <alignment/>
    </xf>
    <xf numFmtId="181" fontId="18" fillId="34" borderId="21" xfId="0" applyNumberFormat="1" applyFont="1" applyFill="1" applyBorder="1" applyAlignment="1">
      <alignment/>
    </xf>
    <xf numFmtId="0" fontId="19" fillId="0" borderId="38" xfId="0" applyFont="1" applyFill="1" applyBorder="1" applyAlignment="1">
      <alignment/>
    </xf>
    <xf numFmtId="174" fontId="20" fillId="33" borderId="28" xfId="0" applyNumberFormat="1" applyFont="1" applyFill="1" applyBorder="1" applyAlignment="1">
      <alignment/>
    </xf>
    <xf numFmtId="0" fontId="17" fillId="34" borderId="39" xfId="0" applyFont="1" applyFill="1" applyBorder="1" applyAlignment="1">
      <alignment horizontal="left"/>
    </xf>
    <xf numFmtId="174" fontId="18" fillId="34" borderId="40" xfId="0" applyNumberFormat="1" applyFont="1" applyFill="1" applyBorder="1" applyAlignment="1">
      <alignment horizontal="right"/>
    </xf>
    <xf numFmtId="172" fontId="21" fillId="34" borderId="18" xfId="0" applyNumberFormat="1" applyFont="1" applyFill="1" applyBorder="1" applyAlignment="1">
      <alignment horizontal="right"/>
    </xf>
    <xf numFmtId="174" fontId="72" fillId="34" borderId="40" xfId="0" applyNumberFormat="1" applyFont="1" applyFill="1" applyBorder="1" applyAlignment="1">
      <alignment horizontal="right"/>
    </xf>
    <xf numFmtId="172" fontId="68" fillId="34" borderId="18" xfId="0" applyNumberFormat="1" applyFont="1" applyFill="1" applyBorder="1" applyAlignment="1">
      <alignment horizontal="right"/>
    </xf>
    <xf numFmtId="174" fontId="17" fillId="34" borderId="40" xfId="0" applyNumberFormat="1" applyFont="1" applyFill="1" applyBorder="1" applyAlignment="1">
      <alignment/>
    </xf>
    <xf numFmtId="174" fontId="17" fillId="34" borderId="25" xfId="0" applyNumberFormat="1" applyFont="1" applyFill="1" applyBorder="1" applyAlignment="1">
      <alignment/>
    </xf>
    <xf numFmtId="174" fontId="22" fillId="34" borderId="18" xfId="0" applyNumberFormat="1" applyFont="1" applyFill="1" applyBorder="1" applyAlignment="1">
      <alignment horizontal="right"/>
    </xf>
    <xf numFmtId="174" fontId="18" fillId="34" borderId="40" xfId="0" applyNumberFormat="1" applyFont="1" applyFill="1" applyBorder="1" applyAlignment="1">
      <alignment/>
    </xf>
    <xf numFmtId="174" fontId="22" fillId="34" borderId="25" xfId="0" applyNumberFormat="1" applyFont="1" applyFill="1" applyBorder="1" applyAlignment="1">
      <alignment horizontal="right"/>
    </xf>
    <xf numFmtId="181" fontId="18" fillId="34" borderId="31" xfId="0" applyNumberFormat="1" applyFont="1" applyFill="1" applyBorder="1" applyAlignment="1">
      <alignment/>
    </xf>
    <xf numFmtId="181" fontId="18" fillId="34" borderId="18" xfId="0" applyNumberFormat="1" applyFont="1" applyFill="1" applyBorder="1" applyAlignment="1">
      <alignment/>
    </xf>
    <xf numFmtId="3" fontId="18" fillId="34" borderId="40" xfId="0" applyNumberFormat="1" applyFont="1" applyFill="1" applyBorder="1" applyAlignment="1">
      <alignment horizontal="right"/>
    </xf>
    <xf numFmtId="3" fontId="20" fillId="0" borderId="20" xfId="0" applyNumberFormat="1" applyFont="1" applyFill="1" applyBorder="1" applyAlignment="1">
      <alignment horizontal="right"/>
    </xf>
    <xf numFmtId="3" fontId="20" fillId="0" borderId="23" xfId="0" applyNumberFormat="1" applyFont="1" applyFill="1" applyBorder="1" applyAlignment="1">
      <alignment horizontal="right"/>
    </xf>
    <xf numFmtId="181" fontId="70" fillId="0" borderId="27" xfId="0" applyNumberFormat="1" applyFont="1" applyBorder="1" applyAlignment="1">
      <alignment/>
    </xf>
    <xf numFmtId="172" fontId="21" fillId="34" borderId="41" xfId="0" applyNumberFormat="1" applyFont="1" applyFill="1" applyBorder="1" applyAlignment="1">
      <alignment horizontal="right"/>
    </xf>
    <xf numFmtId="172" fontId="21" fillId="0" borderId="10" xfId="0" applyNumberFormat="1" applyFont="1" applyFill="1" applyBorder="1" applyAlignment="1">
      <alignment horizontal="right"/>
    </xf>
    <xf numFmtId="172" fontId="21" fillId="0" borderId="42" xfId="0" applyNumberFormat="1" applyFont="1" applyFill="1" applyBorder="1" applyAlignment="1">
      <alignment horizontal="right"/>
    </xf>
    <xf numFmtId="0" fontId="19" fillId="0" borderId="33" xfId="0" applyFont="1" applyFill="1" applyBorder="1" applyAlignment="1">
      <alignment horizontal="right"/>
    </xf>
    <xf numFmtId="172" fontId="21" fillId="0" borderId="41" xfId="0" applyNumberFormat="1" applyFont="1" applyFill="1" applyBorder="1" applyAlignment="1">
      <alignment horizontal="right"/>
    </xf>
    <xf numFmtId="172" fontId="21" fillId="34" borderId="10" xfId="0" applyNumberFormat="1" applyFont="1" applyFill="1" applyBorder="1" applyAlignment="1">
      <alignment horizontal="right"/>
    </xf>
    <xf numFmtId="181" fontId="18" fillId="34" borderId="43" xfId="0" applyNumberFormat="1" applyFont="1" applyFill="1" applyBorder="1" applyAlignment="1">
      <alignment/>
    </xf>
    <xf numFmtId="181" fontId="20" fillId="0" borderId="44" xfId="0" applyNumberFormat="1" applyFont="1" applyBorder="1" applyAlignment="1">
      <alignment/>
    </xf>
    <xf numFmtId="181" fontId="20" fillId="0" borderId="44" xfId="0" applyNumberFormat="1" applyFont="1" applyBorder="1" applyAlignment="1">
      <alignment/>
    </xf>
    <xf numFmtId="181" fontId="20" fillId="0" borderId="45" xfId="0" applyNumberFormat="1" applyFont="1" applyBorder="1" applyAlignment="1">
      <alignment/>
    </xf>
    <xf numFmtId="181" fontId="20" fillId="0" borderId="27" xfId="0" applyNumberFormat="1" applyFont="1" applyBorder="1" applyAlignment="1">
      <alignment/>
    </xf>
    <xf numFmtId="181" fontId="20" fillId="0" borderId="29" xfId="0" applyNumberFormat="1" applyFont="1" applyBorder="1" applyAlignment="1">
      <alignment/>
    </xf>
    <xf numFmtId="174" fontId="20" fillId="0" borderId="46" xfId="0" applyNumberFormat="1" applyFont="1" applyBorder="1" applyAlignment="1">
      <alignment/>
    </xf>
    <xf numFmtId="174" fontId="22" fillId="0" borderId="47" xfId="0" applyNumberFormat="1" applyFont="1" applyFill="1" applyBorder="1" applyAlignment="1">
      <alignment horizontal="right"/>
    </xf>
    <xf numFmtId="181" fontId="20" fillId="0" borderId="48" xfId="0" applyNumberFormat="1" applyFont="1" applyBorder="1" applyAlignment="1">
      <alignment/>
    </xf>
    <xf numFmtId="181" fontId="20" fillId="0" borderId="49" xfId="0" applyNumberFormat="1" applyFont="1" applyBorder="1" applyAlignment="1">
      <alignment/>
    </xf>
    <xf numFmtId="181" fontId="20" fillId="0" borderId="31" xfId="0" applyNumberFormat="1" applyFont="1" applyBorder="1" applyAlignment="1">
      <alignment/>
    </xf>
    <xf numFmtId="181" fontId="20" fillId="0" borderId="43" xfId="0" applyNumberFormat="1" applyFont="1" applyBorder="1" applyAlignment="1">
      <alignment/>
    </xf>
    <xf numFmtId="181" fontId="18" fillId="34" borderId="44" xfId="0" applyNumberFormat="1" applyFont="1" applyFill="1" applyBorder="1" applyAlignment="1">
      <alignment/>
    </xf>
    <xf numFmtId="174" fontId="20" fillId="0" borderId="34" xfId="0" applyNumberFormat="1" applyFont="1" applyFill="1" applyBorder="1" applyAlignment="1">
      <alignment/>
    </xf>
    <xf numFmtId="49" fontId="16" fillId="0" borderId="50" xfId="0" applyNumberFormat="1" applyFont="1" applyBorder="1" applyAlignment="1">
      <alignment horizontal="center" vertical="center" wrapText="1"/>
    </xf>
    <xf numFmtId="0" fontId="19" fillId="0" borderId="51" xfId="0" applyFont="1" applyFill="1" applyBorder="1" applyAlignment="1">
      <alignment/>
    </xf>
    <xf numFmtId="172" fontId="68" fillId="0" borderId="52" xfId="0" applyNumberFormat="1" applyFont="1" applyFill="1" applyBorder="1" applyAlignment="1">
      <alignment horizontal="right"/>
    </xf>
    <xf numFmtId="174" fontId="69" fillId="0" borderId="53" xfId="0" applyNumberFormat="1" applyFont="1" applyFill="1" applyBorder="1" applyAlignment="1">
      <alignment horizontal="right"/>
    </xf>
    <xf numFmtId="49" fontId="16" fillId="0" borderId="17" xfId="0" applyNumberFormat="1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11" fillId="0" borderId="7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75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6" fillId="0" borderId="77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33" borderId="56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center" vertical="center" wrapText="1"/>
    </xf>
    <xf numFmtId="0" fontId="11" fillId="0" borderId="82" xfId="0" applyFont="1" applyFill="1" applyBorder="1" applyAlignment="1">
      <alignment horizontal="center" vertical="center" wrapText="1"/>
    </xf>
    <xf numFmtId="0" fontId="11" fillId="0" borderId="83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11" fillId="0" borderId="73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85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11" fillId="0" borderId="86" xfId="0" applyFont="1" applyBorder="1" applyAlignment="1">
      <alignment horizontal="center" vertical="center" wrapText="1"/>
    </xf>
    <xf numFmtId="0" fontId="11" fillId="0" borderId="75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1" fillId="0" borderId="87" xfId="0" applyFont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16" fillId="0" borderId="5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80" xfId="0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19" fillId="33" borderId="19" xfId="0" applyFont="1" applyFill="1" applyBorder="1" applyAlignment="1">
      <alignment/>
    </xf>
    <xf numFmtId="174" fontId="20" fillId="33" borderId="20" xfId="0" applyNumberFormat="1" applyFont="1" applyFill="1" applyBorder="1" applyAlignment="1">
      <alignment horizontal="right"/>
    </xf>
    <xf numFmtId="172" fontId="21" fillId="33" borderId="21" xfId="0" applyNumberFormat="1" applyFont="1" applyFill="1" applyBorder="1" applyAlignment="1">
      <alignment horizontal="right"/>
    </xf>
    <xf numFmtId="3" fontId="20" fillId="33" borderId="20" xfId="0" applyNumberFormat="1" applyFont="1" applyFill="1" applyBorder="1" applyAlignment="1">
      <alignment horizontal="right"/>
    </xf>
    <xf numFmtId="174" fontId="69" fillId="33" borderId="20" xfId="0" applyNumberFormat="1" applyFont="1" applyFill="1" applyBorder="1" applyAlignment="1">
      <alignment horizontal="right"/>
    </xf>
    <xf numFmtId="172" fontId="68" fillId="33" borderId="21" xfId="0" applyNumberFormat="1" applyFont="1" applyFill="1" applyBorder="1" applyAlignment="1">
      <alignment horizontal="right"/>
    </xf>
    <xf numFmtId="174" fontId="20" fillId="33" borderId="20" xfId="0" applyNumberFormat="1" applyFont="1" applyFill="1" applyBorder="1" applyAlignment="1">
      <alignment/>
    </xf>
    <xf numFmtId="174" fontId="23" fillId="33" borderId="26" xfId="0" applyNumberFormat="1" applyFont="1" applyFill="1" applyBorder="1" applyAlignment="1">
      <alignment/>
    </xf>
    <xf numFmtId="174" fontId="22" fillId="33" borderId="21" xfId="0" applyNumberFormat="1" applyFont="1" applyFill="1" applyBorder="1" applyAlignment="1">
      <alignment horizontal="right"/>
    </xf>
    <xf numFmtId="174" fontId="22" fillId="33" borderId="26" xfId="0" applyNumberFormat="1" applyFont="1" applyFill="1" applyBorder="1" applyAlignment="1">
      <alignment horizontal="right"/>
    </xf>
    <xf numFmtId="181" fontId="20" fillId="33" borderId="27" xfId="0" applyNumberFormat="1" applyFont="1" applyFill="1" applyBorder="1" applyAlignment="1">
      <alignment/>
    </xf>
    <xf numFmtId="181" fontId="20" fillId="33" borderId="21" xfId="0" applyNumberFormat="1" applyFont="1" applyFill="1" applyBorder="1" applyAlignment="1">
      <alignment/>
    </xf>
    <xf numFmtId="172" fontId="21" fillId="33" borderId="10" xfId="0" applyNumberFormat="1" applyFont="1" applyFill="1" applyBorder="1" applyAlignment="1">
      <alignment horizontal="right"/>
    </xf>
    <xf numFmtId="181" fontId="20" fillId="33" borderId="44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9" fillId="33" borderId="36" xfId="0" applyFont="1" applyFill="1" applyBorder="1" applyAlignment="1">
      <alignment/>
    </xf>
    <xf numFmtId="174" fontId="20" fillId="33" borderId="33" xfId="0" applyNumberFormat="1" applyFont="1" applyFill="1" applyBorder="1" applyAlignment="1">
      <alignment horizontal="right"/>
    </xf>
    <xf numFmtId="3" fontId="20" fillId="33" borderId="33" xfId="0" applyNumberFormat="1" applyFont="1" applyFill="1" applyBorder="1" applyAlignment="1">
      <alignment horizontal="right"/>
    </xf>
    <xf numFmtId="174" fontId="69" fillId="33" borderId="33" xfId="0" applyNumberFormat="1" applyFont="1" applyFill="1" applyBorder="1" applyAlignment="1">
      <alignment horizontal="right"/>
    </xf>
    <xf numFmtId="174" fontId="20" fillId="33" borderId="33" xfId="0" applyNumberFormat="1" applyFont="1" applyFill="1" applyBorder="1" applyAlignment="1">
      <alignment/>
    </xf>
    <xf numFmtId="0" fontId="19" fillId="33" borderId="38" xfId="0" applyFont="1" applyFill="1" applyBorder="1" applyAlignment="1">
      <alignment/>
    </xf>
    <xf numFmtId="3" fontId="20" fillId="33" borderId="46" xfId="0" applyNumberFormat="1" applyFont="1" applyFill="1" applyBorder="1" applyAlignment="1">
      <alignment horizontal="right"/>
    </xf>
    <xf numFmtId="172" fontId="21" fillId="33" borderId="90" xfId="0" applyNumberFormat="1" applyFont="1" applyFill="1" applyBorder="1" applyAlignment="1">
      <alignment horizontal="right"/>
    </xf>
    <xf numFmtId="181" fontId="20" fillId="33" borderId="48" xfId="0" applyNumberFormat="1" applyFont="1" applyFill="1" applyBorder="1" applyAlignment="1">
      <alignment/>
    </xf>
    <xf numFmtId="181" fontId="20" fillId="33" borderId="91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9"/>
  <sheetViews>
    <sheetView zoomScalePageLayoutView="0" workbookViewId="0" topLeftCell="A1">
      <pane xSplit="2" ySplit="7" topLeftCell="C8" activePane="bottomRight" state="frozen"/>
      <selection pane="topLeft" activeCell="B1" sqref="B1"/>
      <selection pane="topRight" activeCell="E1" sqref="E1"/>
      <selection pane="bottomLeft" activeCell="B9" sqref="B9"/>
      <selection pane="bottomRight" activeCell="E29" sqref="E29"/>
    </sheetView>
  </sheetViews>
  <sheetFormatPr defaultColWidth="9.140625" defaultRowHeight="15"/>
  <cols>
    <col min="1" max="1" width="3.00390625" style="1" hidden="1" customWidth="1"/>
    <col min="2" max="2" width="24.00390625" style="1" customWidth="1"/>
    <col min="3" max="3" width="11.140625" style="3" customWidth="1"/>
    <col min="4" max="4" width="9.7109375" style="3" customWidth="1"/>
    <col min="5" max="5" width="11.7109375" style="3" customWidth="1"/>
    <col min="6" max="6" width="9.7109375" style="3" customWidth="1"/>
    <col min="7" max="7" width="11.57421875" style="1" customWidth="1"/>
    <col min="8" max="8" width="9.7109375" style="1" customWidth="1"/>
    <col min="9" max="9" width="11.421875" style="1" customWidth="1"/>
    <col min="10" max="10" width="9.7109375" style="1" customWidth="1"/>
    <col min="11" max="11" width="11.7109375" style="1" customWidth="1"/>
    <col min="12" max="12" width="9.7109375" style="1" customWidth="1"/>
    <col min="13" max="13" width="11.7109375" style="1" customWidth="1"/>
    <col min="14" max="14" width="9.7109375" style="1" customWidth="1"/>
    <col min="15" max="15" width="11.140625" style="1" customWidth="1"/>
    <col min="16" max="17" width="9.7109375" style="1" customWidth="1"/>
    <col min="18" max="18" width="9.8515625" style="1" hidden="1" customWidth="1"/>
    <col min="19" max="19" width="9.7109375" style="1" customWidth="1"/>
    <col min="20" max="20" width="9.28125" style="1" customWidth="1"/>
    <col min="21" max="21" width="9.7109375" style="1" customWidth="1"/>
    <col min="22" max="22" width="8.7109375" style="1" customWidth="1"/>
    <col min="23" max="23" width="9.7109375" style="1" customWidth="1"/>
    <col min="24" max="24" width="9.00390625" style="1" customWidth="1"/>
    <col min="25" max="26" width="8.7109375" style="1" customWidth="1"/>
    <col min="27" max="27" width="8.57421875" style="1" customWidth="1"/>
    <col min="28" max="30" width="9.00390625" style="1" customWidth="1"/>
    <col min="31" max="31" width="9.57421875" style="1" customWidth="1"/>
    <col min="32" max="32" width="9.421875" style="1" customWidth="1"/>
    <col min="33" max="34" width="9.28125" style="1" customWidth="1"/>
    <col min="35" max="36" width="8.28125" style="1" customWidth="1"/>
    <col min="37" max="16384" width="9.140625" style="1" customWidth="1"/>
  </cols>
  <sheetData>
    <row r="1" spans="3:17" ht="15" customHeight="1">
      <c r="C1" s="2" t="s">
        <v>101</v>
      </c>
      <c r="Q1" s="2"/>
    </row>
    <row r="2" spans="3:30" ht="9" customHeight="1" thickBot="1">
      <c r="C2" s="2"/>
      <c r="AB2" s="31"/>
      <c r="AC2" s="31"/>
      <c r="AD2" s="31"/>
    </row>
    <row r="3" spans="2:36" s="4" customFormat="1" ht="14.25" customHeight="1">
      <c r="B3" s="216" t="s">
        <v>76</v>
      </c>
      <c r="C3" s="175" t="s">
        <v>0</v>
      </c>
      <c r="D3" s="177"/>
      <c r="E3" s="175" t="s">
        <v>47</v>
      </c>
      <c r="F3" s="177"/>
      <c r="G3" s="219" t="s">
        <v>1</v>
      </c>
      <c r="H3" s="220"/>
      <c r="I3" s="175" t="s">
        <v>2</v>
      </c>
      <c r="J3" s="177"/>
      <c r="K3" s="186" t="s">
        <v>54</v>
      </c>
      <c r="L3" s="187"/>
      <c r="M3" s="175" t="s">
        <v>3</v>
      </c>
      <c r="N3" s="177"/>
      <c r="O3" s="175" t="s">
        <v>53</v>
      </c>
      <c r="P3" s="177"/>
      <c r="Q3" s="181" t="s">
        <v>57</v>
      </c>
      <c r="R3" s="182"/>
      <c r="S3" s="182"/>
      <c r="T3" s="182"/>
      <c r="U3" s="182"/>
      <c r="V3" s="182"/>
      <c r="W3" s="182"/>
      <c r="X3" s="182"/>
      <c r="Y3" s="182"/>
      <c r="Z3" s="183"/>
      <c r="AA3" s="186" t="s">
        <v>58</v>
      </c>
      <c r="AB3" s="190"/>
      <c r="AC3" s="190"/>
      <c r="AD3" s="190"/>
      <c r="AE3" s="186" t="s">
        <v>59</v>
      </c>
      <c r="AF3" s="187"/>
      <c r="AG3" s="175" t="s">
        <v>115</v>
      </c>
      <c r="AH3" s="176"/>
      <c r="AI3" s="176"/>
      <c r="AJ3" s="177"/>
    </row>
    <row r="4" spans="2:36" s="4" customFormat="1" ht="14.25" customHeight="1">
      <c r="B4" s="217"/>
      <c r="C4" s="178"/>
      <c r="D4" s="180"/>
      <c r="E4" s="178"/>
      <c r="F4" s="180"/>
      <c r="G4" s="221"/>
      <c r="H4" s="222"/>
      <c r="I4" s="178"/>
      <c r="J4" s="180"/>
      <c r="K4" s="188"/>
      <c r="L4" s="189"/>
      <c r="M4" s="178"/>
      <c r="N4" s="180"/>
      <c r="O4" s="212"/>
      <c r="P4" s="213"/>
      <c r="Q4" s="192" t="s">
        <v>66</v>
      </c>
      <c r="R4" s="193"/>
      <c r="S4" s="193"/>
      <c r="T4" s="193"/>
      <c r="U4" s="194" t="s">
        <v>60</v>
      </c>
      <c r="V4" s="195"/>
      <c r="W4" s="194" t="s">
        <v>61</v>
      </c>
      <c r="X4" s="198"/>
      <c r="Y4" s="202" t="s">
        <v>70</v>
      </c>
      <c r="Z4" s="203"/>
      <c r="AA4" s="188"/>
      <c r="AB4" s="191"/>
      <c r="AC4" s="191"/>
      <c r="AD4" s="191"/>
      <c r="AE4" s="188"/>
      <c r="AF4" s="189"/>
      <c r="AG4" s="178"/>
      <c r="AH4" s="179"/>
      <c r="AI4" s="179"/>
      <c r="AJ4" s="180"/>
    </row>
    <row r="5" spans="2:36" s="4" customFormat="1" ht="20.25" customHeight="1">
      <c r="B5" s="217"/>
      <c r="C5" s="223" t="s">
        <v>65</v>
      </c>
      <c r="D5" s="206" t="s">
        <v>108</v>
      </c>
      <c r="E5" s="223" t="s">
        <v>65</v>
      </c>
      <c r="F5" s="206" t="s">
        <v>108</v>
      </c>
      <c r="G5" s="214" t="s">
        <v>50</v>
      </c>
      <c r="H5" s="184" t="s">
        <v>109</v>
      </c>
      <c r="I5" s="214" t="s">
        <v>46</v>
      </c>
      <c r="J5" s="184" t="s">
        <v>110</v>
      </c>
      <c r="K5" s="214" t="s">
        <v>71</v>
      </c>
      <c r="L5" s="206" t="s">
        <v>108</v>
      </c>
      <c r="M5" s="166" t="s">
        <v>48</v>
      </c>
      <c r="N5" s="184" t="s">
        <v>109</v>
      </c>
      <c r="O5" s="166" t="s">
        <v>49</v>
      </c>
      <c r="P5" s="206" t="s">
        <v>108</v>
      </c>
      <c r="Q5" s="166" t="s">
        <v>103</v>
      </c>
      <c r="R5" s="208" t="s">
        <v>62</v>
      </c>
      <c r="S5" s="210" t="s">
        <v>102</v>
      </c>
      <c r="T5" s="211"/>
      <c r="U5" s="196"/>
      <c r="V5" s="197"/>
      <c r="W5" s="196"/>
      <c r="X5" s="199"/>
      <c r="Y5" s="204"/>
      <c r="Z5" s="205"/>
      <c r="AA5" s="166" t="s">
        <v>111</v>
      </c>
      <c r="AB5" s="168" t="s">
        <v>112</v>
      </c>
      <c r="AC5" s="200" t="s">
        <v>69</v>
      </c>
      <c r="AD5" s="201"/>
      <c r="AE5" s="166" t="s">
        <v>113</v>
      </c>
      <c r="AF5" s="184" t="s">
        <v>114</v>
      </c>
      <c r="AG5" s="170" t="s">
        <v>55</v>
      </c>
      <c r="AH5" s="171" t="s">
        <v>116</v>
      </c>
      <c r="AI5" s="173" t="s">
        <v>52</v>
      </c>
      <c r="AJ5" s="174"/>
    </row>
    <row r="6" spans="2:36" s="4" customFormat="1" ht="45" customHeight="1" thickBot="1">
      <c r="B6" s="218"/>
      <c r="C6" s="224"/>
      <c r="D6" s="207"/>
      <c r="E6" s="224"/>
      <c r="F6" s="207"/>
      <c r="G6" s="215"/>
      <c r="H6" s="185"/>
      <c r="I6" s="215"/>
      <c r="J6" s="185"/>
      <c r="K6" s="215"/>
      <c r="L6" s="207"/>
      <c r="M6" s="167"/>
      <c r="N6" s="185"/>
      <c r="O6" s="167"/>
      <c r="P6" s="207"/>
      <c r="Q6" s="167"/>
      <c r="R6" s="209"/>
      <c r="S6" s="35" t="s">
        <v>63</v>
      </c>
      <c r="T6" s="36" t="s">
        <v>64</v>
      </c>
      <c r="U6" s="32" t="s">
        <v>104</v>
      </c>
      <c r="V6" s="33" t="s">
        <v>105</v>
      </c>
      <c r="W6" s="32" t="s">
        <v>104</v>
      </c>
      <c r="X6" s="76" t="s">
        <v>105</v>
      </c>
      <c r="Y6" s="75" t="s">
        <v>106</v>
      </c>
      <c r="Z6" s="34" t="s">
        <v>107</v>
      </c>
      <c r="AA6" s="167"/>
      <c r="AB6" s="169"/>
      <c r="AC6" s="75" t="s">
        <v>106</v>
      </c>
      <c r="AD6" s="34" t="s">
        <v>107</v>
      </c>
      <c r="AE6" s="167"/>
      <c r="AF6" s="185"/>
      <c r="AG6" s="167"/>
      <c r="AH6" s="172"/>
      <c r="AI6" s="37" t="s">
        <v>117</v>
      </c>
      <c r="AJ6" s="39" t="s">
        <v>118</v>
      </c>
    </row>
    <row r="7" spans="2:30" s="4" customFormat="1" ht="6.75" customHeight="1" thickBo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Q7" s="27"/>
      <c r="R7" s="28"/>
      <c r="S7" s="29"/>
      <c r="T7" s="27"/>
      <c r="U7" s="27"/>
      <c r="V7" s="27"/>
      <c r="W7" s="27"/>
      <c r="X7" s="27"/>
      <c r="Y7" s="29"/>
      <c r="Z7" s="29"/>
      <c r="AA7" s="27"/>
      <c r="AB7" s="6"/>
      <c r="AC7" s="29"/>
      <c r="AD7" s="29"/>
    </row>
    <row r="8" spans="1:37" s="20" customFormat="1" ht="13.5" customHeight="1">
      <c r="A8" s="21">
        <v>1</v>
      </c>
      <c r="B8" s="125" t="s">
        <v>4</v>
      </c>
      <c r="C8" s="126">
        <v>837229.8905</v>
      </c>
      <c r="D8" s="127">
        <v>100</v>
      </c>
      <c r="E8" s="126">
        <v>160669.1</v>
      </c>
      <c r="F8" s="127">
        <v>111.4</v>
      </c>
      <c r="G8" s="126">
        <v>85555.1</v>
      </c>
      <c r="H8" s="127">
        <v>91.8</v>
      </c>
      <c r="I8" s="137">
        <v>3623831</v>
      </c>
      <c r="J8" s="127">
        <v>98.3</v>
      </c>
      <c r="K8" s="128">
        <v>505076.3</v>
      </c>
      <c r="L8" s="129">
        <v>106.6</v>
      </c>
      <c r="M8" s="128">
        <v>605626.3</v>
      </c>
      <c r="N8" s="129">
        <v>107.6</v>
      </c>
      <c r="O8" s="128">
        <v>52530.9685</v>
      </c>
      <c r="P8" s="129">
        <v>91.92319835707838</v>
      </c>
      <c r="Q8" s="130">
        <v>277755.472</v>
      </c>
      <c r="R8" s="131">
        <v>373263.966</v>
      </c>
      <c r="S8" s="131">
        <f aca="true" t="shared" si="0" ref="S8:S52">Q8-R8</f>
        <v>-95508.494</v>
      </c>
      <c r="T8" s="132">
        <f aca="true" t="shared" si="1" ref="T8:T50">Q8/R8*100</f>
        <v>74.4126134050668</v>
      </c>
      <c r="U8" s="133">
        <v>389126</v>
      </c>
      <c r="V8" s="132">
        <v>93</v>
      </c>
      <c r="W8" s="133">
        <v>111370.6</v>
      </c>
      <c r="X8" s="134" t="s">
        <v>139</v>
      </c>
      <c r="Y8" s="135">
        <v>0.304</v>
      </c>
      <c r="Z8" s="136">
        <v>0.254</v>
      </c>
      <c r="AA8" s="137">
        <v>41727</v>
      </c>
      <c r="AB8" s="141">
        <v>105</v>
      </c>
      <c r="AC8" s="135">
        <v>1</v>
      </c>
      <c r="AD8" s="136">
        <v>1</v>
      </c>
      <c r="AE8" s="126">
        <v>1020.6</v>
      </c>
      <c r="AF8" s="127">
        <v>103</v>
      </c>
      <c r="AG8" s="137">
        <v>108754</v>
      </c>
      <c r="AH8" s="141" t="s">
        <v>159</v>
      </c>
      <c r="AI8" s="135">
        <v>0.039</v>
      </c>
      <c r="AJ8" s="147">
        <v>0.005</v>
      </c>
      <c r="AK8" s="7"/>
    </row>
    <row r="9" spans="1:36" s="7" customFormat="1" ht="13.5" customHeight="1">
      <c r="A9" s="8">
        <v>2</v>
      </c>
      <c r="B9" s="42" t="s">
        <v>5</v>
      </c>
      <c r="C9" s="43">
        <v>1682.5646000000002</v>
      </c>
      <c r="D9" s="44">
        <v>99.3</v>
      </c>
      <c r="E9" s="43">
        <v>0.2</v>
      </c>
      <c r="F9" s="44">
        <v>1.6</v>
      </c>
      <c r="G9" s="43">
        <v>552</v>
      </c>
      <c r="H9" s="44">
        <v>21.4</v>
      </c>
      <c r="I9" s="138">
        <v>329564</v>
      </c>
      <c r="J9" s="44">
        <v>74</v>
      </c>
      <c r="K9" s="45">
        <v>4206.6</v>
      </c>
      <c r="L9" s="46">
        <v>89</v>
      </c>
      <c r="M9" s="45">
        <v>23962.4</v>
      </c>
      <c r="N9" s="46">
        <v>108.3</v>
      </c>
      <c r="O9" s="45">
        <v>4463.085599999999</v>
      </c>
      <c r="P9" s="46">
        <v>63.1347173684223</v>
      </c>
      <c r="Q9" s="54">
        <v>518.184</v>
      </c>
      <c r="R9" s="55">
        <v>2888.987</v>
      </c>
      <c r="S9" s="56">
        <f t="shared" si="0"/>
        <v>-2370.803</v>
      </c>
      <c r="T9" s="57">
        <f t="shared" si="1"/>
        <v>17.936529309408453</v>
      </c>
      <c r="U9" s="58">
        <v>1430.3</v>
      </c>
      <c r="V9" s="57">
        <v>47.9</v>
      </c>
      <c r="W9" s="54">
        <v>912.1</v>
      </c>
      <c r="X9" s="59" t="s">
        <v>141</v>
      </c>
      <c r="Y9" s="60">
        <v>0.298</v>
      </c>
      <c r="Z9" s="61">
        <v>0.17800000000000002</v>
      </c>
      <c r="AA9" s="138">
        <v>34012</v>
      </c>
      <c r="AB9" s="142">
        <v>101.7</v>
      </c>
      <c r="AC9" s="60">
        <f>AA9/$AA$8</f>
        <v>0.8151077240156254</v>
      </c>
      <c r="AD9" s="61">
        <v>0.8413960792259764</v>
      </c>
      <c r="AE9" s="43">
        <v>26.6</v>
      </c>
      <c r="AF9" s="44">
        <v>103.7</v>
      </c>
      <c r="AG9" s="138">
        <v>5297</v>
      </c>
      <c r="AH9" s="142" t="s">
        <v>160</v>
      </c>
      <c r="AI9" s="151">
        <v>0.052000000000000005</v>
      </c>
      <c r="AJ9" s="148">
        <v>0.006999999999999999</v>
      </c>
    </row>
    <row r="10" spans="1:36" s="7" customFormat="1" ht="13.5" customHeight="1">
      <c r="A10" s="8">
        <v>3</v>
      </c>
      <c r="B10" s="42" t="s">
        <v>6</v>
      </c>
      <c r="C10" s="43">
        <v>20638.2332</v>
      </c>
      <c r="D10" s="44">
        <v>128</v>
      </c>
      <c r="E10" s="43">
        <v>536.4</v>
      </c>
      <c r="F10" s="44" t="s">
        <v>120</v>
      </c>
      <c r="G10" s="43">
        <v>5140.2</v>
      </c>
      <c r="H10" s="44">
        <v>79.2</v>
      </c>
      <c r="I10" s="138">
        <v>65174</v>
      </c>
      <c r="J10" s="44">
        <v>103.5</v>
      </c>
      <c r="K10" s="45">
        <v>327</v>
      </c>
      <c r="L10" s="46">
        <v>78.3</v>
      </c>
      <c r="M10" s="45">
        <v>13858.9</v>
      </c>
      <c r="N10" s="46">
        <v>117.9</v>
      </c>
      <c r="O10" s="45" t="s">
        <v>7</v>
      </c>
      <c r="P10" s="46" t="s">
        <v>7</v>
      </c>
      <c r="Q10" s="54">
        <v>2353.806</v>
      </c>
      <c r="R10" s="55">
        <v>458.167</v>
      </c>
      <c r="S10" s="56">
        <f t="shared" si="0"/>
        <v>1895.6390000000001</v>
      </c>
      <c r="T10" s="57" t="s">
        <v>155</v>
      </c>
      <c r="U10" s="58">
        <v>2465.2</v>
      </c>
      <c r="V10" s="57" t="s">
        <v>97</v>
      </c>
      <c r="W10" s="54">
        <v>111.3</v>
      </c>
      <c r="X10" s="59">
        <v>35.4</v>
      </c>
      <c r="Y10" s="60">
        <v>0.41200000000000003</v>
      </c>
      <c r="Z10" s="61">
        <v>0.22</v>
      </c>
      <c r="AA10" s="138">
        <v>32325</v>
      </c>
      <c r="AB10" s="142">
        <v>106.4</v>
      </c>
      <c r="AC10" s="60">
        <f aca="true" t="shared" si="2" ref="AC10:AC52">AA10/$AA$8</f>
        <v>0.7746782658710187</v>
      </c>
      <c r="AD10" s="61">
        <v>0.7631325667392735</v>
      </c>
      <c r="AE10" s="43">
        <v>31.4</v>
      </c>
      <c r="AF10" s="44">
        <v>103.3</v>
      </c>
      <c r="AG10" s="138">
        <v>1070</v>
      </c>
      <c r="AH10" s="142" t="s">
        <v>86</v>
      </c>
      <c r="AI10" s="151">
        <v>0.009000000000000001</v>
      </c>
      <c r="AJ10" s="148">
        <v>0.004</v>
      </c>
    </row>
    <row r="11" spans="1:36" s="7" customFormat="1" ht="13.5" customHeight="1">
      <c r="A11" s="8">
        <v>4</v>
      </c>
      <c r="B11" s="42" t="s">
        <v>8</v>
      </c>
      <c r="C11" s="43">
        <v>1214.2678999999998</v>
      </c>
      <c r="D11" s="44">
        <v>58.8</v>
      </c>
      <c r="E11" s="43">
        <v>57.7</v>
      </c>
      <c r="F11" s="44">
        <v>67.5</v>
      </c>
      <c r="G11" s="43">
        <v>876.6</v>
      </c>
      <c r="H11" s="44" t="s">
        <v>123</v>
      </c>
      <c r="I11" s="138">
        <v>67893</v>
      </c>
      <c r="J11" s="44">
        <v>69.4</v>
      </c>
      <c r="K11" s="45">
        <v>721.9</v>
      </c>
      <c r="L11" s="46" t="s">
        <v>90</v>
      </c>
      <c r="M11" s="45">
        <v>15652</v>
      </c>
      <c r="N11" s="46">
        <v>110.9</v>
      </c>
      <c r="O11" s="45">
        <v>4902.5834</v>
      </c>
      <c r="P11" s="46">
        <v>76.97630292835485</v>
      </c>
      <c r="Q11" s="73">
        <v>-2995.981</v>
      </c>
      <c r="R11" s="74">
        <v>-594.528</v>
      </c>
      <c r="S11" s="56">
        <f t="shared" si="0"/>
        <v>-2401.4530000000004</v>
      </c>
      <c r="T11" s="57" t="s">
        <v>7</v>
      </c>
      <c r="U11" s="58">
        <v>771.3</v>
      </c>
      <c r="V11" s="57">
        <v>95.6</v>
      </c>
      <c r="W11" s="54">
        <v>3767.3</v>
      </c>
      <c r="X11" s="59" t="s">
        <v>142</v>
      </c>
      <c r="Y11" s="60">
        <v>0.21899999999999997</v>
      </c>
      <c r="Z11" s="61">
        <v>0.261</v>
      </c>
      <c r="AA11" s="138">
        <v>38012</v>
      </c>
      <c r="AB11" s="142">
        <v>103.4</v>
      </c>
      <c r="AC11" s="60">
        <f t="shared" si="2"/>
        <v>0.9109689170081722</v>
      </c>
      <c r="AD11" s="61">
        <v>0.9271060229978217</v>
      </c>
      <c r="AE11" s="43">
        <v>17.5</v>
      </c>
      <c r="AF11" s="44">
        <v>100.4</v>
      </c>
      <c r="AG11" s="138">
        <v>977</v>
      </c>
      <c r="AH11" s="142" t="s">
        <v>95</v>
      </c>
      <c r="AI11" s="151">
        <v>0.016</v>
      </c>
      <c r="AJ11" s="148">
        <v>0.004</v>
      </c>
    </row>
    <row r="12" spans="1:36" s="7" customFormat="1" ht="13.5" customHeight="1">
      <c r="A12" s="8">
        <v>5</v>
      </c>
      <c r="B12" s="42" t="s">
        <v>9</v>
      </c>
      <c r="C12" s="43">
        <v>2156.889</v>
      </c>
      <c r="D12" s="44">
        <v>92</v>
      </c>
      <c r="E12" s="43">
        <v>0.6</v>
      </c>
      <c r="F12" s="44">
        <v>0.7</v>
      </c>
      <c r="G12" s="43">
        <v>117.2</v>
      </c>
      <c r="H12" s="44">
        <v>129.4</v>
      </c>
      <c r="I12" s="138">
        <v>51635</v>
      </c>
      <c r="J12" s="44">
        <v>72.5</v>
      </c>
      <c r="K12" s="45">
        <v>244.1</v>
      </c>
      <c r="L12" s="46" t="s">
        <v>133</v>
      </c>
      <c r="M12" s="45">
        <v>45854.7</v>
      </c>
      <c r="N12" s="46">
        <v>107.2</v>
      </c>
      <c r="O12" s="45">
        <v>294.1595</v>
      </c>
      <c r="P12" s="46">
        <v>71.79635438112028</v>
      </c>
      <c r="Q12" s="54">
        <v>3551.77</v>
      </c>
      <c r="R12" s="55">
        <v>2362.881</v>
      </c>
      <c r="S12" s="56">
        <f t="shared" si="0"/>
        <v>1188.8890000000001</v>
      </c>
      <c r="T12" s="57">
        <f t="shared" si="1"/>
        <v>150.3152295862551</v>
      </c>
      <c r="U12" s="58">
        <v>3626</v>
      </c>
      <c r="V12" s="57">
        <v>128.8</v>
      </c>
      <c r="W12" s="54">
        <v>74.2</v>
      </c>
      <c r="X12" s="59">
        <v>16.4</v>
      </c>
      <c r="Y12" s="60">
        <v>0.5</v>
      </c>
      <c r="Z12" s="61">
        <v>0.33299999999999996</v>
      </c>
      <c r="AA12" s="138">
        <v>39238</v>
      </c>
      <c r="AB12" s="142">
        <v>110.7</v>
      </c>
      <c r="AC12" s="60">
        <f t="shared" si="2"/>
        <v>0.9403503726603878</v>
      </c>
      <c r="AD12" s="61">
        <v>0.8782229876905931</v>
      </c>
      <c r="AE12" s="43">
        <v>8.9</v>
      </c>
      <c r="AF12" s="44">
        <v>110.7</v>
      </c>
      <c r="AG12" s="138">
        <v>1352</v>
      </c>
      <c r="AH12" s="142" t="s">
        <v>93</v>
      </c>
      <c r="AI12" s="151">
        <v>0.039</v>
      </c>
      <c r="AJ12" s="148">
        <v>0.008</v>
      </c>
    </row>
    <row r="13" spans="1:36" s="7" customFormat="1" ht="13.5" customHeight="1">
      <c r="A13" s="8">
        <v>7</v>
      </c>
      <c r="B13" s="42" t="s">
        <v>10</v>
      </c>
      <c r="C13" s="43">
        <v>172149.2894</v>
      </c>
      <c r="D13" s="44">
        <v>87.4</v>
      </c>
      <c r="E13" s="43">
        <v>4591.5</v>
      </c>
      <c r="F13" s="44">
        <v>93</v>
      </c>
      <c r="G13" s="43">
        <v>28900.4</v>
      </c>
      <c r="H13" s="44">
        <v>99.5</v>
      </c>
      <c r="I13" s="138">
        <v>1407260</v>
      </c>
      <c r="J13" s="44">
        <v>102.1</v>
      </c>
      <c r="K13" s="45">
        <v>40369.4</v>
      </c>
      <c r="L13" s="46">
        <v>102.6</v>
      </c>
      <c r="M13" s="45">
        <v>216087.9</v>
      </c>
      <c r="N13" s="46">
        <v>106.6</v>
      </c>
      <c r="O13" s="45">
        <v>628.4777</v>
      </c>
      <c r="P13" s="46">
        <v>99.96683560097233</v>
      </c>
      <c r="Q13" s="54">
        <v>140078.211</v>
      </c>
      <c r="R13" s="55">
        <v>94610.714</v>
      </c>
      <c r="S13" s="56">
        <f t="shared" si="0"/>
        <v>45467.497</v>
      </c>
      <c r="T13" s="57">
        <f t="shared" si="1"/>
        <v>148.0574504490052</v>
      </c>
      <c r="U13" s="54">
        <v>158479.6</v>
      </c>
      <c r="V13" s="57">
        <v>132.2</v>
      </c>
      <c r="W13" s="54">
        <v>18401.4</v>
      </c>
      <c r="X13" s="59">
        <v>72.8</v>
      </c>
      <c r="Y13" s="60">
        <v>0.184</v>
      </c>
      <c r="Z13" s="61">
        <v>0.245</v>
      </c>
      <c r="AA13" s="138">
        <v>50734</v>
      </c>
      <c r="AB13" s="142">
        <v>105.3</v>
      </c>
      <c r="AC13" s="60">
        <f t="shared" si="2"/>
        <v>1.2158554413209672</v>
      </c>
      <c r="AD13" s="61">
        <v>1.2131857555341674</v>
      </c>
      <c r="AE13" s="43">
        <v>296.6</v>
      </c>
      <c r="AF13" s="44">
        <v>105.6</v>
      </c>
      <c r="AG13" s="138">
        <v>38241</v>
      </c>
      <c r="AH13" s="142" t="s">
        <v>161</v>
      </c>
      <c r="AI13" s="151">
        <v>0.067</v>
      </c>
      <c r="AJ13" s="148">
        <v>0.003</v>
      </c>
    </row>
    <row r="14" spans="1:36" s="7" customFormat="1" ht="13.5" customHeight="1">
      <c r="A14" s="8">
        <v>9</v>
      </c>
      <c r="B14" s="42" t="s">
        <v>11</v>
      </c>
      <c r="C14" s="43">
        <v>43522.7577</v>
      </c>
      <c r="D14" s="44">
        <v>90.8</v>
      </c>
      <c r="E14" s="43">
        <v>368</v>
      </c>
      <c r="F14" s="44">
        <v>92.4</v>
      </c>
      <c r="G14" s="43">
        <v>12946.7</v>
      </c>
      <c r="H14" s="44">
        <v>92.1</v>
      </c>
      <c r="I14" s="138">
        <v>329679</v>
      </c>
      <c r="J14" s="44">
        <v>158.8</v>
      </c>
      <c r="K14" s="45">
        <v>241942.2</v>
      </c>
      <c r="L14" s="46">
        <v>106.2</v>
      </c>
      <c r="M14" s="45">
        <v>43246.9</v>
      </c>
      <c r="N14" s="46">
        <v>107.3</v>
      </c>
      <c r="O14" s="45">
        <v>71.231</v>
      </c>
      <c r="P14" s="46">
        <v>148.574658604298</v>
      </c>
      <c r="Q14" s="54">
        <v>120327.457</v>
      </c>
      <c r="R14" s="55">
        <v>183237.939</v>
      </c>
      <c r="S14" s="56">
        <f t="shared" si="0"/>
        <v>-62910.48200000002</v>
      </c>
      <c r="T14" s="57">
        <f t="shared" si="1"/>
        <v>65.66732722310307</v>
      </c>
      <c r="U14" s="54">
        <v>122813.7</v>
      </c>
      <c r="V14" s="57">
        <v>66.6</v>
      </c>
      <c r="W14" s="54">
        <v>2486.2</v>
      </c>
      <c r="X14" s="59" t="s">
        <v>138</v>
      </c>
      <c r="Y14" s="60">
        <v>0.237</v>
      </c>
      <c r="Z14" s="61">
        <v>0.21100000000000002</v>
      </c>
      <c r="AA14" s="138">
        <v>50844</v>
      </c>
      <c r="AB14" s="142">
        <v>104.6</v>
      </c>
      <c r="AC14" s="60">
        <f t="shared" si="2"/>
        <v>1.2184916241282622</v>
      </c>
      <c r="AD14" s="61">
        <v>1.2107036117724532</v>
      </c>
      <c r="AE14" s="43">
        <v>70.2</v>
      </c>
      <c r="AF14" s="44">
        <v>101.8</v>
      </c>
      <c r="AG14" s="138">
        <v>7553</v>
      </c>
      <c r="AH14" s="142" t="s">
        <v>162</v>
      </c>
      <c r="AI14" s="151">
        <v>0.039</v>
      </c>
      <c r="AJ14" s="148">
        <v>0.002</v>
      </c>
    </row>
    <row r="15" spans="1:36" s="7" customFormat="1" ht="13.5" customHeight="1">
      <c r="A15" s="8">
        <v>10</v>
      </c>
      <c r="B15" s="42" t="s">
        <v>12</v>
      </c>
      <c r="C15" s="43">
        <v>18327.9196</v>
      </c>
      <c r="D15" s="44">
        <v>92.8</v>
      </c>
      <c r="E15" s="43">
        <v>582.4</v>
      </c>
      <c r="F15" s="44" t="s">
        <v>122</v>
      </c>
      <c r="G15" s="43">
        <v>3501.8</v>
      </c>
      <c r="H15" s="44">
        <v>119.1</v>
      </c>
      <c r="I15" s="138">
        <v>268870</v>
      </c>
      <c r="J15" s="44">
        <v>89.8</v>
      </c>
      <c r="K15" s="45">
        <v>11590.6</v>
      </c>
      <c r="L15" s="46">
        <v>95.5</v>
      </c>
      <c r="M15" s="45">
        <v>78761.9</v>
      </c>
      <c r="N15" s="46">
        <v>103.2</v>
      </c>
      <c r="O15" s="45">
        <v>39854.6451</v>
      </c>
      <c r="P15" s="46">
        <v>106.58595435467674</v>
      </c>
      <c r="Q15" s="73">
        <v>-3953.462</v>
      </c>
      <c r="R15" s="55">
        <v>8505.605</v>
      </c>
      <c r="S15" s="56">
        <f t="shared" si="0"/>
        <v>-12459.067</v>
      </c>
      <c r="T15" s="57" t="s">
        <v>7</v>
      </c>
      <c r="U15" s="54">
        <v>9530.9</v>
      </c>
      <c r="V15" s="57">
        <v>65.8</v>
      </c>
      <c r="W15" s="54">
        <v>13484.4</v>
      </c>
      <c r="X15" s="59" t="s">
        <v>138</v>
      </c>
      <c r="Y15" s="60">
        <v>0.462</v>
      </c>
      <c r="Z15" s="61">
        <v>0.385</v>
      </c>
      <c r="AA15" s="138">
        <v>44081</v>
      </c>
      <c r="AB15" s="142">
        <v>100.3</v>
      </c>
      <c r="AC15" s="60">
        <f t="shared" si="2"/>
        <v>1.0564143120761138</v>
      </c>
      <c r="AD15" s="61">
        <v>1.1048072539385037</v>
      </c>
      <c r="AE15" s="43">
        <v>99.7</v>
      </c>
      <c r="AF15" s="44">
        <v>102.9</v>
      </c>
      <c r="AG15" s="138">
        <v>15119</v>
      </c>
      <c r="AH15" s="142" t="s">
        <v>163</v>
      </c>
      <c r="AI15" s="151">
        <v>0.053</v>
      </c>
      <c r="AJ15" s="148">
        <v>0.003</v>
      </c>
    </row>
    <row r="16" spans="1:36" s="7" customFormat="1" ht="13.5" customHeight="1">
      <c r="A16" s="8">
        <v>13</v>
      </c>
      <c r="B16" s="42" t="s">
        <v>21</v>
      </c>
      <c r="C16" s="43">
        <v>54640.5679</v>
      </c>
      <c r="D16" s="44">
        <v>119.9</v>
      </c>
      <c r="E16" s="43">
        <v>1940.8</v>
      </c>
      <c r="F16" s="44">
        <v>122.8</v>
      </c>
      <c r="G16" s="43">
        <v>135.8</v>
      </c>
      <c r="H16" s="44">
        <v>106.2</v>
      </c>
      <c r="I16" s="138">
        <v>37521</v>
      </c>
      <c r="J16" s="44">
        <v>81.9</v>
      </c>
      <c r="K16" s="45">
        <v>685</v>
      </c>
      <c r="L16" s="46">
        <v>68.1</v>
      </c>
      <c r="M16" s="45">
        <v>4889.1</v>
      </c>
      <c r="N16" s="46">
        <v>111.9</v>
      </c>
      <c r="O16" s="45" t="s">
        <v>7</v>
      </c>
      <c r="P16" s="46" t="s">
        <v>7</v>
      </c>
      <c r="Q16" s="73">
        <v>-4731.317</v>
      </c>
      <c r="R16" s="55">
        <v>4656.918</v>
      </c>
      <c r="S16" s="56">
        <f t="shared" si="0"/>
        <v>-9388.235</v>
      </c>
      <c r="T16" s="57" t="s">
        <v>7</v>
      </c>
      <c r="U16" s="54">
        <v>844.9</v>
      </c>
      <c r="V16" s="57">
        <v>17.4</v>
      </c>
      <c r="W16" s="54">
        <v>5576.2</v>
      </c>
      <c r="X16" s="59" t="s">
        <v>143</v>
      </c>
      <c r="Y16" s="60">
        <v>0.259</v>
      </c>
      <c r="Z16" s="61">
        <v>0.2</v>
      </c>
      <c r="AA16" s="138">
        <v>36166</v>
      </c>
      <c r="AB16" s="142">
        <v>104.5</v>
      </c>
      <c r="AC16" s="60">
        <f t="shared" si="2"/>
        <v>0.8667289764421118</v>
      </c>
      <c r="AD16" s="61">
        <v>0.8609492933488678</v>
      </c>
      <c r="AE16" s="43">
        <v>15.4</v>
      </c>
      <c r="AF16" s="44">
        <v>107.1</v>
      </c>
      <c r="AG16" s="138">
        <v>1125</v>
      </c>
      <c r="AH16" s="142" t="s">
        <v>91</v>
      </c>
      <c r="AI16" s="151">
        <v>0.024</v>
      </c>
      <c r="AJ16" s="148">
        <v>0.006</v>
      </c>
    </row>
    <row r="17" spans="1:36" s="7" customFormat="1" ht="13.5" customHeight="1">
      <c r="A17" s="8">
        <v>14</v>
      </c>
      <c r="B17" s="42" t="s">
        <v>22</v>
      </c>
      <c r="C17" s="43">
        <v>1811.176</v>
      </c>
      <c r="D17" s="44">
        <v>107.4</v>
      </c>
      <c r="E17" s="43" t="s">
        <v>7</v>
      </c>
      <c r="F17" s="44" t="s">
        <v>7</v>
      </c>
      <c r="G17" s="43">
        <v>267.9</v>
      </c>
      <c r="H17" s="44" t="s">
        <v>124</v>
      </c>
      <c r="I17" s="138">
        <v>34634</v>
      </c>
      <c r="J17" s="44">
        <v>65.9</v>
      </c>
      <c r="K17" s="45">
        <v>22.5</v>
      </c>
      <c r="L17" s="46">
        <v>55.9</v>
      </c>
      <c r="M17" s="45">
        <v>3597.2</v>
      </c>
      <c r="N17" s="46">
        <v>110.7</v>
      </c>
      <c r="O17" s="45">
        <v>71.31089999999999</v>
      </c>
      <c r="P17" s="46">
        <v>66.29871699516549</v>
      </c>
      <c r="Q17" s="73">
        <v>-4283.62</v>
      </c>
      <c r="R17" s="74">
        <v>-461.615</v>
      </c>
      <c r="S17" s="56">
        <f t="shared" si="0"/>
        <v>-3822.005</v>
      </c>
      <c r="T17" s="57" t="s">
        <v>7</v>
      </c>
      <c r="U17" s="54">
        <v>13.1</v>
      </c>
      <c r="V17" s="57">
        <v>58.2</v>
      </c>
      <c r="W17" s="54">
        <v>4296.7</v>
      </c>
      <c r="X17" s="59" t="s">
        <v>144</v>
      </c>
      <c r="Y17" s="60">
        <v>0.462</v>
      </c>
      <c r="Z17" s="61">
        <v>0.33299999999999996</v>
      </c>
      <c r="AA17" s="138">
        <v>30873</v>
      </c>
      <c r="AB17" s="142">
        <v>110.9</v>
      </c>
      <c r="AC17" s="60">
        <f t="shared" si="2"/>
        <v>0.7398806528147243</v>
      </c>
      <c r="AD17" s="61">
        <v>0.704954156324401</v>
      </c>
      <c r="AE17" s="43">
        <v>8.8</v>
      </c>
      <c r="AF17" s="44">
        <v>100.5</v>
      </c>
      <c r="AG17" s="138">
        <v>1094</v>
      </c>
      <c r="AH17" s="142" t="s">
        <v>83</v>
      </c>
      <c r="AI17" s="151">
        <v>0.022000000000000002</v>
      </c>
      <c r="AJ17" s="148">
        <v>0.006</v>
      </c>
    </row>
    <row r="18" spans="1:36" s="7" customFormat="1" ht="13.5" customHeight="1">
      <c r="A18" s="8">
        <v>15</v>
      </c>
      <c r="B18" s="42" t="s">
        <v>27</v>
      </c>
      <c r="C18" s="43">
        <v>4060.0417</v>
      </c>
      <c r="D18" s="44">
        <v>82.4</v>
      </c>
      <c r="E18" s="43">
        <v>4579.6</v>
      </c>
      <c r="F18" s="44">
        <v>153.6</v>
      </c>
      <c r="G18" s="43">
        <v>2.4</v>
      </c>
      <c r="H18" s="44">
        <v>125.1</v>
      </c>
      <c r="I18" s="138">
        <v>13067</v>
      </c>
      <c r="J18" s="44">
        <v>100.6</v>
      </c>
      <c r="K18" s="45">
        <v>69.1</v>
      </c>
      <c r="L18" s="46" t="s">
        <v>136</v>
      </c>
      <c r="M18" s="45">
        <v>1225.3</v>
      </c>
      <c r="N18" s="46">
        <v>105.8</v>
      </c>
      <c r="O18" s="45" t="s">
        <v>7</v>
      </c>
      <c r="P18" s="46" t="s">
        <v>7</v>
      </c>
      <c r="Q18" s="54">
        <v>678.623</v>
      </c>
      <c r="R18" s="55">
        <v>352.332</v>
      </c>
      <c r="S18" s="56">
        <f t="shared" si="0"/>
        <v>326.29100000000005</v>
      </c>
      <c r="T18" s="57">
        <f t="shared" si="1"/>
        <v>192.60895973116268</v>
      </c>
      <c r="U18" s="54">
        <v>783</v>
      </c>
      <c r="V18" s="57" t="s">
        <v>126</v>
      </c>
      <c r="W18" s="54">
        <v>104.4</v>
      </c>
      <c r="X18" s="59" t="s">
        <v>145</v>
      </c>
      <c r="Y18" s="60">
        <v>0.214</v>
      </c>
      <c r="Z18" s="61">
        <v>0.28600000000000003</v>
      </c>
      <c r="AA18" s="138">
        <v>32606</v>
      </c>
      <c r="AB18" s="142">
        <v>109</v>
      </c>
      <c r="AC18" s="60">
        <f t="shared" si="2"/>
        <v>0.7814125146787452</v>
      </c>
      <c r="AD18" s="61">
        <v>0.7571551593131047</v>
      </c>
      <c r="AE18" s="43">
        <v>4.5</v>
      </c>
      <c r="AF18" s="44">
        <v>99.2</v>
      </c>
      <c r="AG18" s="138">
        <v>182</v>
      </c>
      <c r="AH18" s="142">
        <v>143.3</v>
      </c>
      <c r="AI18" s="151">
        <v>0.012</v>
      </c>
      <c r="AJ18" s="148">
        <v>0.008</v>
      </c>
    </row>
    <row r="19" spans="1:36" s="7" customFormat="1" ht="13.5" customHeight="1">
      <c r="A19" s="8">
        <v>16</v>
      </c>
      <c r="B19" s="42" t="s">
        <v>23</v>
      </c>
      <c r="C19" s="43">
        <v>21721.468</v>
      </c>
      <c r="D19" s="44">
        <v>95.2</v>
      </c>
      <c r="E19" s="43">
        <v>2414.2</v>
      </c>
      <c r="F19" s="44">
        <v>163.4</v>
      </c>
      <c r="G19" s="43">
        <v>183.1</v>
      </c>
      <c r="H19" s="44">
        <v>74.3</v>
      </c>
      <c r="I19" s="138">
        <v>86462</v>
      </c>
      <c r="J19" s="44">
        <v>108.3</v>
      </c>
      <c r="K19" s="45">
        <v>85.7</v>
      </c>
      <c r="L19" s="46">
        <v>18.8</v>
      </c>
      <c r="M19" s="45">
        <v>5772</v>
      </c>
      <c r="N19" s="46">
        <v>107.1</v>
      </c>
      <c r="O19" s="45" t="s">
        <v>7</v>
      </c>
      <c r="P19" s="46" t="s">
        <v>7</v>
      </c>
      <c r="Q19" s="54">
        <v>907.702</v>
      </c>
      <c r="R19" s="55">
        <v>2421.556</v>
      </c>
      <c r="S19" s="56">
        <f t="shared" si="0"/>
        <v>-1513.854</v>
      </c>
      <c r="T19" s="57">
        <f t="shared" si="1"/>
        <v>37.484245666835704</v>
      </c>
      <c r="U19" s="54">
        <v>1616.6</v>
      </c>
      <c r="V19" s="57">
        <v>63</v>
      </c>
      <c r="W19" s="54">
        <v>708.9</v>
      </c>
      <c r="X19" s="59" t="s">
        <v>146</v>
      </c>
      <c r="Y19" s="60">
        <v>0.455</v>
      </c>
      <c r="Z19" s="61">
        <v>0.258</v>
      </c>
      <c r="AA19" s="138">
        <v>34783</v>
      </c>
      <c r="AB19" s="142">
        <v>108.2</v>
      </c>
      <c r="AC19" s="60">
        <f t="shared" si="2"/>
        <v>0.8335849689649387</v>
      </c>
      <c r="AD19" s="61">
        <v>0.8122435540246188</v>
      </c>
      <c r="AE19" s="43">
        <v>14.3</v>
      </c>
      <c r="AF19" s="44">
        <v>99.7</v>
      </c>
      <c r="AG19" s="138">
        <v>3533</v>
      </c>
      <c r="AH19" s="142" t="s">
        <v>164</v>
      </c>
      <c r="AI19" s="151">
        <v>0.066</v>
      </c>
      <c r="AJ19" s="148">
        <v>0.006999999999999999</v>
      </c>
    </row>
    <row r="20" spans="1:36" s="7" customFormat="1" ht="13.5" customHeight="1">
      <c r="A20" s="8">
        <v>17</v>
      </c>
      <c r="B20" s="42" t="s">
        <v>28</v>
      </c>
      <c r="C20" s="43">
        <v>2652.2936</v>
      </c>
      <c r="D20" s="44">
        <v>103.2</v>
      </c>
      <c r="E20" s="43">
        <v>4413.9</v>
      </c>
      <c r="F20" s="44">
        <v>108.1</v>
      </c>
      <c r="G20" s="43">
        <v>24.8</v>
      </c>
      <c r="H20" s="44" t="s">
        <v>7</v>
      </c>
      <c r="I20" s="138">
        <v>8812</v>
      </c>
      <c r="J20" s="44">
        <v>102.1</v>
      </c>
      <c r="K20" s="45">
        <v>87.5</v>
      </c>
      <c r="L20" s="46">
        <v>47.1</v>
      </c>
      <c r="M20" s="45">
        <v>2558.1</v>
      </c>
      <c r="N20" s="46">
        <v>103.4</v>
      </c>
      <c r="O20" s="45" t="s">
        <v>7</v>
      </c>
      <c r="P20" s="46" t="s">
        <v>7</v>
      </c>
      <c r="Q20" s="54">
        <v>1168.459</v>
      </c>
      <c r="R20" s="55">
        <v>843.61</v>
      </c>
      <c r="S20" s="56">
        <f t="shared" si="0"/>
        <v>324.84900000000005</v>
      </c>
      <c r="T20" s="57">
        <f t="shared" si="1"/>
        <v>138.50701153376562</v>
      </c>
      <c r="U20" s="54">
        <v>1170.2</v>
      </c>
      <c r="V20" s="57">
        <v>138.5</v>
      </c>
      <c r="W20" s="62">
        <v>1.7</v>
      </c>
      <c r="X20" s="59">
        <v>147.5</v>
      </c>
      <c r="Y20" s="60">
        <v>0.063</v>
      </c>
      <c r="Z20" s="61">
        <v>0</v>
      </c>
      <c r="AA20" s="138">
        <v>32443</v>
      </c>
      <c r="AB20" s="142">
        <v>106.7</v>
      </c>
      <c r="AC20" s="60">
        <f t="shared" si="2"/>
        <v>0.7775061710642989</v>
      </c>
      <c r="AD20" s="61">
        <v>0.7726812218226027</v>
      </c>
      <c r="AE20" s="43">
        <v>6.9</v>
      </c>
      <c r="AF20" s="44">
        <v>97.2</v>
      </c>
      <c r="AG20" s="138">
        <v>442</v>
      </c>
      <c r="AH20" s="142" t="s">
        <v>83</v>
      </c>
      <c r="AI20" s="151">
        <v>0.017</v>
      </c>
      <c r="AJ20" s="148">
        <v>0.005</v>
      </c>
    </row>
    <row r="21" spans="1:36" s="7" customFormat="1" ht="13.5" customHeight="1">
      <c r="A21" s="8">
        <v>18</v>
      </c>
      <c r="B21" s="42" t="s">
        <v>29</v>
      </c>
      <c r="C21" s="43">
        <v>36026.163</v>
      </c>
      <c r="D21" s="44">
        <v>164.1</v>
      </c>
      <c r="E21" s="43">
        <v>7984</v>
      </c>
      <c r="F21" s="44">
        <v>113.1</v>
      </c>
      <c r="G21" s="43">
        <v>267</v>
      </c>
      <c r="H21" s="44">
        <v>77.8</v>
      </c>
      <c r="I21" s="138">
        <v>15594</v>
      </c>
      <c r="J21" s="44">
        <v>78.9</v>
      </c>
      <c r="K21" s="45">
        <v>1046.5</v>
      </c>
      <c r="L21" s="46">
        <v>125.1</v>
      </c>
      <c r="M21" s="45">
        <v>6961.6</v>
      </c>
      <c r="N21" s="46" t="s">
        <v>138</v>
      </c>
      <c r="O21" s="45" t="s">
        <v>7</v>
      </c>
      <c r="P21" s="46" t="s">
        <v>7</v>
      </c>
      <c r="Q21" s="73">
        <v>-547.236</v>
      </c>
      <c r="R21" s="74">
        <v>-2492.716</v>
      </c>
      <c r="S21" s="56">
        <f t="shared" si="0"/>
        <v>1945.48</v>
      </c>
      <c r="T21" s="57" t="s">
        <v>7</v>
      </c>
      <c r="U21" s="54">
        <v>837.7</v>
      </c>
      <c r="V21" s="57" t="s">
        <v>126</v>
      </c>
      <c r="W21" s="54">
        <v>1384.9</v>
      </c>
      <c r="X21" s="59">
        <v>47.8</v>
      </c>
      <c r="Y21" s="60">
        <v>0.4</v>
      </c>
      <c r="Z21" s="61">
        <v>0.467</v>
      </c>
      <c r="AA21" s="138">
        <v>40173</v>
      </c>
      <c r="AB21" s="142">
        <v>106.9</v>
      </c>
      <c r="AC21" s="60">
        <f t="shared" si="2"/>
        <v>0.9627579265223956</v>
      </c>
      <c r="AD21" s="61">
        <v>0.9535737804569171</v>
      </c>
      <c r="AE21" s="43">
        <v>17.1</v>
      </c>
      <c r="AF21" s="44">
        <v>97.9</v>
      </c>
      <c r="AG21" s="138">
        <v>344</v>
      </c>
      <c r="AH21" s="142" t="s">
        <v>90</v>
      </c>
      <c r="AI21" s="151">
        <v>0.012</v>
      </c>
      <c r="AJ21" s="148">
        <v>0.006</v>
      </c>
    </row>
    <row r="22" spans="1:36" s="7" customFormat="1" ht="13.5" customHeight="1">
      <c r="A22" s="8">
        <v>19</v>
      </c>
      <c r="B22" s="42" t="s">
        <v>14</v>
      </c>
      <c r="C22" s="43">
        <v>10898.4909</v>
      </c>
      <c r="D22" s="44">
        <v>151.6</v>
      </c>
      <c r="E22" s="43">
        <v>7143.6</v>
      </c>
      <c r="F22" s="44">
        <v>159.3</v>
      </c>
      <c r="G22" s="43">
        <v>3868.5</v>
      </c>
      <c r="H22" s="44">
        <v>115.6</v>
      </c>
      <c r="I22" s="138">
        <v>14142</v>
      </c>
      <c r="J22" s="44">
        <v>102</v>
      </c>
      <c r="K22" s="45">
        <v>278.2</v>
      </c>
      <c r="L22" s="46">
        <v>88.6</v>
      </c>
      <c r="M22" s="45">
        <v>3302.1</v>
      </c>
      <c r="N22" s="46">
        <v>122.4</v>
      </c>
      <c r="O22" s="45" t="s">
        <v>7</v>
      </c>
      <c r="P22" s="46" t="s">
        <v>7</v>
      </c>
      <c r="Q22" s="54">
        <v>1533.329</v>
      </c>
      <c r="R22" s="55">
        <v>784.789</v>
      </c>
      <c r="S22" s="56">
        <f t="shared" si="0"/>
        <v>748.54</v>
      </c>
      <c r="T22" s="57">
        <f t="shared" si="1"/>
        <v>195.38105146733707</v>
      </c>
      <c r="U22" s="54">
        <v>1815.7</v>
      </c>
      <c r="V22" s="57">
        <v>173</v>
      </c>
      <c r="W22" s="54">
        <v>282.3</v>
      </c>
      <c r="X22" s="59">
        <v>106.6</v>
      </c>
      <c r="Y22" s="60">
        <v>0.161</v>
      </c>
      <c r="Z22" s="61">
        <v>0.3</v>
      </c>
      <c r="AA22" s="138">
        <v>32037</v>
      </c>
      <c r="AB22" s="142">
        <v>106.6</v>
      </c>
      <c r="AC22" s="60">
        <f t="shared" si="2"/>
        <v>0.7677762599755554</v>
      </c>
      <c r="AD22" s="61">
        <v>0.7634111747125272</v>
      </c>
      <c r="AE22" s="43">
        <v>13.7</v>
      </c>
      <c r="AF22" s="44">
        <v>100.9</v>
      </c>
      <c r="AG22" s="138">
        <v>961</v>
      </c>
      <c r="AH22" s="142" t="s">
        <v>86</v>
      </c>
      <c r="AI22" s="151">
        <v>0.019</v>
      </c>
      <c r="AJ22" s="148">
        <v>0.008</v>
      </c>
    </row>
    <row r="23" spans="1:36" s="7" customFormat="1" ht="13.5" customHeight="1">
      <c r="A23" s="8">
        <v>20</v>
      </c>
      <c r="B23" s="42" t="s">
        <v>15</v>
      </c>
      <c r="C23" s="43">
        <v>25471.236399999998</v>
      </c>
      <c r="D23" s="44">
        <v>133.5</v>
      </c>
      <c r="E23" s="43">
        <v>6346.5</v>
      </c>
      <c r="F23" s="44">
        <v>101.2</v>
      </c>
      <c r="G23" s="43">
        <v>230.2</v>
      </c>
      <c r="H23" s="44">
        <v>25.6</v>
      </c>
      <c r="I23" s="138">
        <v>131867</v>
      </c>
      <c r="J23" s="44" t="s">
        <v>126</v>
      </c>
      <c r="K23" s="45">
        <v>485.1</v>
      </c>
      <c r="L23" s="46" t="s">
        <v>137</v>
      </c>
      <c r="M23" s="45">
        <v>7700.8</v>
      </c>
      <c r="N23" s="46">
        <v>114.7</v>
      </c>
      <c r="O23" s="45" t="s">
        <v>7</v>
      </c>
      <c r="P23" s="46" t="s">
        <v>7</v>
      </c>
      <c r="Q23" s="54">
        <v>993.327</v>
      </c>
      <c r="R23" s="55">
        <v>991.29</v>
      </c>
      <c r="S23" s="56">
        <f t="shared" si="0"/>
        <v>2.0370000000000346</v>
      </c>
      <c r="T23" s="57">
        <f t="shared" si="1"/>
        <v>100.20548981629997</v>
      </c>
      <c r="U23" s="54">
        <v>1245.5</v>
      </c>
      <c r="V23" s="57">
        <v>117</v>
      </c>
      <c r="W23" s="54">
        <v>252.2</v>
      </c>
      <c r="X23" s="59" t="s">
        <v>147</v>
      </c>
      <c r="Y23" s="60">
        <v>0.20600000000000002</v>
      </c>
      <c r="Z23" s="61">
        <v>0.273</v>
      </c>
      <c r="AA23" s="138">
        <v>34668</v>
      </c>
      <c r="AB23" s="142">
        <v>105.4</v>
      </c>
      <c r="AC23" s="60">
        <f t="shared" si="2"/>
        <v>0.830828959666403</v>
      </c>
      <c r="AD23" s="61">
        <v>0.8267564966313763</v>
      </c>
      <c r="AE23" s="43">
        <v>16.8</v>
      </c>
      <c r="AF23" s="44">
        <v>109</v>
      </c>
      <c r="AG23" s="138">
        <v>1883</v>
      </c>
      <c r="AH23" s="142" t="s">
        <v>165</v>
      </c>
      <c r="AI23" s="151">
        <v>0.024</v>
      </c>
      <c r="AJ23" s="148">
        <v>0.006</v>
      </c>
    </row>
    <row r="24" spans="1:36" s="7" customFormat="1" ht="13.5" customHeight="1">
      <c r="A24" s="8">
        <v>21</v>
      </c>
      <c r="B24" s="42" t="s">
        <v>16</v>
      </c>
      <c r="C24" s="43">
        <v>2724.0122</v>
      </c>
      <c r="D24" s="44">
        <v>99.1</v>
      </c>
      <c r="E24" s="43">
        <v>5424.3</v>
      </c>
      <c r="F24" s="44">
        <v>117.3</v>
      </c>
      <c r="G24" s="43">
        <v>90.1</v>
      </c>
      <c r="H24" s="44" t="s">
        <v>125</v>
      </c>
      <c r="I24" s="138">
        <v>51540</v>
      </c>
      <c r="J24" s="44">
        <v>72.9</v>
      </c>
      <c r="K24" s="45">
        <v>3071.2</v>
      </c>
      <c r="L24" s="46">
        <v>104.1</v>
      </c>
      <c r="M24" s="45">
        <v>7924.6</v>
      </c>
      <c r="N24" s="46">
        <v>103.2</v>
      </c>
      <c r="O24" s="45">
        <v>148.9327</v>
      </c>
      <c r="P24" s="46">
        <v>52.30133281172248</v>
      </c>
      <c r="Q24" s="54">
        <v>1995.959</v>
      </c>
      <c r="R24" s="55">
        <v>1317.725</v>
      </c>
      <c r="S24" s="56">
        <f t="shared" si="0"/>
        <v>678.2340000000002</v>
      </c>
      <c r="T24" s="57">
        <f t="shared" si="1"/>
        <v>151.47007152478707</v>
      </c>
      <c r="U24" s="54">
        <v>2226.9</v>
      </c>
      <c r="V24" s="57">
        <v>140.8</v>
      </c>
      <c r="W24" s="54">
        <v>231</v>
      </c>
      <c r="X24" s="59">
        <v>87.6</v>
      </c>
      <c r="Y24" s="60">
        <v>0.318</v>
      </c>
      <c r="Z24" s="61">
        <v>0.23800000000000002</v>
      </c>
      <c r="AA24" s="138">
        <v>30959</v>
      </c>
      <c r="AB24" s="142">
        <v>103.7</v>
      </c>
      <c r="AC24" s="60">
        <f t="shared" si="2"/>
        <v>0.7419416684640641</v>
      </c>
      <c r="AD24" s="61">
        <v>0.7479610961957348</v>
      </c>
      <c r="AE24" s="43">
        <v>19.5</v>
      </c>
      <c r="AF24" s="44">
        <v>103.6</v>
      </c>
      <c r="AG24" s="138">
        <v>1348</v>
      </c>
      <c r="AH24" s="142" t="s">
        <v>90</v>
      </c>
      <c r="AI24" s="151">
        <v>0.02</v>
      </c>
      <c r="AJ24" s="148">
        <v>0.009000000000000001</v>
      </c>
    </row>
    <row r="25" spans="1:36" s="7" customFormat="1" ht="13.5" customHeight="1">
      <c r="A25" s="8">
        <v>22</v>
      </c>
      <c r="B25" s="42" t="s">
        <v>17</v>
      </c>
      <c r="C25" s="43">
        <v>6979.6293</v>
      </c>
      <c r="D25" s="44">
        <v>153.6</v>
      </c>
      <c r="E25" s="43">
        <v>1483.7</v>
      </c>
      <c r="F25" s="44">
        <v>136.6</v>
      </c>
      <c r="G25" s="43">
        <v>55.6</v>
      </c>
      <c r="H25" s="44">
        <v>58.4</v>
      </c>
      <c r="I25" s="138">
        <v>21853</v>
      </c>
      <c r="J25" s="44">
        <v>63.7</v>
      </c>
      <c r="K25" s="45">
        <v>2111.4</v>
      </c>
      <c r="L25" s="46">
        <v>81</v>
      </c>
      <c r="M25" s="45">
        <v>6335.4</v>
      </c>
      <c r="N25" s="46">
        <v>111.7</v>
      </c>
      <c r="O25" s="45" t="s">
        <v>7</v>
      </c>
      <c r="P25" s="46" t="s">
        <v>7</v>
      </c>
      <c r="Q25" s="73">
        <v>-227.492</v>
      </c>
      <c r="R25" s="55">
        <v>377.431</v>
      </c>
      <c r="S25" s="56">
        <f t="shared" si="0"/>
        <v>-604.923</v>
      </c>
      <c r="T25" s="57" t="s">
        <v>7</v>
      </c>
      <c r="U25" s="54">
        <v>660.9</v>
      </c>
      <c r="V25" s="57">
        <v>141.4</v>
      </c>
      <c r="W25" s="54">
        <v>888.4</v>
      </c>
      <c r="X25" s="59" t="s">
        <v>148</v>
      </c>
      <c r="Y25" s="60">
        <v>0.385</v>
      </c>
      <c r="Z25" s="61">
        <v>0.29600000000000004</v>
      </c>
      <c r="AA25" s="138">
        <v>33311</v>
      </c>
      <c r="AB25" s="142">
        <v>104</v>
      </c>
      <c r="AC25" s="60">
        <f t="shared" si="2"/>
        <v>0.7983080499436815</v>
      </c>
      <c r="AD25" s="61">
        <v>0.8056582746568056</v>
      </c>
      <c r="AE25" s="43">
        <v>17</v>
      </c>
      <c r="AF25" s="44">
        <v>101.8</v>
      </c>
      <c r="AG25" s="138">
        <v>781</v>
      </c>
      <c r="AH25" s="142" t="s">
        <v>90</v>
      </c>
      <c r="AI25" s="151">
        <v>0.013000000000000001</v>
      </c>
      <c r="AJ25" s="148">
        <v>0.006</v>
      </c>
    </row>
    <row r="26" spans="1:36" s="7" customFormat="1" ht="13.5" customHeight="1">
      <c r="A26" s="8">
        <v>23</v>
      </c>
      <c r="B26" s="42" t="s">
        <v>30</v>
      </c>
      <c r="C26" s="43">
        <v>2278.4572000000003</v>
      </c>
      <c r="D26" s="44" t="s">
        <v>119</v>
      </c>
      <c r="E26" s="43">
        <v>6082.7</v>
      </c>
      <c r="F26" s="44">
        <v>132.3</v>
      </c>
      <c r="G26" s="43">
        <v>2.1</v>
      </c>
      <c r="H26" s="44" t="s">
        <v>7</v>
      </c>
      <c r="I26" s="138">
        <v>18501</v>
      </c>
      <c r="J26" s="44">
        <v>123.4</v>
      </c>
      <c r="K26" s="45" t="s">
        <v>7</v>
      </c>
      <c r="L26" s="46" t="s">
        <v>7</v>
      </c>
      <c r="M26" s="45">
        <v>1659.1</v>
      </c>
      <c r="N26" s="46">
        <v>107.8</v>
      </c>
      <c r="O26" s="45" t="s">
        <v>7</v>
      </c>
      <c r="P26" s="46" t="s">
        <v>7</v>
      </c>
      <c r="Q26" s="54">
        <v>1090.983</v>
      </c>
      <c r="R26" s="55">
        <v>875.247</v>
      </c>
      <c r="S26" s="56">
        <f t="shared" si="0"/>
        <v>215.736</v>
      </c>
      <c r="T26" s="57">
        <f t="shared" si="1"/>
        <v>124.64858491374436</v>
      </c>
      <c r="U26" s="54">
        <v>1091</v>
      </c>
      <c r="V26" s="57">
        <v>124.6</v>
      </c>
      <c r="W26" s="62" t="s">
        <v>7</v>
      </c>
      <c r="X26" s="59" t="s">
        <v>7</v>
      </c>
      <c r="Y26" s="60">
        <v>0</v>
      </c>
      <c r="Z26" s="61">
        <v>0</v>
      </c>
      <c r="AA26" s="138">
        <v>31436</v>
      </c>
      <c r="AB26" s="142">
        <v>108.8</v>
      </c>
      <c r="AC26" s="60">
        <f t="shared" si="2"/>
        <v>0.7533731157284252</v>
      </c>
      <c r="AD26" s="61">
        <v>0.7260017223038346</v>
      </c>
      <c r="AE26" s="43">
        <v>4.5</v>
      </c>
      <c r="AF26" s="44">
        <v>97.3</v>
      </c>
      <c r="AG26" s="138">
        <v>455</v>
      </c>
      <c r="AH26" s="142">
        <v>191.2</v>
      </c>
      <c r="AI26" s="151">
        <v>0.017</v>
      </c>
      <c r="AJ26" s="148">
        <v>0.009000000000000001</v>
      </c>
    </row>
    <row r="27" spans="1:36" s="7" customFormat="1" ht="13.5" customHeight="1">
      <c r="A27" s="8">
        <v>24</v>
      </c>
      <c r="B27" s="42" t="s">
        <v>18</v>
      </c>
      <c r="C27" s="43">
        <v>11612.2111</v>
      </c>
      <c r="D27" s="44">
        <v>93.9</v>
      </c>
      <c r="E27" s="43">
        <v>10412.9</v>
      </c>
      <c r="F27" s="44">
        <v>104.3</v>
      </c>
      <c r="G27" s="43">
        <v>78.3</v>
      </c>
      <c r="H27" s="44" t="s">
        <v>126</v>
      </c>
      <c r="I27" s="138">
        <v>19936</v>
      </c>
      <c r="J27" s="44">
        <v>102</v>
      </c>
      <c r="K27" s="45">
        <v>591.4</v>
      </c>
      <c r="L27" s="46">
        <v>121.5</v>
      </c>
      <c r="M27" s="45">
        <v>4953.4</v>
      </c>
      <c r="N27" s="46">
        <v>110.1</v>
      </c>
      <c r="O27" s="45" t="s">
        <v>7</v>
      </c>
      <c r="P27" s="46" t="s">
        <v>7</v>
      </c>
      <c r="Q27" s="54">
        <v>3888.851</v>
      </c>
      <c r="R27" s="55">
        <v>2980.605</v>
      </c>
      <c r="S27" s="56">
        <f t="shared" si="0"/>
        <v>908.2460000000001</v>
      </c>
      <c r="T27" s="57">
        <f t="shared" si="1"/>
        <v>130.47186728868806</v>
      </c>
      <c r="U27" s="54">
        <v>4146.1</v>
      </c>
      <c r="V27" s="57">
        <v>134.5</v>
      </c>
      <c r="W27" s="63">
        <v>257.2</v>
      </c>
      <c r="X27" s="59" t="s">
        <v>139</v>
      </c>
      <c r="Y27" s="60">
        <v>0.122</v>
      </c>
      <c r="Z27" s="61">
        <v>0.154</v>
      </c>
      <c r="AA27" s="138">
        <v>33743</v>
      </c>
      <c r="AB27" s="142">
        <v>104.1</v>
      </c>
      <c r="AC27" s="60">
        <f t="shared" si="2"/>
        <v>0.8086610587868766</v>
      </c>
      <c r="AD27" s="61">
        <v>0.8106732181753711</v>
      </c>
      <c r="AE27" s="43">
        <v>16.3</v>
      </c>
      <c r="AF27" s="44">
        <v>101.3</v>
      </c>
      <c r="AG27" s="138">
        <v>726</v>
      </c>
      <c r="AH27" s="142" t="s">
        <v>83</v>
      </c>
      <c r="AI27" s="151">
        <v>0.013999999999999999</v>
      </c>
      <c r="AJ27" s="148">
        <v>0.004</v>
      </c>
    </row>
    <row r="28" spans="1:36" s="7" customFormat="1" ht="13.5" customHeight="1">
      <c r="A28" s="8">
        <v>25</v>
      </c>
      <c r="B28" s="42" t="s">
        <v>31</v>
      </c>
      <c r="C28" s="43">
        <v>22045.113100000002</v>
      </c>
      <c r="D28" s="44">
        <v>107.2</v>
      </c>
      <c r="E28" s="43">
        <v>6227</v>
      </c>
      <c r="F28" s="44">
        <v>129.3</v>
      </c>
      <c r="G28" s="43">
        <v>445.2</v>
      </c>
      <c r="H28" s="44">
        <v>62.1</v>
      </c>
      <c r="I28" s="138">
        <v>28638</v>
      </c>
      <c r="J28" s="44">
        <v>85.1</v>
      </c>
      <c r="K28" s="45">
        <v>65.2</v>
      </c>
      <c r="L28" s="46">
        <v>62</v>
      </c>
      <c r="M28" s="45">
        <v>6142.6</v>
      </c>
      <c r="N28" s="46">
        <v>100.9</v>
      </c>
      <c r="O28" s="45" t="s">
        <v>7</v>
      </c>
      <c r="P28" s="46" t="s">
        <v>7</v>
      </c>
      <c r="Q28" s="54">
        <v>3894.061</v>
      </c>
      <c r="R28" s="55">
        <v>2822.512</v>
      </c>
      <c r="S28" s="56">
        <f t="shared" si="0"/>
        <v>1071.549</v>
      </c>
      <c r="T28" s="57">
        <f t="shared" si="1"/>
        <v>137.96437357927974</v>
      </c>
      <c r="U28" s="54">
        <v>4301.7</v>
      </c>
      <c r="V28" s="57">
        <v>152.4</v>
      </c>
      <c r="W28" s="63">
        <v>407.6</v>
      </c>
      <c r="X28" s="59" t="s">
        <v>149</v>
      </c>
      <c r="Y28" s="60">
        <v>0.364</v>
      </c>
      <c r="Z28" s="61">
        <v>0.105</v>
      </c>
      <c r="AA28" s="138">
        <v>34361</v>
      </c>
      <c r="AB28" s="142">
        <v>106.9</v>
      </c>
      <c r="AC28" s="60">
        <f t="shared" si="2"/>
        <v>0.8234716131042251</v>
      </c>
      <c r="AD28" s="61">
        <v>0.8154602097158199</v>
      </c>
      <c r="AE28" s="43">
        <v>13.7</v>
      </c>
      <c r="AF28" s="44">
        <v>103.9</v>
      </c>
      <c r="AG28" s="138">
        <v>804</v>
      </c>
      <c r="AH28" s="142" t="s">
        <v>88</v>
      </c>
      <c r="AI28" s="151">
        <v>0.018000000000000002</v>
      </c>
      <c r="AJ28" s="148">
        <v>0.005</v>
      </c>
    </row>
    <row r="29" spans="1:36" s="7" customFormat="1" ht="13.5" customHeight="1">
      <c r="A29" s="8">
        <v>26</v>
      </c>
      <c r="B29" s="42" t="s">
        <v>72</v>
      </c>
      <c r="C29" s="43">
        <v>4909.9947</v>
      </c>
      <c r="D29" s="44">
        <v>107.2</v>
      </c>
      <c r="E29" s="43">
        <v>6421.6</v>
      </c>
      <c r="F29" s="44">
        <v>104.9</v>
      </c>
      <c r="G29" s="43">
        <v>2716.9</v>
      </c>
      <c r="H29" s="44">
        <v>101</v>
      </c>
      <c r="I29" s="138">
        <v>39446</v>
      </c>
      <c r="J29" s="44">
        <v>98.4</v>
      </c>
      <c r="K29" s="45">
        <v>365.4</v>
      </c>
      <c r="L29" s="46" t="s">
        <v>135</v>
      </c>
      <c r="M29" s="45">
        <v>6254.2</v>
      </c>
      <c r="N29" s="46">
        <v>101</v>
      </c>
      <c r="O29" s="45" t="s">
        <v>7</v>
      </c>
      <c r="P29" s="46" t="s">
        <v>7</v>
      </c>
      <c r="Q29" s="77">
        <v>1918.765</v>
      </c>
      <c r="R29" s="55">
        <v>747.553</v>
      </c>
      <c r="S29" s="56">
        <f t="shared" si="0"/>
        <v>1171.212</v>
      </c>
      <c r="T29" s="57" t="s">
        <v>156</v>
      </c>
      <c r="U29" s="54">
        <v>1922.9</v>
      </c>
      <c r="V29" s="57" t="s">
        <v>139</v>
      </c>
      <c r="W29" s="54">
        <v>4.1</v>
      </c>
      <c r="X29" s="59">
        <v>18.2</v>
      </c>
      <c r="Y29" s="60">
        <v>0.125</v>
      </c>
      <c r="Z29" s="61">
        <v>0.2</v>
      </c>
      <c r="AA29" s="138">
        <v>32628</v>
      </c>
      <c r="AB29" s="142">
        <v>104.8</v>
      </c>
      <c r="AC29" s="60">
        <f t="shared" si="2"/>
        <v>0.7819397512402042</v>
      </c>
      <c r="AD29" s="61">
        <v>0.7739729496985969</v>
      </c>
      <c r="AE29" s="43">
        <v>12.8</v>
      </c>
      <c r="AF29" s="44">
        <v>103.5</v>
      </c>
      <c r="AG29" s="138">
        <v>1908</v>
      </c>
      <c r="AH29" s="142" t="s">
        <v>166</v>
      </c>
      <c r="AI29" s="151">
        <v>0.036000000000000004</v>
      </c>
      <c r="AJ29" s="148">
        <v>0.006</v>
      </c>
    </row>
    <row r="30" spans="1:36" s="7" customFormat="1" ht="13.5" customHeight="1">
      <c r="A30" s="8">
        <v>27</v>
      </c>
      <c r="B30" s="42" t="s">
        <v>32</v>
      </c>
      <c r="C30" s="43">
        <v>166.4762</v>
      </c>
      <c r="D30" s="44" t="s">
        <v>158</v>
      </c>
      <c r="E30" s="43">
        <v>992.8</v>
      </c>
      <c r="F30" s="44">
        <v>135</v>
      </c>
      <c r="G30" s="43">
        <v>19.3</v>
      </c>
      <c r="H30" s="44" t="s">
        <v>7</v>
      </c>
      <c r="I30" s="138">
        <v>3806</v>
      </c>
      <c r="J30" s="44">
        <v>46.1</v>
      </c>
      <c r="K30" s="45">
        <v>0.6</v>
      </c>
      <c r="L30" s="46">
        <v>2.4</v>
      </c>
      <c r="M30" s="45">
        <v>2130.3</v>
      </c>
      <c r="N30" s="46">
        <v>96.5</v>
      </c>
      <c r="O30" s="45" t="s">
        <v>7</v>
      </c>
      <c r="P30" s="46" t="s">
        <v>7</v>
      </c>
      <c r="Q30" s="54">
        <v>338.71</v>
      </c>
      <c r="R30" s="55">
        <v>190.962</v>
      </c>
      <c r="S30" s="56">
        <f t="shared" si="0"/>
        <v>147.748</v>
      </c>
      <c r="T30" s="57">
        <f t="shared" si="1"/>
        <v>177.3703668792744</v>
      </c>
      <c r="U30" s="54">
        <v>338.7</v>
      </c>
      <c r="V30" s="57">
        <v>177.1</v>
      </c>
      <c r="W30" s="58" t="s">
        <v>7</v>
      </c>
      <c r="X30" s="59" t="s">
        <v>150</v>
      </c>
      <c r="Y30" s="60">
        <v>0</v>
      </c>
      <c r="Z30" s="61">
        <v>0.125</v>
      </c>
      <c r="AA30" s="138">
        <v>29715</v>
      </c>
      <c r="AB30" s="142">
        <v>109.1</v>
      </c>
      <c r="AC30" s="60">
        <f t="shared" si="2"/>
        <v>0.712128837443382</v>
      </c>
      <c r="AD30" s="64">
        <v>0.694620333316448</v>
      </c>
      <c r="AE30" s="43">
        <v>3.1</v>
      </c>
      <c r="AF30" s="44">
        <v>101</v>
      </c>
      <c r="AG30" s="138">
        <v>290</v>
      </c>
      <c r="AH30" s="142" t="s">
        <v>84</v>
      </c>
      <c r="AI30" s="60">
        <v>0.016</v>
      </c>
      <c r="AJ30" s="149">
        <v>0.006999999999999999</v>
      </c>
    </row>
    <row r="31" spans="1:36" s="7" customFormat="1" ht="13.5" customHeight="1">
      <c r="A31" s="8">
        <v>28</v>
      </c>
      <c r="B31" s="42" t="s">
        <v>24</v>
      </c>
      <c r="C31" s="43">
        <v>14995.827800000001</v>
      </c>
      <c r="D31" s="44">
        <v>123.1</v>
      </c>
      <c r="E31" s="43">
        <v>550.4</v>
      </c>
      <c r="F31" s="44">
        <v>152.3</v>
      </c>
      <c r="G31" s="43">
        <v>64</v>
      </c>
      <c r="H31" s="44">
        <v>115.5</v>
      </c>
      <c r="I31" s="138">
        <v>50995</v>
      </c>
      <c r="J31" s="44">
        <v>81</v>
      </c>
      <c r="K31" s="45">
        <v>371.3</v>
      </c>
      <c r="L31" s="46">
        <v>85.6</v>
      </c>
      <c r="M31" s="45">
        <v>8426.6</v>
      </c>
      <c r="N31" s="46">
        <v>112</v>
      </c>
      <c r="O31" s="45" t="s">
        <v>7</v>
      </c>
      <c r="P31" s="46" t="s">
        <v>7</v>
      </c>
      <c r="Q31" s="54">
        <v>396.862</v>
      </c>
      <c r="R31" s="55">
        <v>250.643</v>
      </c>
      <c r="S31" s="56">
        <f t="shared" si="0"/>
        <v>146.21900000000002</v>
      </c>
      <c r="T31" s="57">
        <f t="shared" si="1"/>
        <v>158.3375558064658</v>
      </c>
      <c r="U31" s="54">
        <v>462.9</v>
      </c>
      <c r="V31" s="57">
        <v>95.7</v>
      </c>
      <c r="W31" s="54">
        <v>66.1</v>
      </c>
      <c r="X31" s="59">
        <v>28.4</v>
      </c>
      <c r="Y31" s="60">
        <v>0.5</v>
      </c>
      <c r="Z31" s="61">
        <v>0.444</v>
      </c>
      <c r="AA31" s="138">
        <v>36271</v>
      </c>
      <c r="AB31" s="142">
        <v>109.7</v>
      </c>
      <c r="AC31" s="60">
        <f t="shared" si="2"/>
        <v>0.8692453327581662</v>
      </c>
      <c r="AD31" s="61">
        <v>0.848893166506256</v>
      </c>
      <c r="AE31" s="43">
        <v>15.9</v>
      </c>
      <c r="AF31" s="44">
        <v>106.8</v>
      </c>
      <c r="AG31" s="138">
        <v>671</v>
      </c>
      <c r="AH31" s="142" t="s">
        <v>96</v>
      </c>
      <c r="AI31" s="60">
        <v>0.01</v>
      </c>
      <c r="AJ31" s="149">
        <v>0.003</v>
      </c>
    </row>
    <row r="32" spans="1:36" s="7" customFormat="1" ht="13.5" customHeight="1">
      <c r="A32" s="8">
        <v>29</v>
      </c>
      <c r="B32" s="42" t="s">
        <v>33</v>
      </c>
      <c r="C32" s="43">
        <v>5324.807</v>
      </c>
      <c r="D32" s="44">
        <v>103.3</v>
      </c>
      <c r="E32" s="43">
        <v>3462.2</v>
      </c>
      <c r="F32" s="44">
        <v>127.5</v>
      </c>
      <c r="G32" s="43">
        <v>3176.7</v>
      </c>
      <c r="H32" s="44" t="s">
        <v>127</v>
      </c>
      <c r="I32" s="138">
        <v>26710</v>
      </c>
      <c r="J32" s="44">
        <v>86.8</v>
      </c>
      <c r="K32" s="45">
        <v>59.8</v>
      </c>
      <c r="L32" s="46">
        <v>36.2</v>
      </c>
      <c r="M32" s="45">
        <v>4154.7</v>
      </c>
      <c r="N32" s="46">
        <v>107.2</v>
      </c>
      <c r="O32" s="45" t="s">
        <v>7</v>
      </c>
      <c r="P32" s="46" t="s">
        <v>7</v>
      </c>
      <c r="Q32" s="54">
        <v>1013.015</v>
      </c>
      <c r="R32" s="55">
        <v>678.512</v>
      </c>
      <c r="S32" s="56">
        <f t="shared" si="0"/>
        <v>334.50300000000004</v>
      </c>
      <c r="T32" s="57">
        <f t="shared" si="1"/>
        <v>149.29949654538166</v>
      </c>
      <c r="U32" s="54">
        <v>1036.3</v>
      </c>
      <c r="V32" s="57">
        <v>147.2</v>
      </c>
      <c r="W32" s="54">
        <v>23.3</v>
      </c>
      <c r="X32" s="59">
        <v>91</v>
      </c>
      <c r="Y32" s="60">
        <v>0.24</v>
      </c>
      <c r="Z32" s="61">
        <v>0.25</v>
      </c>
      <c r="AA32" s="138">
        <v>28623</v>
      </c>
      <c r="AB32" s="142">
        <v>106.1</v>
      </c>
      <c r="AC32" s="140">
        <f t="shared" si="2"/>
        <v>0.6859587317564168</v>
      </c>
      <c r="AD32" s="81">
        <v>0.6856288941796261</v>
      </c>
      <c r="AE32" s="43">
        <v>11.2</v>
      </c>
      <c r="AF32" s="44">
        <v>102.1</v>
      </c>
      <c r="AG32" s="138">
        <v>1375</v>
      </c>
      <c r="AH32" s="142" t="s">
        <v>98</v>
      </c>
      <c r="AI32" s="60">
        <v>0.027000000000000003</v>
      </c>
      <c r="AJ32" s="149">
        <v>0.005</v>
      </c>
    </row>
    <row r="33" spans="1:36" s="7" customFormat="1" ht="13.5" customHeight="1">
      <c r="A33" s="8">
        <v>30</v>
      </c>
      <c r="B33" s="42" t="s">
        <v>34</v>
      </c>
      <c r="C33" s="43">
        <v>5487.590200000001</v>
      </c>
      <c r="D33" s="44">
        <v>147.9</v>
      </c>
      <c r="E33" s="43">
        <v>4832.1</v>
      </c>
      <c r="F33" s="44">
        <v>47.6</v>
      </c>
      <c r="G33" s="43">
        <v>34.4</v>
      </c>
      <c r="H33" s="44" t="s">
        <v>128</v>
      </c>
      <c r="I33" s="138">
        <v>21324</v>
      </c>
      <c r="J33" s="44">
        <v>89.6</v>
      </c>
      <c r="K33" s="45">
        <v>148.1</v>
      </c>
      <c r="L33" s="46">
        <v>3.9</v>
      </c>
      <c r="M33" s="45">
        <v>4580.5</v>
      </c>
      <c r="N33" s="46">
        <v>103</v>
      </c>
      <c r="O33" s="45" t="s">
        <v>7</v>
      </c>
      <c r="P33" s="46" t="s">
        <v>7</v>
      </c>
      <c r="Q33" s="54">
        <v>1843.481</v>
      </c>
      <c r="R33" s="55">
        <v>5041.27</v>
      </c>
      <c r="S33" s="56">
        <f t="shared" si="0"/>
        <v>-3197.7890000000007</v>
      </c>
      <c r="T33" s="57">
        <f t="shared" si="1"/>
        <v>36.5677894657497</v>
      </c>
      <c r="U33" s="54">
        <v>2064.1</v>
      </c>
      <c r="V33" s="57">
        <v>40.2</v>
      </c>
      <c r="W33" s="54">
        <v>220.6</v>
      </c>
      <c r="X33" s="59" t="s">
        <v>139</v>
      </c>
      <c r="Y33" s="60">
        <v>0.133</v>
      </c>
      <c r="Z33" s="61">
        <v>0.267</v>
      </c>
      <c r="AA33" s="138">
        <v>33876</v>
      </c>
      <c r="AB33" s="142">
        <v>105.7</v>
      </c>
      <c r="AC33" s="60">
        <f t="shared" si="2"/>
        <v>0.8118484434538787</v>
      </c>
      <c r="AD33" s="61">
        <v>0.8111291221316043</v>
      </c>
      <c r="AE33" s="43">
        <v>10.8</v>
      </c>
      <c r="AF33" s="44">
        <v>101.5</v>
      </c>
      <c r="AG33" s="138">
        <v>489</v>
      </c>
      <c r="AH33" s="142">
        <v>192.5</v>
      </c>
      <c r="AI33" s="60">
        <v>0.013999999999999999</v>
      </c>
      <c r="AJ33" s="149">
        <v>0.006999999999999999</v>
      </c>
    </row>
    <row r="34" spans="1:36" s="7" customFormat="1" ht="13.5" customHeight="1">
      <c r="A34" s="8">
        <v>31</v>
      </c>
      <c r="B34" s="42" t="s">
        <v>35</v>
      </c>
      <c r="C34" s="43">
        <v>7570.804099999999</v>
      </c>
      <c r="D34" s="44">
        <v>71.7</v>
      </c>
      <c r="E34" s="43">
        <v>2910.3</v>
      </c>
      <c r="F34" s="44">
        <v>67.2</v>
      </c>
      <c r="G34" s="43">
        <v>58.9</v>
      </c>
      <c r="H34" s="44" t="s">
        <v>129</v>
      </c>
      <c r="I34" s="138">
        <v>27601</v>
      </c>
      <c r="J34" s="44">
        <v>118.5</v>
      </c>
      <c r="K34" s="45">
        <v>938.5</v>
      </c>
      <c r="L34" s="46">
        <v>100.2</v>
      </c>
      <c r="M34" s="45">
        <v>3882.6</v>
      </c>
      <c r="N34" s="46">
        <v>116.7</v>
      </c>
      <c r="O34" s="45">
        <v>90.5709</v>
      </c>
      <c r="P34" s="46">
        <v>67.29557972667432</v>
      </c>
      <c r="Q34" s="54">
        <v>458.6</v>
      </c>
      <c r="R34" s="74">
        <v>-4.145</v>
      </c>
      <c r="S34" s="56">
        <f t="shared" si="0"/>
        <v>462.745</v>
      </c>
      <c r="T34" s="57" t="s">
        <v>7</v>
      </c>
      <c r="U34" s="54">
        <v>743.2</v>
      </c>
      <c r="V34" s="57" t="s">
        <v>140</v>
      </c>
      <c r="W34" s="54">
        <v>284.6</v>
      </c>
      <c r="X34" s="59">
        <v>139</v>
      </c>
      <c r="Y34" s="60">
        <v>0.34600000000000003</v>
      </c>
      <c r="Z34" s="61">
        <v>0.185</v>
      </c>
      <c r="AA34" s="138">
        <v>31174</v>
      </c>
      <c r="AB34" s="142">
        <v>109</v>
      </c>
      <c r="AC34" s="60">
        <f t="shared" si="2"/>
        <v>0.7470942075874134</v>
      </c>
      <c r="AD34" s="61">
        <v>0.7295476419634264</v>
      </c>
      <c r="AE34" s="43">
        <v>13.1</v>
      </c>
      <c r="AF34" s="44">
        <v>98.6</v>
      </c>
      <c r="AG34" s="138">
        <v>1744</v>
      </c>
      <c r="AH34" s="142" t="s">
        <v>133</v>
      </c>
      <c r="AI34" s="60">
        <v>0.036000000000000004</v>
      </c>
      <c r="AJ34" s="149">
        <v>0.009000000000000001</v>
      </c>
    </row>
    <row r="35" spans="1:36" s="7" customFormat="1" ht="12.75" customHeight="1">
      <c r="A35" s="8">
        <v>32</v>
      </c>
      <c r="B35" s="42" t="s">
        <v>36</v>
      </c>
      <c r="C35" s="43">
        <v>8252.3436</v>
      </c>
      <c r="D35" s="44">
        <v>88.2</v>
      </c>
      <c r="E35" s="43">
        <v>4460.3</v>
      </c>
      <c r="F35" s="44">
        <v>116.1</v>
      </c>
      <c r="G35" s="43">
        <v>468.9</v>
      </c>
      <c r="H35" s="44" t="s">
        <v>130</v>
      </c>
      <c r="I35" s="138">
        <v>17736</v>
      </c>
      <c r="J35" s="44">
        <v>117.8</v>
      </c>
      <c r="K35" s="45">
        <v>222.8</v>
      </c>
      <c r="L35" s="46">
        <v>91.5</v>
      </c>
      <c r="M35" s="45">
        <v>3049.9</v>
      </c>
      <c r="N35" s="46">
        <v>104.2</v>
      </c>
      <c r="O35" s="45" t="s">
        <v>7</v>
      </c>
      <c r="P35" s="46" t="s">
        <v>7</v>
      </c>
      <c r="Q35" s="54">
        <v>2301.247</v>
      </c>
      <c r="R35" s="55">
        <v>2255.208</v>
      </c>
      <c r="S35" s="56">
        <f t="shared" si="0"/>
        <v>46.03899999999976</v>
      </c>
      <c r="T35" s="57">
        <f t="shared" si="1"/>
        <v>102.0414524957343</v>
      </c>
      <c r="U35" s="54">
        <v>2549</v>
      </c>
      <c r="V35" s="57">
        <v>103.3</v>
      </c>
      <c r="W35" s="54">
        <v>247.8</v>
      </c>
      <c r="X35" s="59">
        <v>116.5</v>
      </c>
      <c r="Y35" s="60">
        <v>0.35</v>
      </c>
      <c r="Z35" s="61">
        <v>0.3</v>
      </c>
      <c r="AA35" s="138">
        <v>35061</v>
      </c>
      <c r="AB35" s="142">
        <v>110.7</v>
      </c>
      <c r="AC35" s="60">
        <f t="shared" si="2"/>
        <v>0.8402473218779207</v>
      </c>
      <c r="AD35" s="61">
        <v>0.8037333468415987</v>
      </c>
      <c r="AE35" s="43">
        <v>9.4</v>
      </c>
      <c r="AF35" s="44">
        <v>99.7</v>
      </c>
      <c r="AG35" s="138">
        <v>512</v>
      </c>
      <c r="AH35" s="142" t="s">
        <v>89</v>
      </c>
      <c r="AI35" s="60">
        <v>0.016</v>
      </c>
      <c r="AJ35" s="149">
        <v>0.006999999999999999</v>
      </c>
    </row>
    <row r="36" spans="1:36" s="7" customFormat="1" ht="13.5" customHeight="1">
      <c r="A36" s="8">
        <v>33</v>
      </c>
      <c r="B36" s="42" t="s">
        <v>25</v>
      </c>
      <c r="C36" s="43">
        <v>5015.987099999999</v>
      </c>
      <c r="D36" s="44">
        <v>99.8</v>
      </c>
      <c r="E36" s="43">
        <v>1434.5</v>
      </c>
      <c r="F36" s="44">
        <v>138.1</v>
      </c>
      <c r="G36" s="43">
        <v>0.6</v>
      </c>
      <c r="H36" s="44">
        <v>115.6</v>
      </c>
      <c r="I36" s="138">
        <v>6117</v>
      </c>
      <c r="J36" s="44">
        <v>64.2</v>
      </c>
      <c r="K36" s="45">
        <v>234.3</v>
      </c>
      <c r="L36" s="46">
        <v>108.6</v>
      </c>
      <c r="M36" s="45">
        <v>1882.6</v>
      </c>
      <c r="N36" s="46">
        <v>107.4</v>
      </c>
      <c r="O36" s="45" t="s">
        <v>7</v>
      </c>
      <c r="P36" s="46" t="s">
        <v>7</v>
      </c>
      <c r="Q36" s="54">
        <v>1439.389</v>
      </c>
      <c r="R36" s="55">
        <v>1253.365</v>
      </c>
      <c r="S36" s="56">
        <f t="shared" si="0"/>
        <v>186.0239999999999</v>
      </c>
      <c r="T36" s="57">
        <f t="shared" si="1"/>
        <v>114.84196542906496</v>
      </c>
      <c r="U36" s="54">
        <v>1471.5</v>
      </c>
      <c r="V36" s="57">
        <v>111.7</v>
      </c>
      <c r="W36" s="54">
        <v>32.1</v>
      </c>
      <c r="X36" s="59">
        <v>50.5</v>
      </c>
      <c r="Y36" s="60">
        <v>0.294</v>
      </c>
      <c r="Z36" s="61">
        <v>0.267</v>
      </c>
      <c r="AA36" s="138">
        <v>32151</v>
      </c>
      <c r="AB36" s="142">
        <v>109</v>
      </c>
      <c r="AC36" s="60">
        <f t="shared" si="2"/>
        <v>0.770508303975843</v>
      </c>
      <c r="AD36" s="61">
        <v>0.7476318322273441</v>
      </c>
      <c r="AE36" s="43">
        <v>6.4</v>
      </c>
      <c r="AF36" s="44">
        <v>95.9</v>
      </c>
      <c r="AG36" s="138">
        <v>1872</v>
      </c>
      <c r="AH36" s="142" t="s">
        <v>99</v>
      </c>
      <c r="AI36" s="60">
        <v>0.054000000000000006</v>
      </c>
      <c r="AJ36" s="149">
        <v>0.012</v>
      </c>
    </row>
    <row r="37" spans="1:36" s="7" customFormat="1" ht="13.5" customHeight="1">
      <c r="A37" s="8">
        <v>34</v>
      </c>
      <c r="B37" s="42" t="s">
        <v>37</v>
      </c>
      <c r="C37" s="43">
        <v>2634.9815</v>
      </c>
      <c r="D37" s="44">
        <v>83.3</v>
      </c>
      <c r="E37" s="43">
        <v>7635.5</v>
      </c>
      <c r="F37" s="44">
        <v>115.5</v>
      </c>
      <c r="G37" s="43">
        <v>68.2</v>
      </c>
      <c r="H37" s="44">
        <v>136.2</v>
      </c>
      <c r="I37" s="138">
        <v>25185</v>
      </c>
      <c r="J37" s="44">
        <v>88.6</v>
      </c>
      <c r="K37" s="45" t="s">
        <v>7</v>
      </c>
      <c r="L37" s="46" t="s">
        <v>7</v>
      </c>
      <c r="M37" s="45">
        <v>2262</v>
      </c>
      <c r="N37" s="46">
        <v>99.2</v>
      </c>
      <c r="O37" s="45" t="s">
        <v>7</v>
      </c>
      <c r="P37" s="46" t="s">
        <v>7</v>
      </c>
      <c r="Q37" s="54">
        <v>2856.695</v>
      </c>
      <c r="R37" s="55">
        <v>1807.567</v>
      </c>
      <c r="S37" s="56">
        <f t="shared" si="0"/>
        <v>1049.1280000000002</v>
      </c>
      <c r="T37" s="57">
        <f t="shared" si="1"/>
        <v>158.04089143030384</v>
      </c>
      <c r="U37" s="54">
        <v>2911.4</v>
      </c>
      <c r="V37" s="57">
        <v>153.6</v>
      </c>
      <c r="W37" s="54">
        <v>54.7</v>
      </c>
      <c r="X37" s="59">
        <v>62.1</v>
      </c>
      <c r="Y37" s="60">
        <v>0.3</v>
      </c>
      <c r="Z37" s="61">
        <v>0.33299999999999996</v>
      </c>
      <c r="AA37" s="138">
        <v>31476</v>
      </c>
      <c r="AB37" s="142">
        <v>105.8</v>
      </c>
      <c r="AC37" s="60">
        <f t="shared" si="2"/>
        <v>0.7543317276583507</v>
      </c>
      <c r="AD37" s="61">
        <v>0.7592320551137227</v>
      </c>
      <c r="AE37" s="43">
        <v>11.9</v>
      </c>
      <c r="AF37" s="44">
        <v>102.3</v>
      </c>
      <c r="AG37" s="138">
        <v>977</v>
      </c>
      <c r="AH37" s="142" t="s">
        <v>96</v>
      </c>
      <c r="AI37" s="60">
        <v>0.022000000000000002</v>
      </c>
      <c r="AJ37" s="149">
        <v>0.008</v>
      </c>
    </row>
    <row r="38" spans="1:36" s="7" customFormat="1" ht="13.5" customHeight="1">
      <c r="A38" s="8">
        <v>35</v>
      </c>
      <c r="B38" s="42" t="s">
        <v>73</v>
      </c>
      <c r="C38" s="43">
        <v>1258.5507</v>
      </c>
      <c r="D38" s="44">
        <v>43.5</v>
      </c>
      <c r="E38" s="43">
        <v>773.1</v>
      </c>
      <c r="F38" s="44">
        <v>123.4</v>
      </c>
      <c r="G38" s="43">
        <v>54.9</v>
      </c>
      <c r="H38" s="44">
        <v>183.5</v>
      </c>
      <c r="I38" s="138">
        <v>4964</v>
      </c>
      <c r="J38" s="44">
        <v>44.5</v>
      </c>
      <c r="K38" s="45">
        <v>396.5</v>
      </c>
      <c r="L38" s="46">
        <v>118.7</v>
      </c>
      <c r="M38" s="45">
        <v>1566.4</v>
      </c>
      <c r="N38" s="46">
        <v>99.5</v>
      </c>
      <c r="O38" s="45" t="s">
        <v>7</v>
      </c>
      <c r="P38" s="46" t="s">
        <v>7</v>
      </c>
      <c r="Q38" s="54">
        <v>745.946</v>
      </c>
      <c r="R38" s="55">
        <v>390.111</v>
      </c>
      <c r="S38" s="56">
        <f t="shared" si="0"/>
        <v>355.83500000000004</v>
      </c>
      <c r="T38" s="57">
        <f t="shared" si="1"/>
        <v>191.21378274388573</v>
      </c>
      <c r="U38" s="54">
        <v>750</v>
      </c>
      <c r="V38" s="57">
        <v>183.9</v>
      </c>
      <c r="W38" s="54">
        <v>4</v>
      </c>
      <c r="X38" s="59">
        <v>22.8</v>
      </c>
      <c r="Y38" s="60">
        <v>0.3</v>
      </c>
      <c r="Z38" s="61">
        <v>0.364</v>
      </c>
      <c r="AA38" s="138">
        <v>29096</v>
      </c>
      <c r="AB38" s="142">
        <v>107.8</v>
      </c>
      <c r="AC38" s="140">
        <f t="shared" si="2"/>
        <v>0.6972943178277854</v>
      </c>
      <c r="AD38" s="81">
        <v>0.6845651182817486</v>
      </c>
      <c r="AE38" s="43">
        <v>5</v>
      </c>
      <c r="AF38" s="44">
        <v>95.7</v>
      </c>
      <c r="AG38" s="138">
        <v>527</v>
      </c>
      <c r="AH38" s="142" t="s">
        <v>94</v>
      </c>
      <c r="AI38" s="60">
        <v>0.025</v>
      </c>
      <c r="AJ38" s="149">
        <v>0.01</v>
      </c>
    </row>
    <row r="39" spans="1:36" s="7" customFormat="1" ht="13.5" customHeight="1">
      <c r="A39" s="8">
        <v>36</v>
      </c>
      <c r="B39" s="42" t="s">
        <v>38</v>
      </c>
      <c r="C39" s="43">
        <v>51.3525</v>
      </c>
      <c r="D39" s="44">
        <v>123</v>
      </c>
      <c r="E39" s="43">
        <v>2918.6</v>
      </c>
      <c r="F39" s="44">
        <v>157.1</v>
      </c>
      <c r="G39" s="43">
        <v>35</v>
      </c>
      <c r="H39" s="44">
        <v>40.1</v>
      </c>
      <c r="I39" s="138">
        <v>10023</v>
      </c>
      <c r="J39" s="44">
        <v>73.4</v>
      </c>
      <c r="K39" s="45">
        <v>285.2</v>
      </c>
      <c r="L39" s="46">
        <v>104.4</v>
      </c>
      <c r="M39" s="45">
        <v>986.9</v>
      </c>
      <c r="N39" s="46">
        <v>147.9</v>
      </c>
      <c r="O39" s="45">
        <v>1.131</v>
      </c>
      <c r="P39" s="46" t="s">
        <v>7</v>
      </c>
      <c r="Q39" s="54">
        <v>514.364</v>
      </c>
      <c r="R39" s="55">
        <v>503.035</v>
      </c>
      <c r="S39" s="56">
        <f t="shared" si="0"/>
        <v>11.329000000000008</v>
      </c>
      <c r="T39" s="57">
        <f t="shared" si="1"/>
        <v>102.25212957348893</v>
      </c>
      <c r="U39" s="54">
        <v>516.2</v>
      </c>
      <c r="V39" s="57">
        <v>102.2</v>
      </c>
      <c r="W39" s="62">
        <v>1.9</v>
      </c>
      <c r="X39" s="59">
        <v>101</v>
      </c>
      <c r="Y39" s="60">
        <v>0.14300000000000002</v>
      </c>
      <c r="Z39" s="61">
        <v>0.14300000000000002</v>
      </c>
      <c r="AA39" s="138">
        <v>31485</v>
      </c>
      <c r="AB39" s="142">
        <v>107.3</v>
      </c>
      <c r="AC39" s="60">
        <f t="shared" si="2"/>
        <v>0.754547415342584</v>
      </c>
      <c r="AD39" s="61">
        <v>0.7468466643027202</v>
      </c>
      <c r="AE39" s="43">
        <v>6.5</v>
      </c>
      <c r="AF39" s="44">
        <v>101.8</v>
      </c>
      <c r="AG39" s="138">
        <v>657</v>
      </c>
      <c r="AH39" s="142" t="s">
        <v>92</v>
      </c>
      <c r="AI39" s="60">
        <v>0.02</v>
      </c>
      <c r="AJ39" s="149">
        <v>0.006999999999999999</v>
      </c>
    </row>
    <row r="40" spans="1:36" s="7" customFormat="1" ht="13.5" customHeight="1">
      <c r="A40" s="8">
        <v>37</v>
      </c>
      <c r="B40" s="42" t="s">
        <v>39</v>
      </c>
      <c r="C40" s="43">
        <v>6855.3715999999995</v>
      </c>
      <c r="D40" s="44">
        <v>110.7</v>
      </c>
      <c r="E40" s="43">
        <v>7771.4</v>
      </c>
      <c r="F40" s="44">
        <v>120.4</v>
      </c>
      <c r="G40" s="43">
        <v>57.3</v>
      </c>
      <c r="H40" s="44" t="s">
        <v>131</v>
      </c>
      <c r="I40" s="138">
        <v>12823</v>
      </c>
      <c r="J40" s="44">
        <v>93.4</v>
      </c>
      <c r="K40" s="45">
        <v>385.9</v>
      </c>
      <c r="L40" s="46">
        <v>55.4</v>
      </c>
      <c r="M40" s="45">
        <v>3770.8</v>
      </c>
      <c r="N40" s="46">
        <v>101.9</v>
      </c>
      <c r="O40" s="45" t="s">
        <v>7</v>
      </c>
      <c r="P40" s="46" t="s">
        <v>7</v>
      </c>
      <c r="Q40" s="54">
        <v>2462.827</v>
      </c>
      <c r="R40" s="55">
        <v>1778.497</v>
      </c>
      <c r="S40" s="56">
        <f t="shared" si="0"/>
        <v>684.3300000000002</v>
      </c>
      <c r="T40" s="57">
        <f t="shared" si="1"/>
        <v>138.47799574584607</v>
      </c>
      <c r="U40" s="54">
        <v>2494.1</v>
      </c>
      <c r="V40" s="57">
        <v>136.8</v>
      </c>
      <c r="W40" s="54">
        <v>31.3</v>
      </c>
      <c r="X40" s="59">
        <v>69.3</v>
      </c>
      <c r="Y40" s="60">
        <v>0.20800000000000002</v>
      </c>
      <c r="Z40" s="61">
        <v>0.174</v>
      </c>
      <c r="AA40" s="138">
        <v>31791</v>
      </c>
      <c r="AB40" s="142">
        <v>105.1</v>
      </c>
      <c r="AC40" s="60">
        <f t="shared" si="2"/>
        <v>0.7618807966065138</v>
      </c>
      <c r="AD40" s="61">
        <v>0.7594093510967023</v>
      </c>
      <c r="AE40" s="43">
        <v>10</v>
      </c>
      <c r="AF40" s="44">
        <v>99.2</v>
      </c>
      <c r="AG40" s="138">
        <v>343</v>
      </c>
      <c r="AH40" s="142">
        <v>193.8</v>
      </c>
      <c r="AI40" s="60">
        <v>0.01</v>
      </c>
      <c r="AJ40" s="149">
        <v>0.005</v>
      </c>
    </row>
    <row r="41" spans="1:36" s="7" customFormat="1" ht="13.5" customHeight="1">
      <c r="A41" s="8">
        <v>38</v>
      </c>
      <c r="B41" s="42" t="s">
        <v>74</v>
      </c>
      <c r="C41" s="43">
        <v>587.734</v>
      </c>
      <c r="D41" s="44">
        <v>82.2</v>
      </c>
      <c r="E41" s="43">
        <v>961</v>
      </c>
      <c r="F41" s="44">
        <v>99.9</v>
      </c>
      <c r="G41" s="43">
        <v>340.2</v>
      </c>
      <c r="H41" s="44">
        <v>79.2</v>
      </c>
      <c r="I41" s="138">
        <v>14011</v>
      </c>
      <c r="J41" s="44">
        <v>94</v>
      </c>
      <c r="K41" s="45">
        <v>25.4</v>
      </c>
      <c r="L41" s="46">
        <v>55.1</v>
      </c>
      <c r="M41" s="45">
        <v>2406.2</v>
      </c>
      <c r="N41" s="46">
        <v>108.9</v>
      </c>
      <c r="O41" s="45" t="s">
        <v>7</v>
      </c>
      <c r="P41" s="46" t="s">
        <v>7</v>
      </c>
      <c r="Q41" s="54">
        <v>370.912</v>
      </c>
      <c r="R41" s="55">
        <v>241.024</v>
      </c>
      <c r="S41" s="56">
        <f t="shared" si="0"/>
        <v>129.88799999999998</v>
      </c>
      <c r="T41" s="57">
        <f t="shared" si="1"/>
        <v>153.8900690387679</v>
      </c>
      <c r="U41" s="54">
        <v>430.2</v>
      </c>
      <c r="V41" s="57">
        <v>157.8</v>
      </c>
      <c r="W41" s="54">
        <v>59.2</v>
      </c>
      <c r="X41" s="59">
        <v>187.9</v>
      </c>
      <c r="Y41" s="60">
        <v>0.462</v>
      </c>
      <c r="Z41" s="61">
        <v>0.353</v>
      </c>
      <c r="AA41" s="138">
        <v>29128</v>
      </c>
      <c r="AB41" s="142">
        <v>105.3</v>
      </c>
      <c r="AC41" s="140">
        <f t="shared" si="2"/>
        <v>0.6980612073717257</v>
      </c>
      <c r="AD41" s="81">
        <v>0.6981409249784712</v>
      </c>
      <c r="AE41" s="43">
        <v>6.1</v>
      </c>
      <c r="AF41" s="44">
        <v>99.9</v>
      </c>
      <c r="AG41" s="138">
        <v>684</v>
      </c>
      <c r="AH41" s="142" t="s">
        <v>84</v>
      </c>
      <c r="AI41" s="60">
        <v>0.023</v>
      </c>
      <c r="AJ41" s="149">
        <v>0.01</v>
      </c>
    </row>
    <row r="42" spans="1:36" s="7" customFormat="1" ht="13.5" customHeight="1">
      <c r="A42" s="8">
        <v>39</v>
      </c>
      <c r="B42" s="42" t="s">
        <v>26</v>
      </c>
      <c r="C42" s="43">
        <v>75560.4489</v>
      </c>
      <c r="D42" s="44">
        <v>86.8</v>
      </c>
      <c r="E42" s="43">
        <v>1511.7</v>
      </c>
      <c r="F42" s="44">
        <v>134.1</v>
      </c>
      <c r="G42" s="43">
        <v>119.2</v>
      </c>
      <c r="H42" s="44">
        <v>39.6</v>
      </c>
      <c r="I42" s="138">
        <v>74362</v>
      </c>
      <c r="J42" s="44">
        <v>93.7</v>
      </c>
      <c r="K42" s="45">
        <v>8016.6</v>
      </c>
      <c r="L42" s="46">
        <v>150.1</v>
      </c>
      <c r="M42" s="45">
        <v>5999.5</v>
      </c>
      <c r="N42" s="46">
        <v>115.4</v>
      </c>
      <c r="O42" s="45" t="s">
        <v>7</v>
      </c>
      <c r="P42" s="46" t="s">
        <v>7</v>
      </c>
      <c r="Q42" s="73">
        <v>-36301.104</v>
      </c>
      <c r="R42" s="84">
        <v>8797.804</v>
      </c>
      <c r="S42" s="56">
        <f t="shared" si="0"/>
        <v>-45098.907999999996</v>
      </c>
      <c r="T42" s="57" t="s">
        <v>7</v>
      </c>
      <c r="U42" s="54">
        <v>3559.4</v>
      </c>
      <c r="V42" s="57">
        <v>34.7</v>
      </c>
      <c r="W42" s="54">
        <v>39860.5</v>
      </c>
      <c r="X42" s="59" t="s">
        <v>151</v>
      </c>
      <c r="Y42" s="60">
        <v>0.313</v>
      </c>
      <c r="Z42" s="61">
        <v>0.294</v>
      </c>
      <c r="AA42" s="138">
        <v>43950</v>
      </c>
      <c r="AB42" s="142">
        <v>104.8</v>
      </c>
      <c r="AC42" s="60">
        <f t="shared" si="2"/>
        <v>1.053274858005608</v>
      </c>
      <c r="AD42" s="61">
        <v>1.0597234182665518</v>
      </c>
      <c r="AE42" s="43">
        <v>15.4</v>
      </c>
      <c r="AF42" s="44">
        <v>103.3</v>
      </c>
      <c r="AG42" s="138">
        <v>1742</v>
      </c>
      <c r="AH42" s="142" t="s">
        <v>167</v>
      </c>
      <c r="AI42" s="60">
        <v>0.027000000000000003</v>
      </c>
      <c r="AJ42" s="149">
        <v>0.006</v>
      </c>
    </row>
    <row r="43" spans="1:36" s="7" customFormat="1" ht="13.5" customHeight="1">
      <c r="A43" s="8">
        <v>40</v>
      </c>
      <c r="B43" s="42" t="s">
        <v>19</v>
      </c>
      <c r="C43" s="43">
        <v>83258.0875</v>
      </c>
      <c r="D43" s="44">
        <v>80.5</v>
      </c>
      <c r="E43" s="43">
        <v>9256.3</v>
      </c>
      <c r="F43" s="44">
        <v>134</v>
      </c>
      <c r="G43" s="43">
        <v>2575.7</v>
      </c>
      <c r="H43" s="44" t="s">
        <v>132</v>
      </c>
      <c r="I43" s="138">
        <v>37209</v>
      </c>
      <c r="J43" s="44">
        <v>91</v>
      </c>
      <c r="K43" s="45">
        <v>4253.3</v>
      </c>
      <c r="L43" s="46">
        <v>169</v>
      </c>
      <c r="M43" s="45">
        <v>7353.7</v>
      </c>
      <c r="N43" s="46">
        <v>108.2</v>
      </c>
      <c r="O43" s="45" t="s">
        <v>7</v>
      </c>
      <c r="P43" s="46" t="s">
        <v>7</v>
      </c>
      <c r="Q43" s="54">
        <v>3870.787</v>
      </c>
      <c r="R43" s="55">
        <v>2960.405</v>
      </c>
      <c r="S43" s="56">
        <f t="shared" si="0"/>
        <v>910.3819999999996</v>
      </c>
      <c r="T43" s="57">
        <f t="shared" si="1"/>
        <v>130.75194103509483</v>
      </c>
      <c r="U43" s="54">
        <v>4029.9</v>
      </c>
      <c r="V43" s="57">
        <v>134.5</v>
      </c>
      <c r="W43" s="54">
        <v>159.1</v>
      </c>
      <c r="X43" s="59" t="s">
        <v>152</v>
      </c>
      <c r="Y43" s="60">
        <v>0.233</v>
      </c>
      <c r="Z43" s="61">
        <v>0.21100000000000002</v>
      </c>
      <c r="AA43" s="138">
        <v>36723</v>
      </c>
      <c r="AB43" s="142">
        <v>107.5</v>
      </c>
      <c r="AC43" s="60">
        <f t="shared" si="2"/>
        <v>0.880077647566324</v>
      </c>
      <c r="AD43" s="61">
        <v>0.8568461577427688</v>
      </c>
      <c r="AE43" s="43">
        <v>21.9</v>
      </c>
      <c r="AF43" s="44">
        <v>103.9</v>
      </c>
      <c r="AG43" s="138">
        <v>1395</v>
      </c>
      <c r="AH43" s="142" t="s">
        <v>165</v>
      </c>
      <c r="AI43" s="60">
        <v>0.02</v>
      </c>
      <c r="AJ43" s="149">
        <v>0.005</v>
      </c>
    </row>
    <row r="44" spans="1:36" s="7" customFormat="1" ht="13.5" customHeight="1">
      <c r="A44" s="8">
        <v>41</v>
      </c>
      <c r="B44" s="42" t="s">
        <v>40</v>
      </c>
      <c r="C44" s="43">
        <v>5736.3955</v>
      </c>
      <c r="D44" s="44">
        <v>111.3</v>
      </c>
      <c r="E44" s="43">
        <v>3013</v>
      </c>
      <c r="F44" s="44">
        <v>133.7</v>
      </c>
      <c r="G44" s="43" t="s">
        <v>7</v>
      </c>
      <c r="H44" s="44" t="s">
        <v>7</v>
      </c>
      <c r="I44" s="138">
        <v>16694</v>
      </c>
      <c r="J44" s="44">
        <v>94.9</v>
      </c>
      <c r="K44" s="45">
        <v>7.1</v>
      </c>
      <c r="L44" s="46">
        <v>71.9</v>
      </c>
      <c r="M44" s="45">
        <v>2676.5</v>
      </c>
      <c r="N44" s="46">
        <v>117.6</v>
      </c>
      <c r="O44" s="45" t="s">
        <v>7</v>
      </c>
      <c r="P44" s="46" t="s">
        <v>7</v>
      </c>
      <c r="Q44" s="54">
        <v>816.258</v>
      </c>
      <c r="R44" s="55">
        <v>581.103</v>
      </c>
      <c r="S44" s="56">
        <f t="shared" si="0"/>
        <v>235.1550000000001</v>
      </c>
      <c r="T44" s="57">
        <f t="shared" si="1"/>
        <v>140.46700843051923</v>
      </c>
      <c r="U44" s="54">
        <v>821.9</v>
      </c>
      <c r="V44" s="57">
        <v>138.3</v>
      </c>
      <c r="W44" s="54">
        <v>5.7</v>
      </c>
      <c r="X44" s="59">
        <v>42.8</v>
      </c>
      <c r="Y44" s="60">
        <v>0.5</v>
      </c>
      <c r="Z44" s="61">
        <v>0.429</v>
      </c>
      <c r="AA44" s="138">
        <v>31643</v>
      </c>
      <c r="AB44" s="142">
        <v>109.7</v>
      </c>
      <c r="AC44" s="60">
        <f t="shared" si="2"/>
        <v>0.7583339324657895</v>
      </c>
      <c r="AD44" s="61">
        <v>0.7491768400790233</v>
      </c>
      <c r="AE44" s="43">
        <v>6.4</v>
      </c>
      <c r="AF44" s="44">
        <v>99.1</v>
      </c>
      <c r="AG44" s="138">
        <v>263</v>
      </c>
      <c r="AH44" s="142">
        <v>149.4</v>
      </c>
      <c r="AI44" s="60">
        <v>0.013000000000000001</v>
      </c>
      <c r="AJ44" s="149">
        <v>0.008</v>
      </c>
    </row>
    <row r="45" spans="1:36" s="7" customFormat="1" ht="13.5" customHeight="1">
      <c r="A45" s="8">
        <v>42</v>
      </c>
      <c r="B45" s="42" t="s">
        <v>41</v>
      </c>
      <c r="C45" s="43">
        <v>4029.8171</v>
      </c>
      <c r="D45" s="44">
        <v>83.5</v>
      </c>
      <c r="E45" s="43">
        <v>3634.8</v>
      </c>
      <c r="F45" s="44">
        <v>102.3</v>
      </c>
      <c r="G45" s="43" t="s">
        <v>7</v>
      </c>
      <c r="H45" s="44" t="s">
        <v>7</v>
      </c>
      <c r="I45" s="138">
        <v>16965</v>
      </c>
      <c r="J45" s="44">
        <v>94.4</v>
      </c>
      <c r="K45" s="45">
        <v>64.1</v>
      </c>
      <c r="L45" s="46">
        <v>66.5</v>
      </c>
      <c r="M45" s="45">
        <v>1552.6</v>
      </c>
      <c r="N45" s="46">
        <v>105.7</v>
      </c>
      <c r="O45" s="45" t="s">
        <v>7</v>
      </c>
      <c r="P45" s="46" t="s">
        <v>7</v>
      </c>
      <c r="Q45" s="54">
        <v>644.957</v>
      </c>
      <c r="R45" s="55">
        <v>93.822</v>
      </c>
      <c r="S45" s="56">
        <f t="shared" si="0"/>
        <v>551.135</v>
      </c>
      <c r="T45" s="57" t="s">
        <v>157</v>
      </c>
      <c r="U45" s="54">
        <v>695.3</v>
      </c>
      <c r="V45" s="57" t="s">
        <v>129</v>
      </c>
      <c r="W45" s="63">
        <v>50.4</v>
      </c>
      <c r="X45" s="59">
        <v>37.7</v>
      </c>
      <c r="Y45" s="60">
        <v>0.47100000000000003</v>
      </c>
      <c r="Z45" s="61">
        <v>0.353</v>
      </c>
      <c r="AA45" s="138">
        <v>32779</v>
      </c>
      <c r="AB45" s="142">
        <v>109.8</v>
      </c>
      <c r="AC45" s="60">
        <f t="shared" si="2"/>
        <v>0.7855585112756728</v>
      </c>
      <c r="AD45" s="61">
        <v>0.7552302314978978</v>
      </c>
      <c r="AE45" s="43">
        <v>5.9</v>
      </c>
      <c r="AF45" s="44">
        <v>95.3</v>
      </c>
      <c r="AG45" s="138">
        <v>388</v>
      </c>
      <c r="AH45" s="142" t="s">
        <v>87</v>
      </c>
      <c r="AI45" s="60">
        <v>0.016</v>
      </c>
      <c r="AJ45" s="149">
        <v>0.006</v>
      </c>
    </row>
    <row r="46" spans="1:36" s="7" customFormat="1" ht="13.5" customHeight="1">
      <c r="A46" s="8">
        <v>43</v>
      </c>
      <c r="B46" s="42" t="s">
        <v>42</v>
      </c>
      <c r="C46" s="43">
        <v>49071.5289</v>
      </c>
      <c r="D46" s="44">
        <v>145.3</v>
      </c>
      <c r="E46" s="43">
        <v>3150.9</v>
      </c>
      <c r="F46" s="44">
        <v>103</v>
      </c>
      <c r="G46" s="43">
        <v>15613</v>
      </c>
      <c r="H46" s="44">
        <v>63.7</v>
      </c>
      <c r="I46" s="138">
        <v>33226</v>
      </c>
      <c r="J46" s="44">
        <v>101.9</v>
      </c>
      <c r="K46" s="45">
        <v>51627.6</v>
      </c>
      <c r="L46" s="46">
        <v>166.5</v>
      </c>
      <c r="M46" s="45">
        <v>9352.8</v>
      </c>
      <c r="N46" s="46">
        <v>100.6</v>
      </c>
      <c r="O46" s="45">
        <v>15.927100000000001</v>
      </c>
      <c r="P46" s="46">
        <v>13.506161135029387</v>
      </c>
      <c r="Q46" s="73">
        <v>-8039.48</v>
      </c>
      <c r="R46" s="55">
        <v>13522.689</v>
      </c>
      <c r="S46" s="56">
        <f t="shared" si="0"/>
        <v>-21562.169</v>
      </c>
      <c r="T46" s="57" t="s">
        <v>7</v>
      </c>
      <c r="U46" s="54">
        <v>6660.6</v>
      </c>
      <c r="V46" s="57">
        <v>44.6</v>
      </c>
      <c r="W46" s="54">
        <v>14700.1</v>
      </c>
      <c r="X46" s="59" t="s">
        <v>153</v>
      </c>
      <c r="Y46" s="60">
        <v>0.258</v>
      </c>
      <c r="Z46" s="61">
        <v>0.27699999999999997</v>
      </c>
      <c r="AA46" s="138">
        <v>47360</v>
      </c>
      <c r="AB46" s="142">
        <v>99</v>
      </c>
      <c r="AC46" s="60">
        <f t="shared" si="2"/>
        <v>1.134996525031754</v>
      </c>
      <c r="AD46" s="61">
        <v>1.200597740742617</v>
      </c>
      <c r="AE46" s="43">
        <v>33</v>
      </c>
      <c r="AF46" s="44">
        <v>98</v>
      </c>
      <c r="AG46" s="138">
        <v>773</v>
      </c>
      <c r="AH46" s="142" t="s">
        <v>100</v>
      </c>
      <c r="AI46" s="60">
        <v>0.012</v>
      </c>
      <c r="AJ46" s="149">
        <v>0.003</v>
      </c>
    </row>
    <row r="47" spans="1:37" s="266" customFormat="1" ht="13.5" customHeight="1">
      <c r="A47" s="250">
        <v>44</v>
      </c>
      <c r="B47" s="251" t="s">
        <v>43</v>
      </c>
      <c r="C47" s="252">
        <v>48132.135200000004</v>
      </c>
      <c r="D47" s="253">
        <v>113.6</v>
      </c>
      <c r="E47" s="252">
        <v>4504.7</v>
      </c>
      <c r="F47" s="253">
        <v>91.7</v>
      </c>
      <c r="G47" s="252">
        <v>253.3</v>
      </c>
      <c r="H47" s="253" t="s">
        <v>131</v>
      </c>
      <c r="I47" s="254">
        <v>40314</v>
      </c>
      <c r="J47" s="253">
        <v>176.1</v>
      </c>
      <c r="K47" s="255">
        <v>483.8</v>
      </c>
      <c r="L47" s="256">
        <v>70</v>
      </c>
      <c r="M47" s="255">
        <v>6974.4</v>
      </c>
      <c r="N47" s="256">
        <v>106.5</v>
      </c>
      <c r="O47" s="255" t="s">
        <v>7</v>
      </c>
      <c r="P47" s="256" t="s">
        <v>7</v>
      </c>
      <c r="Q47" s="257">
        <v>5647.824</v>
      </c>
      <c r="R47" s="55">
        <v>3701.403</v>
      </c>
      <c r="S47" s="258">
        <f t="shared" si="0"/>
        <v>1946.4209999999998</v>
      </c>
      <c r="T47" s="259">
        <f t="shared" si="1"/>
        <v>152.5860329177882</v>
      </c>
      <c r="U47" s="257">
        <v>6083.7</v>
      </c>
      <c r="V47" s="259">
        <v>162.9</v>
      </c>
      <c r="W47" s="257">
        <v>435.8</v>
      </c>
      <c r="X47" s="260" t="s">
        <v>154</v>
      </c>
      <c r="Y47" s="261">
        <v>0.139</v>
      </c>
      <c r="Z47" s="262">
        <v>0.212</v>
      </c>
      <c r="AA47" s="254">
        <v>39774</v>
      </c>
      <c r="AB47" s="263">
        <v>106.2</v>
      </c>
      <c r="AC47" s="261">
        <f t="shared" si="2"/>
        <v>0.953195772521389</v>
      </c>
      <c r="AD47" s="262">
        <v>0.9353629502051568</v>
      </c>
      <c r="AE47" s="252">
        <v>19.6</v>
      </c>
      <c r="AF47" s="253">
        <v>102.8</v>
      </c>
      <c r="AG47" s="254">
        <v>1636</v>
      </c>
      <c r="AH47" s="263" t="s">
        <v>164</v>
      </c>
      <c r="AI47" s="261">
        <v>0.03</v>
      </c>
      <c r="AJ47" s="264">
        <v>0.003</v>
      </c>
      <c r="AK47" s="265"/>
    </row>
    <row r="48" spans="1:36" s="7" customFormat="1" ht="13.5" customHeight="1">
      <c r="A48" s="8">
        <v>45</v>
      </c>
      <c r="B48" s="42" t="s">
        <v>20</v>
      </c>
      <c r="C48" s="43">
        <v>13981.1846</v>
      </c>
      <c r="D48" s="44">
        <v>100.8</v>
      </c>
      <c r="E48" s="43">
        <v>3739</v>
      </c>
      <c r="F48" s="44" t="s">
        <v>121</v>
      </c>
      <c r="G48" s="43">
        <v>1033.3</v>
      </c>
      <c r="H48" s="44">
        <v>69.2</v>
      </c>
      <c r="I48" s="138">
        <v>62972</v>
      </c>
      <c r="J48" s="44">
        <v>93.2</v>
      </c>
      <c r="K48" s="45">
        <v>2318.7</v>
      </c>
      <c r="L48" s="46">
        <v>52.1</v>
      </c>
      <c r="M48" s="45">
        <v>6721</v>
      </c>
      <c r="N48" s="46">
        <v>115.1</v>
      </c>
      <c r="O48" s="45" t="s">
        <v>7</v>
      </c>
      <c r="P48" s="46" t="s">
        <v>7</v>
      </c>
      <c r="Q48" s="54">
        <v>1258.133</v>
      </c>
      <c r="R48" s="55">
        <v>1322.682</v>
      </c>
      <c r="S48" s="56">
        <f t="shared" si="0"/>
        <v>-64.54899999999998</v>
      </c>
      <c r="T48" s="57">
        <f t="shared" si="1"/>
        <v>95.11983984056637</v>
      </c>
      <c r="U48" s="54">
        <v>1276.6</v>
      </c>
      <c r="V48" s="57">
        <v>94.2</v>
      </c>
      <c r="W48" s="54">
        <v>18.5</v>
      </c>
      <c r="X48" s="59">
        <v>56</v>
      </c>
      <c r="Y48" s="60">
        <v>0.21899999999999997</v>
      </c>
      <c r="Z48" s="61">
        <v>0.20600000000000002</v>
      </c>
      <c r="AA48" s="138">
        <v>34922</v>
      </c>
      <c r="AB48" s="142">
        <v>106.8</v>
      </c>
      <c r="AC48" s="60">
        <f t="shared" si="2"/>
        <v>0.8369161454214298</v>
      </c>
      <c r="AD48" s="61">
        <v>0.8222734410617497</v>
      </c>
      <c r="AE48" s="43">
        <v>21</v>
      </c>
      <c r="AF48" s="44">
        <v>104.9</v>
      </c>
      <c r="AG48" s="138">
        <v>959</v>
      </c>
      <c r="AH48" s="142" t="s">
        <v>96</v>
      </c>
      <c r="AI48" s="60">
        <v>0.017</v>
      </c>
      <c r="AJ48" s="149">
        <v>0.006</v>
      </c>
    </row>
    <row r="49" spans="1:36" s="7" customFormat="1" ht="13.5" customHeight="1">
      <c r="A49" s="8">
        <v>46</v>
      </c>
      <c r="B49" s="42" t="s">
        <v>13</v>
      </c>
      <c r="C49" s="43">
        <v>17053.1014</v>
      </c>
      <c r="D49" s="44">
        <v>98.9</v>
      </c>
      <c r="E49" s="43">
        <v>282.2</v>
      </c>
      <c r="F49" s="44">
        <v>102.1</v>
      </c>
      <c r="G49" s="43">
        <v>579.9</v>
      </c>
      <c r="H49" s="44">
        <v>40.5</v>
      </c>
      <c r="I49" s="138">
        <v>31506</v>
      </c>
      <c r="J49" s="44">
        <v>113.7</v>
      </c>
      <c r="K49" s="45">
        <v>31216.4</v>
      </c>
      <c r="L49" s="46">
        <v>101.8</v>
      </c>
      <c r="M49" s="45">
        <v>12012.8</v>
      </c>
      <c r="N49" s="46">
        <v>101</v>
      </c>
      <c r="O49" s="45">
        <v>1988.1492</v>
      </c>
      <c r="P49" s="46">
        <v>43.42919594322238</v>
      </c>
      <c r="Q49" s="54">
        <v>22355.69</v>
      </c>
      <c r="R49" s="55">
        <v>18335.983</v>
      </c>
      <c r="S49" s="56">
        <f t="shared" si="0"/>
        <v>4019.7069999999985</v>
      </c>
      <c r="T49" s="57">
        <f t="shared" si="1"/>
        <v>121.92250614542999</v>
      </c>
      <c r="U49" s="54">
        <v>22926.2</v>
      </c>
      <c r="V49" s="57">
        <v>123.6</v>
      </c>
      <c r="W49" s="54">
        <v>570.5</v>
      </c>
      <c r="X49" s="59" t="s">
        <v>142</v>
      </c>
      <c r="Y49" s="60">
        <v>0.511</v>
      </c>
      <c r="Z49" s="61">
        <v>0.23800000000000002</v>
      </c>
      <c r="AA49" s="138">
        <v>39340</v>
      </c>
      <c r="AB49" s="142">
        <v>103.8</v>
      </c>
      <c r="AC49" s="60">
        <f t="shared" si="2"/>
        <v>0.9427948330816976</v>
      </c>
      <c r="AD49" s="61">
        <v>0.9524593485639026</v>
      </c>
      <c r="AE49" s="43">
        <v>28.4</v>
      </c>
      <c r="AF49" s="44">
        <v>99</v>
      </c>
      <c r="AG49" s="138">
        <v>4462</v>
      </c>
      <c r="AH49" s="142" t="s">
        <v>168</v>
      </c>
      <c r="AI49" s="60">
        <v>0.068</v>
      </c>
      <c r="AJ49" s="149">
        <v>0.004</v>
      </c>
    </row>
    <row r="50" spans="1:36" s="7" customFormat="1" ht="13.5" customHeight="1">
      <c r="A50" s="8">
        <v>47</v>
      </c>
      <c r="B50" s="42" t="s">
        <v>44</v>
      </c>
      <c r="C50" s="43">
        <v>6138.8587</v>
      </c>
      <c r="D50" s="44">
        <v>119.5</v>
      </c>
      <c r="E50" s="43">
        <v>3135.3</v>
      </c>
      <c r="F50" s="44">
        <v>79.3</v>
      </c>
      <c r="G50" s="43">
        <v>7.5</v>
      </c>
      <c r="H50" s="44">
        <v>110.9</v>
      </c>
      <c r="I50" s="138">
        <v>13329</v>
      </c>
      <c r="J50" s="44">
        <v>94.7</v>
      </c>
      <c r="K50" s="82" t="s">
        <v>7</v>
      </c>
      <c r="L50" s="83" t="s">
        <v>7</v>
      </c>
      <c r="M50" s="82">
        <v>644.5</v>
      </c>
      <c r="N50" s="83">
        <v>110.7</v>
      </c>
      <c r="O50" s="45" t="s">
        <v>7</v>
      </c>
      <c r="P50" s="46" t="s">
        <v>7</v>
      </c>
      <c r="Q50" s="54">
        <v>1558.06</v>
      </c>
      <c r="R50" s="55">
        <v>1405.381</v>
      </c>
      <c r="S50" s="56">
        <f t="shared" si="0"/>
        <v>152.67899999999986</v>
      </c>
      <c r="T50" s="57">
        <f t="shared" si="1"/>
        <v>110.86388673249459</v>
      </c>
      <c r="U50" s="54">
        <v>1558.7</v>
      </c>
      <c r="V50" s="57">
        <v>110.8</v>
      </c>
      <c r="W50" s="58">
        <v>0.6</v>
      </c>
      <c r="X50" s="59">
        <v>52.9</v>
      </c>
      <c r="Y50" s="60">
        <v>0.25</v>
      </c>
      <c r="Z50" s="61">
        <v>0</v>
      </c>
      <c r="AA50" s="138">
        <v>32708</v>
      </c>
      <c r="AB50" s="142">
        <v>105.3</v>
      </c>
      <c r="AC50" s="60">
        <f t="shared" si="2"/>
        <v>0.7838569751000551</v>
      </c>
      <c r="AD50" s="61">
        <v>0.789701636188643</v>
      </c>
      <c r="AE50" s="43">
        <v>5.1</v>
      </c>
      <c r="AF50" s="44">
        <v>103.9</v>
      </c>
      <c r="AG50" s="138">
        <v>322</v>
      </c>
      <c r="AH50" s="142" t="s">
        <v>92</v>
      </c>
      <c r="AI50" s="151">
        <v>0.016</v>
      </c>
      <c r="AJ50" s="148">
        <v>0.006</v>
      </c>
    </row>
    <row r="51" spans="1:36" s="7" customFormat="1" ht="13.5" customHeight="1">
      <c r="A51" s="8">
        <v>48</v>
      </c>
      <c r="B51" s="42" t="s">
        <v>75</v>
      </c>
      <c r="C51" s="43">
        <v>8258.0339</v>
      </c>
      <c r="D51" s="44">
        <v>110.1</v>
      </c>
      <c r="E51" s="43">
        <v>7626.6</v>
      </c>
      <c r="F51" s="44">
        <v>116.2</v>
      </c>
      <c r="G51" s="43">
        <v>592.3</v>
      </c>
      <c r="H51" s="44">
        <v>103.4</v>
      </c>
      <c r="I51" s="138">
        <v>25473</v>
      </c>
      <c r="J51" s="44">
        <v>83.6</v>
      </c>
      <c r="K51" s="45">
        <v>63.8</v>
      </c>
      <c r="L51" s="46">
        <v>132.2</v>
      </c>
      <c r="M51" s="45">
        <v>5567.8</v>
      </c>
      <c r="N51" s="46">
        <v>109.3</v>
      </c>
      <c r="O51" s="45">
        <v>0.7644</v>
      </c>
      <c r="P51" s="46" t="s">
        <v>7</v>
      </c>
      <c r="Q51" s="54">
        <v>1956.59</v>
      </c>
      <c r="R51" s="74">
        <v>-512.137</v>
      </c>
      <c r="S51" s="56">
        <f t="shared" si="0"/>
        <v>2468.727</v>
      </c>
      <c r="T51" s="57" t="s">
        <v>7</v>
      </c>
      <c r="U51" s="54">
        <v>2859.3</v>
      </c>
      <c r="V51" s="57" t="s">
        <v>138</v>
      </c>
      <c r="W51" s="54">
        <v>902.7</v>
      </c>
      <c r="X51" s="59">
        <v>51.6</v>
      </c>
      <c r="Y51" s="60">
        <v>0.303</v>
      </c>
      <c r="Z51" s="61">
        <v>0.29600000000000004</v>
      </c>
      <c r="AA51" s="138">
        <v>33014</v>
      </c>
      <c r="AB51" s="142">
        <v>108.2</v>
      </c>
      <c r="AC51" s="60">
        <f t="shared" si="2"/>
        <v>0.7911903563639849</v>
      </c>
      <c r="AD51" s="61">
        <v>0.7646522465933844</v>
      </c>
      <c r="AE51" s="43">
        <v>17</v>
      </c>
      <c r="AF51" s="44">
        <v>104.7</v>
      </c>
      <c r="AG51" s="138">
        <v>1148</v>
      </c>
      <c r="AH51" s="142" t="s">
        <v>85</v>
      </c>
      <c r="AI51" s="151">
        <v>0.021</v>
      </c>
      <c r="AJ51" s="148">
        <v>0.006999999999999999</v>
      </c>
    </row>
    <row r="52" spans="1:36" s="7" customFormat="1" ht="13.5" customHeight="1" thickBot="1">
      <c r="A52" s="8">
        <v>49</v>
      </c>
      <c r="B52" s="47" t="s">
        <v>45</v>
      </c>
      <c r="C52" s="48">
        <v>285.696</v>
      </c>
      <c r="D52" s="49">
        <v>103.6</v>
      </c>
      <c r="E52" s="48">
        <v>5101.1</v>
      </c>
      <c r="F52" s="49">
        <v>99.3</v>
      </c>
      <c r="G52" s="48" t="s">
        <v>7</v>
      </c>
      <c r="H52" s="49" t="s">
        <v>7</v>
      </c>
      <c r="I52" s="139">
        <v>8398</v>
      </c>
      <c r="J52" s="49">
        <v>106.6</v>
      </c>
      <c r="K52" s="50">
        <v>49.3</v>
      </c>
      <c r="L52" s="51" t="s">
        <v>134</v>
      </c>
      <c r="M52" s="50">
        <v>971</v>
      </c>
      <c r="N52" s="51">
        <v>105.5</v>
      </c>
      <c r="O52" s="50" t="s">
        <v>7</v>
      </c>
      <c r="P52" s="51" t="s">
        <v>7</v>
      </c>
      <c r="Q52" s="65">
        <v>1085.33</v>
      </c>
      <c r="R52" s="66">
        <v>981.78</v>
      </c>
      <c r="S52" s="67">
        <f t="shared" si="0"/>
        <v>103.54999999999995</v>
      </c>
      <c r="T52" s="68">
        <f>Q52/R52*100</f>
        <v>110.54716942695919</v>
      </c>
      <c r="U52" s="65">
        <v>1093.7</v>
      </c>
      <c r="V52" s="68">
        <v>111</v>
      </c>
      <c r="W52" s="72">
        <v>8.3</v>
      </c>
      <c r="X52" s="69" t="s">
        <v>126</v>
      </c>
      <c r="Y52" s="70">
        <v>0.16699999999999998</v>
      </c>
      <c r="Z52" s="71">
        <v>0.083</v>
      </c>
      <c r="AA52" s="139">
        <v>31573</v>
      </c>
      <c r="AB52" s="143">
        <v>105.2</v>
      </c>
      <c r="AC52" s="70">
        <f t="shared" si="2"/>
        <v>0.75665636158842</v>
      </c>
      <c r="AD52" s="71">
        <v>0.7630312547489996</v>
      </c>
      <c r="AE52" s="48">
        <v>5.3</v>
      </c>
      <c r="AF52" s="49">
        <v>97.9</v>
      </c>
      <c r="AG52" s="139">
        <v>330</v>
      </c>
      <c r="AH52" s="143">
        <v>196.4</v>
      </c>
      <c r="AI52" s="152">
        <v>0.019</v>
      </c>
      <c r="AJ52" s="150">
        <v>0.009000000000000001</v>
      </c>
    </row>
    <row r="53" spans="2:35" s="9" customFormat="1" ht="18" customHeight="1">
      <c r="B53" s="10" t="s">
        <v>67</v>
      </c>
      <c r="C53" s="24"/>
      <c r="D53" s="13">
        <v>20</v>
      </c>
      <c r="E53" s="12"/>
      <c r="F53" s="11">
        <v>11</v>
      </c>
      <c r="H53" s="9">
        <v>15</v>
      </c>
      <c r="J53" s="9">
        <v>28</v>
      </c>
      <c r="L53" s="9">
        <v>21</v>
      </c>
      <c r="N53" s="14">
        <v>3</v>
      </c>
      <c r="P53" s="9">
        <v>8</v>
      </c>
      <c r="Q53" s="30">
        <v>8</v>
      </c>
      <c r="R53" s="30">
        <v>5</v>
      </c>
      <c r="S53" s="9">
        <v>12</v>
      </c>
      <c r="V53" s="9">
        <v>12</v>
      </c>
      <c r="X53" s="9">
        <v>25</v>
      </c>
      <c r="Y53" s="9">
        <v>27</v>
      </c>
      <c r="AB53" s="9">
        <v>1</v>
      </c>
      <c r="AC53" s="9">
        <v>12</v>
      </c>
      <c r="AE53" s="11"/>
      <c r="AF53" s="11">
        <v>16</v>
      </c>
      <c r="AH53" s="9">
        <v>44</v>
      </c>
      <c r="AI53" s="9">
        <v>44</v>
      </c>
    </row>
    <row r="54" spans="2:14" ht="10.5" customHeight="1">
      <c r="B54" s="10" t="s">
        <v>68</v>
      </c>
      <c r="C54" s="38" t="s">
        <v>56</v>
      </c>
      <c r="D54" s="25"/>
      <c r="E54" s="15"/>
      <c r="F54" s="15"/>
      <c r="G54" s="15"/>
      <c r="H54" s="15"/>
      <c r="I54" s="15"/>
      <c r="J54" s="15"/>
      <c r="K54" s="15"/>
      <c r="L54" s="15"/>
      <c r="M54" s="15"/>
      <c r="N54" s="16"/>
    </row>
    <row r="55" spans="3:17" s="17" customFormat="1" ht="12.75" customHeight="1">
      <c r="C55" s="23" t="s">
        <v>51</v>
      </c>
      <c r="N55" s="18"/>
      <c r="Q55" s="38"/>
    </row>
    <row r="56" spans="3:32" ht="12.75" customHeight="1">
      <c r="C56" s="22" t="s">
        <v>79</v>
      </c>
      <c r="D56" s="1"/>
      <c r="E56" s="1"/>
      <c r="F56" s="1"/>
      <c r="N56" s="19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</row>
    <row r="57" spans="4:32" ht="13.5">
      <c r="D57" s="1"/>
      <c r="E57" s="1"/>
      <c r="F57" s="1"/>
      <c r="N57" s="19"/>
      <c r="Q57" s="22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</row>
    <row r="58" spans="3:14" ht="12.75">
      <c r="C58" s="1"/>
      <c r="D58" s="1"/>
      <c r="E58" s="1"/>
      <c r="F58" s="1"/>
      <c r="N58" s="19"/>
    </row>
    <row r="59" spans="4:14" ht="12.75">
      <c r="D59" s="1"/>
      <c r="E59" s="1"/>
      <c r="F59" s="1"/>
      <c r="N59" s="19"/>
    </row>
    <row r="60" spans="3:14" ht="12.75">
      <c r="C60" s="1"/>
      <c r="D60" s="1"/>
      <c r="E60" s="1"/>
      <c r="F60" s="1"/>
      <c r="N60" s="19"/>
    </row>
    <row r="61" spans="3:14" ht="12.75">
      <c r="C61" s="1"/>
      <c r="D61" s="1"/>
      <c r="E61" s="1"/>
      <c r="F61" s="1"/>
      <c r="N61" s="19"/>
    </row>
    <row r="62" spans="3:14" ht="12.75">
      <c r="C62" s="1"/>
      <c r="D62" s="1"/>
      <c r="E62" s="1"/>
      <c r="F62" s="1"/>
      <c r="N62" s="19"/>
    </row>
    <row r="63" spans="3:14" ht="12.75">
      <c r="C63" s="1"/>
      <c r="D63" s="1"/>
      <c r="E63" s="1"/>
      <c r="F63" s="1"/>
      <c r="N63" s="19"/>
    </row>
    <row r="64" spans="3:14" ht="12.75">
      <c r="C64" s="1"/>
      <c r="D64" s="1"/>
      <c r="E64" s="1"/>
      <c r="F64" s="1"/>
      <c r="N64" s="19"/>
    </row>
    <row r="65" spans="3:14" ht="12.75">
      <c r="C65" s="1"/>
      <c r="D65" s="1"/>
      <c r="E65" s="1"/>
      <c r="F65" s="1"/>
      <c r="N65" s="19"/>
    </row>
    <row r="66" spans="3:14" ht="12.75">
      <c r="C66" s="1"/>
      <c r="D66" s="1"/>
      <c r="E66" s="1"/>
      <c r="F66" s="1"/>
      <c r="N66" s="19"/>
    </row>
    <row r="67" ht="12.75">
      <c r="N67" s="19"/>
    </row>
    <row r="68" ht="12.75">
      <c r="N68" s="19"/>
    </row>
    <row r="69" ht="12.75">
      <c r="N69" s="19"/>
    </row>
    <row r="70" ht="12.75">
      <c r="N70" s="19"/>
    </row>
    <row r="71" ht="12.75">
      <c r="N71" s="19"/>
    </row>
    <row r="72" ht="12.75">
      <c r="N72" s="19"/>
    </row>
    <row r="73" ht="12.75">
      <c r="N73" s="19"/>
    </row>
    <row r="74" ht="12.75">
      <c r="N74" s="19"/>
    </row>
    <row r="75" ht="12.75">
      <c r="N75" s="19"/>
    </row>
    <row r="76" ht="12.75">
      <c r="N76" s="19"/>
    </row>
    <row r="77" ht="12.75">
      <c r="N77" s="19"/>
    </row>
    <row r="78" ht="12.75">
      <c r="N78" s="19"/>
    </row>
    <row r="79" ht="12.75">
      <c r="N79" s="19"/>
    </row>
    <row r="80" ht="12.75">
      <c r="N80" s="19"/>
    </row>
    <row r="81" ht="12.75">
      <c r="N81" s="19"/>
    </row>
    <row r="82" ht="12.75">
      <c r="N82" s="19"/>
    </row>
    <row r="83" ht="12.75">
      <c r="N83" s="19"/>
    </row>
    <row r="84" ht="12.75">
      <c r="N84" s="19"/>
    </row>
    <row r="85" ht="12.75">
      <c r="N85" s="19"/>
    </row>
    <row r="86" ht="12.75">
      <c r="N86" s="19"/>
    </row>
    <row r="87" ht="12.75">
      <c r="N87" s="19"/>
    </row>
    <row r="88" ht="12.75">
      <c r="N88" s="19"/>
    </row>
    <row r="89" ht="12.75">
      <c r="N89" s="19"/>
    </row>
    <row r="90" ht="12.75">
      <c r="N90" s="19"/>
    </row>
    <row r="91" ht="12.75">
      <c r="N91" s="19"/>
    </row>
    <row r="92" ht="12.75">
      <c r="N92" s="19"/>
    </row>
    <row r="93" ht="12.75">
      <c r="N93" s="19"/>
    </row>
    <row r="94" ht="12.75">
      <c r="N94" s="19"/>
    </row>
    <row r="95" ht="12.75">
      <c r="N95" s="19"/>
    </row>
    <row r="96" ht="12.75">
      <c r="N96" s="19"/>
    </row>
    <row r="97" ht="12.75">
      <c r="N97" s="19"/>
    </row>
    <row r="98" ht="12.75">
      <c r="N98" s="19"/>
    </row>
    <row r="99" ht="12.75">
      <c r="N99" s="19"/>
    </row>
  </sheetData>
  <sheetProtection/>
  <mergeCells count="41">
    <mergeCell ref="B3:B6"/>
    <mergeCell ref="C3:D4"/>
    <mergeCell ref="E3:F4"/>
    <mergeCell ref="G3:H4"/>
    <mergeCell ref="C5:C6"/>
    <mergeCell ref="D5:D6"/>
    <mergeCell ref="E5:E6"/>
    <mergeCell ref="F5:F6"/>
    <mergeCell ref="G5:G6"/>
    <mergeCell ref="H5:H6"/>
    <mergeCell ref="I5:I6"/>
    <mergeCell ref="J5:J6"/>
    <mergeCell ref="M5:M6"/>
    <mergeCell ref="L5:L6"/>
    <mergeCell ref="K5:K6"/>
    <mergeCell ref="I3:J4"/>
    <mergeCell ref="K3:L4"/>
    <mergeCell ref="M3:N4"/>
    <mergeCell ref="N5:N6"/>
    <mergeCell ref="P5:P6"/>
    <mergeCell ref="Q5:Q6"/>
    <mergeCell ref="R5:R6"/>
    <mergeCell ref="S5:T5"/>
    <mergeCell ref="O3:P4"/>
    <mergeCell ref="O5:O6"/>
    <mergeCell ref="AG3:AJ4"/>
    <mergeCell ref="Q3:Z3"/>
    <mergeCell ref="AF5:AF6"/>
    <mergeCell ref="AE3:AF4"/>
    <mergeCell ref="AA3:AD4"/>
    <mergeCell ref="Q4:T4"/>
    <mergeCell ref="U4:V5"/>
    <mergeCell ref="W4:X5"/>
    <mergeCell ref="AC5:AD5"/>
    <mergeCell ref="Y4:Z5"/>
    <mergeCell ref="AA5:AA6"/>
    <mergeCell ref="AB5:AB6"/>
    <mergeCell ref="AG5:AG6"/>
    <mergeCell ref="AH5:AH6"/>
    <mergeCell ref="AE5:AE6"/>
    <mergeCell ref="AI5:AJ5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2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97"/>
  <sheetViews>
    <sheetView tabSelected="1" zoomScalePageLayoutView="0" workbookViewId="0" topLeftCell="AH1">
      <pane ySplit="7" topLeftCell="A8" activePane="bottomLeft" state="frozen"/>
      <selection pane="topLeft" activeCell="B1" sqref="B1"/>
      <selection pane="bottomLeft" activeCell="AR48" sqref="AR48:AV48"/>
    </sheetView>
  </sheetViews>
  <sheetFormatPr defaultColWidth="9.140625" defaultRowHeight="15"/>
  <cols>
    <col min="1" max="1" width="3.00390625" style="1" hidden="1" customWidth="1"/>
    <col min="2" max="2" width="25.7109375" style="1" customWidth="1"/>
    <col min="3" max="3" width="11.7109375" style="3" customWidth="1"/>
    <col min="4" max="4" width="9.7109375" style="3" customWidth="1"/>
    <col min="5" max="5" width="25.7109375" style="1" customWidth="1"/>
    <col min="6" max="6" width="11.7109375" style="3" customWidth="1"/>
    <col min="7" max="7" width="9.7109375" style="3" customWidth="1"/>
    <col min="8" max="8" width="25.7109375" style="1" customWidth="1"/>
    <col min="9" max="9" width="11.7109375" style="1" customWidth="1"/>
    <col min="10" max="10" width="9.7109375" style="1" customWidth="1"/>
    <col min="11" max="11" width="25.7109375" style="1" customWidth="1"/>
    <col min="12" max="12" width="11.421875" style="1" customWidth="1"/>
    <col min="13" max="13" width="9.7109375" style="1" customWidth="1"/>
    <col min="14" max="14" width="26.7109375" style="1" customWidth="1"/>
    <col min="15" max="15" width="11.7109375" style="1" customWidth="1"/>
    <col min="16" max="16" width="10.28125" style="1" customWidth="1"/>
    <col min="17" max="17" width="26.421875" style="1" customWidth="1"/>
    <col min="18" max="18" width="11.7109375" style="1" customWidth="1"/>
    <col min="19" max="19" width="9.7109375" style="1" customWidth="1"/>
    <col min="20" max="20" width="26.7109375" style="1" customWidth="1"/>
    <col min="21" max="21" width="11.140625" style="1" customWidth="1"/>
    <col min="22" max="22" width="9.7109375" style="1" customWidth="1"/>
    <col min="23" max="23" width="26.7109375" style="1" customWidth="1"/>
    <col min="24" max="24" width="10.28125" style="1" customWidth="1"/>
    <col min="25" max="25" width="9.8515625" style="1" hidden="1" customWidth="1"/>
    <col min="26" max="26" width="9.7109375" style="1" customWidth="1"/>
    <col min="27" max="27" width="9.8515625" style="1" customWidth="1"/>
    <col min="28" max="28" width="25.7109375" style="1" customWidth="1"/>
    <col min="29" max="29" width="10.7109375" style="1" customWidth="1"/>
    <col min="30" max="30" width="9.57421875" style="1" customWidth="1"/>
    <col min="31" max="31" width="25.7109375" style="1" customWidth="1"/>
    <col min="32" max="32" width="10.140625" style="1" customWidth="1"/>
    <col min="33" max="33" width="9.7109375" style="1" customWidth="1"/>
    <col min="34" max="35" width="9.00390625" style="1" customWidth="1"/>
    <col min="36" max="36" width="28.28125" style="1" customWidth="1"/>
    <col min="37" max="37" width="9.28125" style="1" customWidth="1"/>
    <col min="38" max="40" width="9.00390625" style="1" customWidth="1"/>
    <col min="41" max="41" width="25.7109375" style="1" customWidth="1"/>
    <col min="42" max="42" width="10.140625" style="1" customWidth="1"/>
    <col min="43" max="43" width="10.28125" style="1" customWidth="1"/>
    <col min="44" max="44" width="27.140625" style="1" customWidth="1"/>
    <col min="45" max="46" width="10.28125" style="1" customWidth="1"/>
    <col min="47" max="48" width="8.8515625" style="1" customWidth="1"/>
    <col min="49" max="16384" width="9.140625" style="1" customWidth="1"/>
  </cols>
  <sheetData>
    <row r="1" spans="2:24" ht="15" customHeight="1">
      <c r="B1" s="2" t="s">
        <v>169</v>
      </c>
      <c r="X1" s="2"/>
    </row>
    <row r="2" spans="3:40" ht="9" customHeight="1" thickBot="1">
      <c r="C2" s="2"/>
      <c r="AL2" s="31"/>
      <c r="AM2" s="31"/>
      <c r="AN2" s="31"/>
    </row>
    <row r="3" spans="2:48" s="4" customFormat="1" ht="14.25" customHeight="1">
      <c r="B3" s="227" t="s">
        <v>76</v>
      </c>
      <c r="C3" s="176" t="s">
        <v>0</v>
      </c>
      <c r="D3" s="177"/>
      <c r="E3" s="227" t="s">
        <v>76</v>
      </c>
      <c r="F3" s="176" t="s">
        <v>47</v>
      </c>
      <c r="G3" s="177"/>
      <c r="H3" s="227" t="s">
        <v>76</v>
      </c>
      <c r="I3" s="239" t="s">
        <v>1</v>
      </c>
      <c r="J3" s="220"/>
      <c r="K3" s="227" t="s">
        <v>76</v>
      </c>
      <c r="L3" s="176" t="s">
        <v>2</v>
      </c>
      <c r="M3" s="177"/>
      <c r="N3" s="227" t="s">
        <v>76</v>
      </c>
      <c r="O3" s="190" t="s">
        <v>77</v>
      </c>
      <c r="P3" s="187"/>
      <c r="Q3" s="227" t="s">
        <v>76</v>
      </c>
      <c r="R3" s="176" t="s">
        <v>3</v>
      </c>
      <c r="S3" s="177"/>
      <c r="T3" s="227" t="s">
        <v>76</v>
      </c>
      <c r="U3" s="176" t="s">
        <v>82</v>
      </c>
      <c r="V3" s="177"/>
      <c r="W3" s="227" t="s">
        <v>76</v>
      </c>
      <c r="X3" s="243" t="s">
        <v>170</v>
      </c>
      <c r="Y3" s="176"/>
      <c r="Z3" s="176"/>
      <c r="AA3" s="177"/>
      <c r="AB3" s="227" t="s">
        <v>76</v>
      </c>
      <c r="AC3" s="235" t="s">
        <v>78</v>
      </c>
      <c r="AD3" s="236"/>
      <c r="AE3" s="227" t="s">
        <v>76</v>
      </c>
      <c r="AF3" s="235" t="s">
        <v>80</v>
      </c>
      <c r="AG3" s="235"/>
      <c r="AH3" s="235"/>
      <c r="AI3" s="236"/>
      <c r="AJ3" s="227" t="s">
        <v>76</v>
      </c>
      <c r="AK3" s="190" t="s">
        <v>58</v>
      </c>
      <c r="AL3" s="190"/>
      <c r="AM3" s="190"/>
      <c r="AN3" s="190"/>
      <c r="AO3" s="227" t="s">
        <v>76</v>
      </c>
      <c r="AP3" s="190" t="s">
        <v>59</v>
      </c>
      <c r="AQ3" s="187"/>
      <c r="AR3" s="227" t="s">
        <v>76</v>
      </c>
      <c r="AS3" s="176" t="s">
        <v>115</v>
      </c>
      <c r="AT3" s="176"/>
      <c r="AU3" s="176"/>
      <c r="AV3" s="177"/>
    </row>
    <row r="4" spans="2:48" s="4" customFormat="1" ht="14.25" customHeight="1">
      <c r="B4" s="228"/>
      <c r="C4" s="179"/>
      <c r="D4" s="180"/>
      <c r="E4" s="228"/>
      <c r="F4" s="179"/>
      <c r="G4" s="180"/>
      <c r="H4" s="228"/>
      <c r="I4" s="240"/>
      <c r="J4" s="222"/>
      <c r="K4" s="228"/>
      <c r="L4" s="179"/>
      <c r="M4" s="180"/>
      <c r="N4" s="228"/>
      <c r="O4" s="191"/>
      <c r="P4" s="189"/>
      <c r="Q4" s="228"/>
      <c r="R4" s="179"/>
      <c r="S4" s="180"/>
      <c r="T4" s="228"/>
      <c r="U4" s="249"/>
      <c r="V4" s="213"/>
      <c r="W4" s="228"/>
      <c r="X4" s="244"/>
      <c r="Y4" s="179"/>
      <c r="Z4" s="179"/>
      <c r="AA4" s="180"/>
      <c r="AB4" s="228"/>
      <c r="AC4" s="237"/>
      <c r="AD4" s="197"/>
      <c r="AE4" s="228"/>
      <c r="AF4" s="237"/>
      <c r="AG4" s="237"/>
      <c r="AH4" s="237"/>
      <c r="AI4" s="197"/>
      <c r="AJ4" s="228"/>
      <c r="AK4" s="191"/>
      <c r="AL4" s="191"/>
      <c r="AM4" s="191"/>
      <c r="AN4" s="191"/>
      <c r="AO4" s="228"/>
      <c r="AP4" s="191"/>
      <c r="AQ4" s="189"/>
      <c r="AR4" s="228"/>
      <c r="AS4" s="179"/>
      <c r="AT4" s="179"/>
      <c r="AU4" s="179"/>
      <c r="AV4" s="180"/>
    </row>
    <row r="5" spans="2:48" s="4" customFormat="1" ht="20.25" customHeight="1">
      <c r="B5" s="228"/>
      <c r="C5" s="229" t="s">
        <v>65</v>
      </c>
      <c r="D5" s="206" t="s">
        <v>108</v>
      </c>
      <c r="E5" s="228"/>
      <c r="F5" s="229" t="s">
        <v>65</v>
      </c>
      <c r="G5" s="206" t="s">
        <v>108</v>
      </c>
      <c r="H5" s="228"/>
      <c r="I5" s="231" t="s">
        <v>50</v>
      </c>
      <c r="J5" s="184" t="s">
        <v>109</v>
      </c>
      <c r="K5" s="228"/>
      <c r="L5" s="231" t="s">
        <v>46</v>
      </c>
      <c r="M5" s="184" t="s">
        <v>110</v>
      </c>
      <c r="N5" s="228"/>
      <c r="O5" s="231" t="s">
        <v>71</v>
      </c>
      <c r="P5" s="206" t="s">
        <v>171</v>
      </c>
      <c r="Q5" s="228"/>
      <c r="R5" s="225" t="s">
        <v>48</v>
      </c>
      <c r="S5" s="184" t="s">
        <v>109</v>
      </c>
      <c r="T5" s="228"/>
      <c r="U5" s="225" t="s">
        <v>49</v>
      </c>
      <c r="V5" s="206" t="s">
        <v>108</v>
      </c>
      <c r="W5" s="228"/>
      <c r="X5" s="225" t="s">
        <v>103</v>
      </c>
      <c r="Y5" s="208" t="s">
        <v>62</v>
      </c>
      <c r="Z5" s="210" t="s">
        <v>102</v>
      </c>
      <c r="AA5" s="211"/>
      <c r="AB5" s="228"/>
      <c r="AC5" s="245" t="s">
        <v>104</v>
      </c>
      <c r="AD5" s="247" t="s">
        <v>173</v>
      </c>
      <c r="AE5" s="228"/>
      <c r="AF5" s="241" t="s">
        <v>104</v>
      </c>
      <c r="AG5" s="241" t="s">
        <v>172</v>
      </c>
      <c r="AH5" s="233" t="s">
        <v>70</v>
      </c>
      <c r="AI5" s="234"/>
      <c r="AJ5" s="228"/>
      <c r="AK5" s="225" t="s">
        <v>111</v>
      </c>
      <c r="AL5" s="168" t="s">
        <v>112</v>
      </c>
      <c r="AM5" s="200" t="s">
        <v>69</v>
      </c>
      <c r="AN5" s="201"/>
      <c r="AO5" s="228"/>
      <c r="AP5" s="225" t="s">
        <v>113</v>
      </c>
      <c r="AQ5" s="184" t="s">
        <v>174</v>
      </c>
      <c r="AR5" s="228"/>
      <c r="AS5" s="238" t="s">
        <v>55</v>
      </c>
      <c r="AT5" s="171" t="s">
        <v>116</v>
      </c>
      <c r="AU5" s="173" t="s">
        <v>52</v>
      </c>
      <c r="AV5" s="174"/>
    </row>
    <row r="6" spans="2:48" s="4" customFormat="1" ht="45" customHeight="1" thickBot="1">
      <c r="B6" s="215"/>
      <c r="C6" s="230"/>
      <c r="D6" s="207"/>
      <c r="E6" s="215"/>
      <c r="F6" s="230"/>
      <c r="G6" s="207"/>
      <c r="H6" s="215"/>
      <c r="I6" s="232"/>
      <c r="J6" s="185"/>
      <c r="K6" s="215"/>
      <c r="L6" s="232"/>
      <c r="M6" s="185"/>
      <c r="N6" s="215"/>
      <c r="O6" s="232"/>
      <c r="P6" s="207"/>
      <c r="Q6" s="215"/>
      <c r="R6" s="226"/>
      <c r="S6" s="185"/>
      <c r="T6" s="215"/>
      <c r="U6" s="226"/>
      <c r="V6" s="207"/>
      <c r="W6" s="215"/>
      <c r="X6" s="226"/>
      <c r="Y6" s="209"/>
      <c r="Z6" s="35" t="s">
        <v>63</v>
      </c>
      <c r="AA6" s="36" t="s">
        <v>64</v>
      </c>
      <c r="AB6" s="215"/>
      <c r="AC6" s="246"/>
      <c r="AD6" s="248"/>
      <c r="AE6" s="215"/>
      <c r="AF6" s="242"/>
      <c r="AG6" s="242"/>
      <c r="AH6" s="161" t="s">
        <v>106</v>
      </c>
      <c r="AI6" s="165" t="s">
        <v>107</v>
      </c>
      <c r="AJ6" s="215"/>
      <c r="AK6" s="226"/>
      <c r="AL6" s="169"/>
      <c r="AM6" s="75" t="s">
        <v>106</v>
      </c>
      <c r="AN6" s="34" t="s">
        <v>107</v>
      </c>
      <c r="AO6" s="215"/>
      <c r="AP6" s="226"/>
      <c r="AQ6" s="185"/>
      <c r="AR6" s="215"/>
      <c r="AS6" s="226"/>
      <c r="AT6" s="172"/>
      <c r="AU6" s="37" t="s">
        <v>117</v>
      </c>
      <c r="AV6" s="39" t="s">
        <v>118</v>
      </c>
    </row>
    <row r="7" spans="2:44" s="4" customFormat="1" ht="6.75" customHeight="1" thickBot="1">
      <c r="B7" s="5"/>
      <c r="C7" s="6"/>
      <c r="D7" s="6"/>
      <c r="E7" s="5"/>
      <c r="F7" s="6"/>
      <c r="G7" s="6"/>
      <c r="H7" s="5"/>
      <c r="I7" s="6"/>
      <c r="J7" s="6"/>
      <c r="K7" s="5"/>
      <c r="L7" s="6"/>
      <c r="M7" s="6"/>
      <c r="N7" s="5"/>
      <c r="O7" s="6"/>
      <c r="P7" s="6"/>
      <c r="Q7" s="5"/>
      <c r="R7" s="6"/>
      <c r="S7" s="6"/>
      <c r="T7" s="5"/>
      <c r="W7" s="5"/>
      <c r="X7" s="27"/>
      <c r="Y7" s="28"/>
      <c r="Z7" s="29"/>
      <c r="AA7" s="27"/>
      <c r="AB7" s="5"/>
      <c r="AC7" s="27"/>
      <c r="AD7" s="27"/>
      <c r="AE7" s="5"/>
      <c r="AF7" s="27"/>
      <c r="AG7" s="27"/>
      <c r="AH7" s="29"/>
      <c r="AI7" s="29"/>
      <c r="AJ7" s="5"/>
      <c r="AK7" s="27"/>
      <c r="AL7" s="6"/>
      <c r="AM7" s="29"/>
      <c r="AN7" s="29"/>
      <c r="AO7" s="5"/>
      <c r="AR7" s="5"/>
    </row>
    <row r="8" spans="1:49" s="20" customFormat="1" ht="13.5" customHeight="1">
      <c r="A8" s="21">
        <v>1</v>
      </c>
      <c r="B8" s="88" t="s">
        <v>30</v>
      </c>
      <c r="C8" s="85">
        <v>2278.4572000000003</v>
      </c>
      <c r="D8" s="40" t="s">
        <v>119</v>
      </c>
      <c r="E8" s="88" t="s">
        <v>12</v>
      </c>
      <c r="F8" s="85">
        <v>582.4</v>
      </c>
      <c r="G8" s="40" t="s">
        <v>122</v>
      </c>
      <c r="H8" s="88" t="s">
        <v>19</v>
      </c>
      <c r="I8" s="85">
        <v>2575.7</v>
      </c>
      <c r="J8" s="40" t="s">
        <v>132</v>
      </c>
      <c r="K8" s="88" t="s">
        <v>15</v>
      </c>
      <c r="L8" s="95">
        <v>131867</v>
      </c>
      <c r="M8" s="40" t="s">
        <v>126</v>
      </c>
      <c r="N8" s="88" t="s">
        <v>72</v>
      </c>
      <c r="O8" s="92">
        <v>365.4</v>
      </c>
      <c r="P8" s="41" t="s">
        <v>135</v>
      </c>
      <c r="Q8" s="88" t="s">
        <v>29</v>
      </c>
      <c r="R8" s="92">
        <v>6961.6</v>
      </c>
      <c r="S8" s="41" t="s">
        <v>138</v>
      </c>
      <c r="T8" s="88" t="s">
        <v>11</v>
      </c>
      <c r="U8" s="92">
        <v>71.231</v>
      </c>
      <c r="V8" s="41">
        <v>148.574658604298</v>
      </c>
      <c r="W8" s="88" t="s">
        <v>41</v>
      </c>
      <c r="X8" s="98">
        <v>644.957</v>
      </c>
      <c r="Y8" s="91">
        <v>93.822</v>
      </c>
      <c r="Z8" s="78">
        <f aca="true" t="shared" si="0" ref="Z8:Z52">X8-Y8</f>
        <v>551.135</v>
      </c>
      <c r="AA8" s="52" t="s">
        <v>157</v>
      </c>
      <c r="AB8" s="88" t="s">
        <v>35</v>
      </c>
      <c r="AC8" s="98">
        <v>743.2</v>
      </c>
      <c r="AD8" s="52" t="s">
        <v>140</v>
      </c>
      <c r="AE8" s="88" t="s">
        <v>30</v>
      </c>
      <c r="AF8" s="105" t="s">
        <v>7</v>
      </c>
      <c r="AG8" s="53" t="s">
        <v>7</v>
      </c>
      <c r="AH8" s="79">
        <v>0</v>
      </c>
      <c r="AI8" s="80">
        <v>0</v>
      </c>
      <c r="AJ8" s="88" t="s">
        <v>22</v>
      </c>
      <c r="AK8" s="95">
        <v>30873</v>
      </c>
      <c r="AL8" s="145">
        <v>110.9</v>
      </c>
      <c r="AM8" s="79">
        <v>0.7398806528147243</v>
      </c>
      <c r="AN8" s="80">
        <v>0.704954156324401</v>
      </c>
      <c r="AO8" s="88" t="s">
        <v>9</v>
      </c>
      <c r="AP8" s="85">
        <v>8.9</v>
      </c>
      <c r="AQ8" s="40">
        <v>110.7</v>
      </c>
      <c r="AR8" s="88" t="s">
        <v>27</v>
      </c>
      <c r="AS8" s="95">
        <v>182</v>
      </c>
      <c r="AT8" s="145">
        <v>143.3</v>
      </c>
      <c r="AU8" s="157">
        <v>0.012</v>
      </c>
      <c r="AV8" s="158">
        <v>0.008</v>
      </c>
      <c r="AW8" s="7"/>
    </row>
    <row r="9" spans="1:48" s="7" customFormat="1" ht="13.5" customHeight="1">
      <c r="A9" s="8">
        <v>2</v>
      </c>
      <c r="B9" s="89" t="s">
        <v>32</v>
      </c>
      <c r="C9" s="86">
        <v>166.4762</v>
      </c>
      <c r="D9" s="44" t="s">
        <v>158</v>
      </c>
      <c r="E9" s="89" t="s">
        <v>6</v>
      </c>
      <c r="F9" s="86">
        <v>536.4</v>
      </c>
      <c r="G9" s="44" t="s">
        <v>120</v>
      </c>
      <c r="H9" s="89" t="s">
        <v>36</v>
      </c>
      <c r="I9" s="86">
        <v>468.9</v>
      </c>
      <c r="J9" s="44" t="s">
        <v>130</v>
      </c>
      <c r="K9" s="267" t="s">
        <v>43</v>
      </c>
      <c r="L9" s="269">
        <v>40314</v>
      </c>
      <c r="M9" s="253">
        <v>176.1</v>
      </c>
      <c r="N9" s="89" t="s">
        <v>45</v>
      </c>
      <c r="O9" s="93">
        <v>49.3</v>
      </c>
      <c r="P9" s="46" t="s">
        <v>134</v>
      </c>
      <c r="Q9" s="89" t="s">
        <v>38</v>
      </c>
      <c r="R9" s="93">
        <v>986.9</v>
      </c>
      <c r="S9" s="46">
        <v>147.9</v>
      </c>
      <c r="T9" s="89" t="s">
        <v>12</v>
      </c>
      <c r="U9" s="93">
        <v>39854.6451</v>
      </c>
      <c r="V9" s="46">
        <v>106.58595435467674</v>
      </c>
      <c r="W9" s="89" t="s">
        <v>6</v>
      </c>
      <c r="X9" s="99">
        <v>2353.806</v>
      </c>
      <c r="Y9" s="55">
        <v>458.167</v>
      </c>
      <c r="Z9" s="56">
        <f t="shared" si="0"/>
        <v>1895.6390000000001</v>
      </c>
      <c r="AA9" s="57" t="s">
        <v>155</v>
      </c>
      <c r="AB9" s="89" t="s">
        <v>6</v>
      </c>
      <c r="AC9" s="103">
        <v>2465.2</v>
      </c>
      <c r="AD9" s="57" t="s">
        <v>97</v>
      </c>
      <c r="AE9" s="89" t="s">
        <v>32</v>
      </c>
      <c r="AF9" s="103" t="s">
        <v>7</v>
      </c>
      <c r="AG9" s="59" t="s">
        <v>7</v>
      </c>
      <c r="AH9" s="60">
        <v>0</v>
      </c>
      <c r="AI9" s="61">
        <v>0.125</v>
      </c>
      <c r="AJ9" s="89" t="s">
        <v>9</v>
      </c>
      <c r="AK9" s="96">
        <v>39238</v>
      </c>
      <c r="AL9" s="142">
        <v>110.7</v>
      </c>
      <c r="AM9" s="60">
        <v>0.9403503726603878</v>
      </c>
      <c r="AN9" s="61">
        <v>0.8782229876905931</v>
      </c>
      <c r="AO9" s="89" t="s">
        <v>15</v>
      </c>
      <c r="AP9" s="86">
        <v>16.8</v>
      </c>
      <c r="AQ9" s="44">
        <v>109</v>
      </c>
      <c r="AR9" s="89" t="s">
        <v>40</v>
      </c>
      <c r="AS9" s="96">
        <v>263</v>
      </c>
      <c r="AT9" s="142">
        <v>149.4</v>
      </c>
      <c r="AU9" s="60">
        <v>0.013000000000000001</v>
      </c>
      <c r="AV9" s="149">
        <v>0.008</v>
      </c>
    </row>
    <row r="10" spans="1:48" s="7" customFormat="1" ht="13.5" customHeight="1">
      <c r="A10" s="8">
        <v>3</v>
      </c>
      <c r="B10" s="89" t="s">
        <v>29</v>
      </c>
      <c r="C10" s="86">
        <v>36026.163</v>
      </c>
      <c r="D10" s="44">
        <v>164.1</v>
      </c>
      <c r="E10" s="89" t="s">
        <v>20</v>
      </c>
      <c r="F10" s="86">
        <v>3739</v>
      </c>
      <c r="G10" s="44" t="s">
        <v>121</v>
      </c>
      <c r="H10" s="89" t="s">
        <v>22</v>
      </c>
      <c r="I10" s="86">
        <v>267.9</v>
      </c>
      <c r="J10" s="44" t="s">
        <v>124</v>
      </c>
      <c r="K10" s="89" t="s">
        <v>11</v>
      </c>
      <c r="L10" s="96">
        <v>329679</v>
      </c>
      <c r="M10" s="44">
        <v>158.8</v>
      </c>
      <c r="N10" s="89" t="s">
        <v>27</v>
      </c>
      <c r="O10" s="93">
        <v>69.1</v>
      </c>
      <c r="P10" s="46" t="s">
        <v>136</v>
      </c>
      <c r="Q10" s="89" t="s">
        <v>14</v>
      </c>
      <c r="R10" s="93">
        <v>3302.1</v>
      </c>
      <c r="S10" s="46">
        <v>122.4</v>
      </c>
      <c r="T10" s="89" t="s">
        <v>10</v>
      </c>
      <c r="U10" s="93">
        <v>628.4777</v>
      </c>
      <c r="V10" s="46">
        <v>99.96683560097233</v>
      </c>
      <c r="W10" s="89" t="s">
        <v>72</v>
      </c>
      <c r="X10" s="100">
        <v>1918.765</v>
      </c>
      <c r="Y10" s="55">
        <v>747.553</v>
      </c>
      <c r="Z10" s="56">
        <f t="shared" si="0"/>
        <v>1171.212</v>
      </c>
      <c r="AA10" s="57" t="s">
        <v>156</v>
      </c>
      <c r="AB10" s="89" t="s">
        <v>41</v>
      </c>
      <c r="AC10" s="99">
        <v>695.3</v>
      </c>
      <c r="AD10" s="57" t="s">
        <v>129</v>
      </c>
      <c r="AE10" s="89" t="s">
        <v>9</v>
      </c>
      <c r="AF10" s="99">
        <v>74.2</v>
      </c>
      <c r="AG10" s="59">
        <v>16.4</v>
      </c>
      <c r="AH10" s="60">
        <v>0.5</v>
      </c>
      <c r="AI10" s="61">
        <v>0.33299999999999996</v>
      </c>
      <c r="AJ10" s="89" t="s">
        <v>36</v>
      </c>
      <c r="AK10" s="96">
        <v>35061</v>
      </c>
      <c r="AL10" s="142">
        <v>110.7</v>
      </c>
      <c r="AM10" s="60">
        <v>0.8402473218779207</v>
      </c>
      <c r="AN10" s="61">
        <v>0.8037333468415987</v>
      </c>
      <c r="AO10" s="89" t="s">
        <v>21</v>
      </c>
      <c r="AP10" s="86">
        <v>15.4</v>
      </c>
      <c r="AQ10" s="44">
        <v>107.1</v>
      </c>
      <c r="AR10" s="89" t="s">
        <v>30</v>
      </c>
      <c r="AS10" s="96">
        <v>455</v>
      </c>
      <c r="AT10" s="142">
        <v>191.2</v>
      </c>
      <c r="AU10" s="151">
        <v>0.017</v>
      </c>
      <c r="AV10" s="148">
        <v>0.009000000000000001</v>
      </c>
    </row>
    <row r="11" spans="1:48" s="7" customFormat="1" ht="13.5" customHeight="1">
      <c r="A11" s="8">
        <v>4</v>
      </c>
      <c r="B11" s="89" t="s">
        <v>17</v>
      </c>
      <c r="C11" s="86">
        <v>6979.6293</v>
      </c>
      <c r="D11" s="44">
        <v>153.6</v>
      </c>
      <c r="E11" s="89" t="s">
        <v>23</v>
      </c>
      <c r="F11" s="86">
        <v>2414.2</v>
      </c>
      <c r="G11" s="44">
        <v>163.4</v>
      </c>
      <c r="H11" s="89" t="s">
        <v>33</v>
      </c>
      <c r="I11" s="86">
        <v>3176.7</v>
      </c>
      <c r="J11" s="44" t="s">
        <v>127</v>
      </c>
      <c r="K11" s="89" t="s">
        <v>30</v>
      </c>
      <c r="L11" s="96">
        <v>18501</v>
      </c>
      <c r="M11" s="44">
        <v>123.4</v>
      </c>
      <c r="N11" s="162" t="s">
        <v>15</v>
      </c>
      <c r="O11" s="164">
        <v>485.1</v>
      </c>
      <c r="P11" s="163" t="s">
        <v>137</v>
      </c>
      <c r="Q11" s="89" t="s">
        <v>6</v>
      </c>
      <c r="R11" s="93">
        <v>13858.9</v>
      </c>
      <c r="S11" s="46">
        <v>117.9</v>
      </c>
      <c r="T11" s="113" t="s">
        <v>4</v>
      </c>
      <c r="U11" s="114">
        <v>52530.9685</v>
      </c>
      <c r="V11" s="111">
        <v>91.92319835707838</v>
      </c>
      <c r="W11" s="89" t="s">
        <v>14</v>
      </c>
      <c r="X11" s="99">
        <v>1533.329</v>
      </c>
      <c r="Y11" s="55">
        <v>784.789</v>
      </c>
      <c r="Z11" s="56">
        <f t="shared" si="0"/>
        <v>748.54</v>
      </c>
      <c r="AA11" s="57">
        <f aca="true" t="shared" si="1" ref="AA11:AA42">X11/Y11*100</f>
        <v>195.38105146733707</v>
      </c>
      <c r="AB11" s="89" t="s">
        <v>72</v>
      </c>
      <c r="AC11" s="99">
        <v>1922.9</v>
      </c>
      <c r="AD11" s="57" t="s">
        <v>139</v>
      </c>
      <c r="AE11" s="89" t="s">
        <v>72</v>
      </c>
      <c r="AF11" s="99">
        <v>4.1</v>
      </c>
      <c r="AG11" s="59">
        <v>18.2</v>
      </c>
      <c r="AH11" s="60">
        <v>0.125</v>
      </c>
      <c r="AI11" s="61">
        <v>0.2</v>
      </c>
      <c r="AJ11" s="89" t="s">
        <v>41</v>
      </c>
      <c r="AK11" s="96">
        <v>32779</v>
      </c>
      <c r="AL11" s="142">
        <v>109.8</v>
      </c>
      <c r="AM11" s="60">
        <v>0.7855585112756728</v>
      </c>
      <c r="AN11" s="61">
        <v>0.7552302314978978</v>
      </c>
      <c r="AO11" s="89" t="s">
        <v>24</v>
      </c>
      <c r="AP11" s="86">
        <v>15.9</v>
      </c>
      <c r="AQ11" s="44">
        <v>106.8</v>
      </c>
      <c r="AR11" s="89" t="s">
        <v>34</v>
      </c>
      <c r="AS11" s="96">
        <v>489</v>
      </c>
      <c r="AT11" s="142">
        <v>192.5</v>
      </c>
      <c r="AU11" s="60">
        <v>0.013999999999999999</v>
      </c>
      <c r="AV11" s="149">
        <v>0.006999999999999999</v>
      </c>
    </row>
    <row r="12" spans="1:48" s="7" customFormat="1" ht="13.5" customHeight="1">
      <c r="A12" s="8">
        <v>5</v>
      </c>
      <c r="B12" s="89" t="s">
        <v>14</v>
      </c>
      <c r="C12" s="86">
        <v>10898.4909</v>
      </c>
      <c r="D12" s="44">
        <v>151.6</v>
      </c>
      <c r="E12" s="89" t="s">
        <v>14</v>
      </c>
      <c r="F12" s="86">
        <v>7143.6</v>
      </c>
      <c r="G12" s="44">
        <v>159.3</v>
      </c>
      <c r="H12" s="89" t="s">
        <v>8</v>
      </c>
      <c r="I12" s="86">
        <v>876.6</v>
      </c>
      <c r="J12" s="44" t="s">
        <v>123</v>
      </c>
      <c r="K12" s="89" t="s">
        <v>35</v>
      </c>
      <c r="L12" s="96">
        <v>27601</v>
      </c>
      <c r="M12" s="44">
        <v>118.5</v>
      </c>
      <c r="N12" s="89" t="s">
        <v>9</v>
      </c>
      <c r="O12" s="93">
        <v>244.1</v>
      </c>
      <c r="P12" s="46" t="s">
        <v>133</v>
      </c>
      <c r="Q12" s="89" t="s">
        <v>40</v>
      </c>
      <c r="R12" s="93">
        <v>2676.5</v>
      </c>
      <c r="S12" s="46">
        <v>117.6</v>
      </c>
      <c r="T12" s="89" t="s">
        <v>8</v>
      </c>
      <c r="U12" s="93">
        <v>4902.5834</v>
      </c>
      <c r="V12" s="46">
        <v>76.97630292835485</v>
      </c>
      <c r="W12" s="89" t="s">
        <v>27</v>
      </c>
      <c r="X12" s="99">
        <v>678.623</v>
      </c>
      <c r="Y12" s="55">
        <v>352.332</v>
      </c>
      <c r="Z12" s="56">
        <f t="shared" si="0"/>
        <v>326.29100000000005</v>
      </c>
      <c r="AA12" s="57">
        <f t="shared" si="1"/>
        <v>192.60895973116268</v>
      </c>
      <c r="AB12" s="89" t="s">
        <v>75</v>
      </c>
      <c r="AC12" s="99">
        <v>2859.3</v>
      </c>
      <c r="AD12" s="57" t="s">
        <v>138</v>
      </c>
      <c r="AE12" s="89" t="s">
        <v>73</v>
      </c>
      <c r="AF12" s="99">
        <v>4</v>
      </c>
      <c r="AG12" s="59">
        <v>22.8</v>
      </c>
      <c r="AH12" s="60">
        <v>0.3</v>
      </c>
      <c r="AI12" s="61">
        <v>0.364</v>
      </c>
      <c r="AJ12" s="89" t="s">
        <v>24</v>
      </c>
      <c r="AK12" s="96">
        <v>36271</v>
      </c>
      <c r="AL12" s="142">
        <v>109.7</v>
      </c>
      <c r="AM12" s="60">
        <v>0.8692453327581662</v>
      </c>
      <c r="AN12" s="61">
        <v>0.848893166506256</v>
      </c>
      <c r="AO12" s="89" t="s">
        <v>10</v>
      </c>
      <c r="AP12" s="86">
        <v>296.6</v>
      </c>
      <c r="AQ12" s="44">
        <v>105.6</v>
      </c>
      <c r="AR12" s="89" t="s">
        <v>39</v>
      </c>
      <c r="AS12" s="96">
        <v>343</v>
      </c>
      <c r="AT12" s="142">
        <v>193.8</v>
      </c>
      <c r="AU12" s="60">
        <v>0.01</v>
      </c>
      <c r="AV12" s="149">
        <v>0.005</v>
      </c>
    </row>
    <row r="13" spans="1:48" s="7" customFormat="1" ht="13.5" customHeight="1">
      <c r="A13" s="8">
        <v>7</v>
      </c>
      <c r="B13" s="89" t="s">
        <v>34</v>
      </c>
      <c r="C13" s="86">
        <v>5487.590200000001</v>
      </c>
      <c r="D13" s="44">
        <v>147.9</v>
      </c>
      <c r="E13" s="89" t="s">
        <v>38</v>
      </c>
      <c r="F13" s="86">
        <v>2918.6</v>
      </c>
      <c r="G13" s="44">
        <v>157.1</v>
      </c>
      <c r="H13" s="89" t="s">
        <v>16</v>
      </c>
      <c r="I13" s="86">
        <v>90.1</v>
      </c>
      <c r="J13" s="44" t="s">
        <v>125</v>
      </c>
      <c r="K13" s="89" t="s">
        <v>36</v>
      </c>
      <c r="L13" s="96">
        <v>17736</v>
      </c>
      <c r="M13" s="44">
        <v>117.8</v>
      </c>
      <c r="N13" s="89" t="s">
        <v>8</v>
      </c>
      <c r="O13" s="93">
        <v>721.9</v>
      </c>
      <c r="P13" s="46" t="s">
        <v>90</v>
      </c>
      <c r="Q13" s="89" t="s">
        <v>35</v>
      </c>
      <c r="R13" s="93">
        <v>3882.6</v>
      </c>
      <c r="S13" s="46">
        <v>116.7</v>
      </c>
      <c r="T13" s="89" t="s">
        <v>9</v>
      </c>
      <c r="U13" s="93">
        <v>294.1595</v>
      </c>
      <c r="V13" s="46">
        <v>71.79635438112028</v>
      </c>
      <c r="W13" s="89" t="s">
        <v>73</v>
      </c>
      <c r="X13" s="99">
        <v>745.946</v>
      </c>
      <c r="Y13" s="55">
        <v>390.111</v>
      </c>
      <c r="Z13" s="56">
        <f t="shared" si="0"/>
        <v>355.83500000000004</v>
      </c>
      <c r="AA13" s="57">
        <f t="shared" si="1"/>
        <v>191.21378274388573</v>
      </c>
      <c r="AB13" s="89" t="s">
        <v>27</v>
      </c>
      <c r="AC13" s="99">
        <v>783</v>
      </c>
      <c r="AD13" s="57" t="s">
        <v>126</v>
      </c>
      <c r="AE13" s="89" t="s">
        <v>24</v>
      </c>
      <c r="AF13" s="99">
        <v>66.1</v>
      </c>
      <c r="AG13" s="59">
        <v>28.4</v>
      </c>
      <c r="AH13" s="60">
        <v>0.5</v>
      </c>
      <c r="AI13" s="61">
        <v>0.444</v>
      </c>
      <c r="AJ13" s="89" t="s">
        <v>40</v>
      </c>
      <c r="AK13" s="96">
        <v>31643</v>
      </c>
      <c r="AL13" s="142">
        <v>109.7</v>
      </c>
      <c r="AM13" s="60">
        <v>0.7583339324657895</v>
      </c>
      <c r="AN13" s="61">
        <v>0.7491768400790233</v>
      </c>
      <c r="AO13" s="89" t="s">
        <v>20</v>
      </c>
      <c r="AP13" s="86">
        <v>21</v>
      </c>
      <c r="AQ13" s="44">
        <v>104.9</v>
      </c>
      <c r="AR13" s="89" t="s">
        <v>45</v>
      </c>
      <c r="AS13" s="96">
        <v>330</v>
      </c>
      <c r="AT13" s="142">
        <v>196.4</v>
      </c>
      <c r="AU13" s="151">
        <v>0.019</v>
      </c>
      <c r="AV13" s="148">
        <v>0.009000000000000001</v>
      </c>
    </row>
    <row r="14" spans="1:48" s="7" customFormat="1" ht="13.5" customHeight="1">
      <c r="A14" s="8">
        <v>9</v>
      </c>
      <c r="B14" s="89" t="s">
        <v>42</v>
      </c>
      <c r="C14" s="86">
        <v>49071.5289</v>
      </c>
      <c r="D14" s="44">
        <v>145.3</v>
      </c>
      <c r="E14" s="89" t="s">
        <v>27</v>
      </c>
      <c r="F14" s="86">
        <v>4579.6</v>
      </c>
      <c r="G14" s="44">
        <v>153.6</v>
      </c>
      <c r="H14" s="89" t="s">
        <v>34</v>
      </c>
      <c r="I14" s="86">
        <v>34.4</v>
      </c>
      <c r="J14" s="44" t="s">
        <v>128</v>
      </c>
      <c r="K14" s="89" t="s">
        <v>13</v>
      </c>
      <c r="L14" s="96">
        <v>31506</v>
      </c>
      <c r="M14" s="44">
        <v>113.7</v>
      </c>
      <c r="N14" s="89" t="s">
        <v>19</v>
      </c>
      <c r="O14" s="93">
        <v>4253.3</v>
      </c>
      <c r="P14" s="46">
        <v>169</v>
      </c>
      <c r="Q14" s="89" t="s">
        <v>26</v>
      </c>
      <c r="R14" s="93">
        <v>5999.5</v>
      </c>
      <c r="S14" s="46">
        <v>115.4</v>
      </c>
      <c r="T14" s="89" t="s">
        <v>35</v>
      </c>
      <c r="U14" s="93">
        <v>90.5709</v>
      </c>
      <c r="V14" s="46">
        <v>67.29557972667432</v>
      </c>
      <c r="W14" s="89" t="s">
        <v>32</v>
      </c>
      <c r="X14" s="99">
        <v>338.71</v>
      </c>
      <c r="Y14" s="55">
        <v>190.962</v>
      </c>
      <c r="Z14" s="56">
        <f t="shared" si="0"/>
        <v>147.748</v>
      </c>
      <c r="AA14" s="57">
        <f t="shared" si="1"/>
        <v>177.3703668792744</v>
      </c>
      <c r="AB14" s="89" t="s">
        <v>29</v>
      </c>
      <c r="AC14" s="99">
        <v>837.7</v>
      </c>
      <c r="AD14" s="57" t="s">
        <v>126</v>
      </c>
      <c r="AE14" s="89" t="s">
        <v>6</v>
      </c>
      <c r="AF14" s="99">
        <v>111.3</v>
      </c>
      <c r="AG14" s="59">
        <v>35.4</v>
      </c>
      <c r="AH14" s="60">
        <v>0.41200000000000003</v>
      </c>
      <c r="AI14" s="61">
        <v>0.22</v>
      </c>
      <c r="AJ14" s="89" t="s">
        <v>32</v>
      </c>
      <c r="AK14" s="96">
        <v>29715</v>
      </c>
      <c r="AL14" s="142">
        <v>109.1</v>
      </c>
      <c r="AM14" s="60">
        <v>0.712128837443382</v>
      </c>
      <c r="AN14" s="64">
        <v>0.694620333316448</v>
      </c>
      <c r="AO14" s="89" t="s">
        <v>75</v>
      </c>
      <c r="AP14" s="86">
        <v>17</v>
      </c>
      <c r="AQ14" s="44">
        <v>104.7</v>
      </c>
      <c r="AR14" s="89" t="s">
        <v>29</v>
      </c>
      <c r="AS14" s="96">
        <v>344</v>
      </c>
      <c r="AT14" s="142" t="s">
        <v>90</v>
      </c>
      <c r="AU14" s="151">
        <v>0.012</v>
      </c>
      <c r="AV14" s="148">
        <v>0.006</v>
      </c>
    </row>
    <row r="15" spans="1:48" s="7" customFormat="1" ht="13.5" customHeight="1">
      <c r="A15" s="8">
        <v>10</v>
      </c>
      <c r="B15" s="89" t="s">
        <v>15</v>
      </c>
      <c r="C15" s="86">
        <v>25471.236399999998</v>
      </c>
      <c r="D15" s="44">
        <v>133.5</v>
      </c>
      <c r="E15" s="89" t="s">
        <v>24</v>
      </c>
      <c r="F15" s="86">
        <v>550.4</v>
      </c>
      <c r="G15" s="44">
        <v>152.3</v>
      </c>
      <c r="H15" s="89" t="s">
        <v>35</v>
      </c>
      <c r="I15" s="86">
        <v>58.9</v>
      </c>
      <c r="J15" s="44" t="s">
        <v>129</v>
      </c>
      <c r="K15" s="89" t="s">
        <v>23</v>
      </c>
      <c r="L15" s="96">
        <v>86462</v>
      </c>
      <c r="M15" s="44">
        <v>108.3</v>
      </c>
      <c r="N15" s="89" t="s">
        <v>42</v>
      </c>
      <c r="O15" s="93">
        <v>51627.6</v>
      </c>
      <c r="P15" s="46">
        <v>166.5</v>
      </c>
      <c r="Q15" s="89" t="s">
        <v>20</v>
      </c>
      <c r="R15" s="93">
        <v>6721</v>
      </c>
      <c r="S15" s="46">
        <v>115.1</v>
      </c>
      <c r="T15" s="89" t="s">
        <v>22</v>
      </c>
      <c r="U15" s="93">
        <v>71.31089999999999</v>
      </c>
      <c r="V15" s="46">
        <v>66.29871699516549</v>
      </c>
      <c r="W15" s="89" t="s">
        <v>24</v>
      </c>
      <c r="X15" s="99">
        <v>396.862</v>
      </c>
      <c r="Y15" s="55">
        <v>250.643</v>
      </c>
      <c r="Z15" s="56">
        <f t="shared" si="0"/>
        <v>146.21900000000002</v>
      </c>
      <c r="AA15" s="57">
        <f t="shared" si="1"/>
        <v>158.3375558064658</v>
      </c>
      <c r="AB15" s="89" t="s">
        <v>73</v>
      </c>
      <c r="AC15" s="99">
        <v>750</v>
      </c>
      <c r="AD15" s="57">
        <v>183.9</v>
      </c>
      <c r="AE15" s="89" t="s">
        <v>41</v>
      </c>
      <c r="AF15" s="107">
        <v>50.4</v>
      </c>
      <c r="AG15" s="59">
        <v>37.7</v>
      </c>
      <c r="AH15" s="60">
        <v>0.47100000000000003</v>
      </c>
      <c r="AI15" s="61">
        <v>0.353</v>
      </c>
      <c r="AJ15" s="89" t="s">
        <v>27</v>
      </c>
      <c r="AK15" s="96">
        <v>32606</v>
      </c>
      <c r="AL15" s="142">
        <v>109</v>
      </c>
      <c r="AM15" s="60">
        <v>0.7814125146787452</v>
      </c>
      <c r="AN15" s="61">
        <v>0.7571551593131047</v>
      </c>
      <c r="AO15" s="89" t="s">
        <v>31</v>
      </c>
      <c r="AP15" s="86">
        <v>13.7</v>
      </c>
      <c r="AQ15" s="44">
        <v>103.9</v>
      </c>
      <c r="AR15" s="89" t="s">
        <v>16</v>
      </c>
      <c r="AS15" s="96">
        <v>1348</v>
      </c>
      <c r="AT15" s="142" t="s">
        <v>90</v>
      </c>
      <c r="AU15" s="151">
        <v>0.02</v>
      </c>
      <c r="AV15" s="148">
        <v>0.009000000000000001</v>
      </c>
    </row>
    <row r="16" spans="1:48" s="7" customFormat="1" ht="13.5" customHeight="1">
      <c r="A16" s="8">
        <v>13</v>
      </c>
      <c r="B16" s="89" t="s">
        <v>6</v>
      </c>
      <c r="C16" s="86">
        <v>20638.2332</v>
      </c>
      <c r="D16" s="44">
        <v>128</v>
      </c>
      <c r="E16" s="89" t="s">
        <v>25</v>
      </c>
      <c r="F16" s="86">
        <v>1434.5</v>
      </c>
      <c r="G16" s="44">
        <v>138.1</v>
      </c>
      <c r="H16" s="89" t="s">
        <v>39</v>
      </c>
      <c r="I16" s="86">
        <v>57.3</v>
      </c>
      <c r="J16" s="44" t="s">
        <v>131</v>
      </c>
      <c r="K16" s="89" t="s">
        <v>45</v>
      </c>
      <c r="L16" s="96">
        <v>8398</v>
      </c>
      <c r="M16" s="44">
        <v>106.6</v>
      </c>
      <c r="N16" s="89" t="s">
        <v>26</v>
      </c>
      <c r="O16" s="93">
        <v>8016.6</v>
      </c>
      <c r="P16" s="46">
        <v>150.1</v>
      </c>
      <c r="Q16" s="89" t="s">
        <v>15</v>
      </c>
      <c r="R16" s="93">
        <v>7700.8</v>
      </c>
      <c r="S16" s="46">
        <v>114.7</v>
      </c>
      <c r="T16" s="89" t="s">
        <v>5</v>
      </c>
      <c r="U16" s="93">
        <v>4463.085599999999</v>
      </c>
      <c r="V16" s="46">
        <v>63.1347173684223</v>
      </c>
      <c r="W16" s="89" t="s">
        <v>37</v>
      </c>
      <c r="X16" s="99">
        <v>2856.695</v>
      </c>
      <c r="Y16" s="55">
        <v>1807.567</v>
      </c>
      <c r="Z16" s="56">
        <f t="shared" si="0"/>
        <v>1049.1280000000002</v>
      </c>
      <c r="AA16" s="57">
        <f t="shared" si="1"/>
        <v>158.04089143030384</v>
      </c>
      <c r="AB16" s="89" t="s">
        <v>32</v>
      </c>
      <c r="AC16" s="99">
        <v>338.7</v>
      </c>
      <c r="AD16" s="57">
        <v>177.1</v>
      </c>
      <c r="AE16" s="89" t="s">
        <v>40</v>
      </c>
      <c r="AF16" s="99">
        <v>5.7</v>
      </c>
      <c r="AG16" s="59">
        <v>42.8</v>
      </c>
      <c r="AH16" s="60">
        <v>0.5</v>
      </c>
      <c r="AI16" s="61">
        <v>0.429</v>
      </c>
      <c r="AJ16" s="89" t="s">
        <v>35</v>
      </c>
      <c r="AK16" s="96">
        <v>31174</v>
      </c>
      <c r="AL16" s="142">
        <v>109</v>
      </c>
      <c r="AM16" s="60">
        <v>0.7470942075874134</v>
      </c>
      <c r="AN16" s="61">
        <v>0.7295476419634264</v>
      </c>
      <c r="AO16" s="89" t="s">
        <v>19</v>
      </c>
      <c r="AP16" s="86">
        <v>21.9</v>
      </c>
      <c r="AQ16" s="44">
        <v>103.9</v>
      </c>
      <c r="AR16" s="89" t="s">
        <v>17</v>
      </c>
      <c r="AS16" s="96">
        <v>781</v>
      </c>
      <c r="AT16" s="142" t="s">
        <v>90</v>
      </c>
      <c r="AU16" s="151">
        <v>0.013000000000000001</v>
      </c>
      <c r="AV16" s="148">
        <v>0.006</v>
      </c>
    </row>
    <row r="17" spans="1:48" s="7" customFormat="1" ht="13.5" customHeight="1">
      <c r="A17" s="8">
        <v>14</v>
      </c>
      <c r="B17" s="89" t="s">
        <v>24</v>
      </c>
      <c r="C17" s="86">
        <v>14995.827800000001</v>
      </c>
      <c r="D17" s="44">
        <v>123.1</v>
      </c>
      <c r="E17" s="89" t="s">
        <v>17</v>
      </c>
      <c r="F17" s="86">
        <v>1483.7</v>
      </c>
      <c r="G17" s="44">
        <v>136.6</v>
      </c>
      <c r="H17" s="267" t="s">
        <v>43</v>
      </c>
      <c r="I17" s="268">
        <v>253.3</v>
      </c>
      <c r="J17" s="253" t="s">
        <v>131</v>
      </c>
      <c r="K17" s="89" t="s">
        <v>6</v>
      </c>
      <c r="L17" s="96">
        <v>65174</v>
      </c>
      <c r="M17" s="44">
        <v>103.5</v>
      </c>
      <c r="N17" s="89" t="s">
        <v>75</v>
      </c>
      <c r="O17" s="93">
        <v>63.8</v>
      </c>
      <c r="P17" s="46">
        <v>132.2</v>
      </c>
      <c r="Q17" s="89" t="s">
        <v>24</v>
      </c>
      <c r="R17" s="93">
        <v>8426.6</v>
      </c>
      <c r="S17" s="46">
        <v>112</v>
      </c>
      <c r="T17" s="89" t="s">
        <v>16</v>
      </c>
      <c r="U17" s="93">
        <v>148.9327</v>
      </c>
      <c r="V17" s="46">
        <v>52.30133281172248</v>
      </c>
      <c r="W17" s="89" t="s">
        <v>74</v>
      </c>
      <c r="X17" s="99">
        <v>370.912</v>
      </c>
      <c r="Y17" s="55">
        <v>241.024</v>
      </c>
      <c r="Z17" s="56">
        <f t="shared" si="0"/>
        <v>129.88799999999998</v>
      </c>
      <c r="AA17" s="57">
        <f t="shared" si="1"/>
        <v>153.8900690387679</v>
      </c>
      <c r="AB17" s="89" t="s">
        <v>14</v>
      </c>
      <c r="AC17" s="99">
        <v>1815.7</v>
      </c>
      <c r="AD17" s="57">
        <v>173</v>
      </c>
      <c r="AE17" s="89" t="s">
        <v>29</v>
      </c>
      <c r="AF17" s="99">
        <v>1384.9</v>
      </c>
      <c r="AG17" s="59">
        <v>47.8</v>
      </c>
      <c r="AH17" s="60">
        <v>0.4</v>
      </c>
      <c r="AI17" s="61">
        <v>0.467</v>
      </c>
      <c r="AJ17" s="89" t="s">
        <v>25</v>
      </c>
      <c r="AK17" s="96">
        <v>32151</v>
      </c>
      <c r="AL17" s="142">
        <v>109</v>
      </c>
      <c r="AM17" s="60">
        <v>0.770508303975843</v>
      </c>
      <c r="AN17" s="61">
        <v>0.7476318322273441</v>
      </c>
      <c r="AO17" s="89" t="s">
        <v>44</v>
      </c>
      <c r="AP17" s="86">
        <v>5.1</v>
      </c>
      <c r="AQ17" s="44">
        <v>103.9</v>
      </c>
      <c r="AR17" s="89" t="s">
        <v>36</v>
      </c>
      <c r="AS17" s="96">
        <v>512</v>
      </c>
      <c r="AT17" s="142" t="s">
        <v>89</v>
      </c>
      <c r="AU17" s="60">
        <v>0.016</v>
      </c>
      <c r="AV17" s="149">
        <v>0.006999999999999999</v>
      </c>
    </row>
    <row r="18" spans="1:48" s="7" customFormat="1" ht="13.5" customHeight="1">
      <c r="A18" s="8">
        <v>15</v>
      </c>
      <c r="B18" s="89" t="s">
        <v>38</v>
      </c>
      <c r="C18" s="86">
        <v>51.3525</v>
      </c>
      <c r="D18" s="44">
        <v>123</v>
      </c>
      <c r="E18" s="89" t="s">
        <v>32</v>
      </c>
      <c r="F18" s="86">
        <v>992.8</v>
      </c>
      <c r="G18" s="44">
        <v>135</v>
      </c>
      <c r="H18" s="89" t="s">
        <v>18</v>
      </c>
      <c r="I18" s="86">
        <v>78.3</v>
      </c>
      <c r="J18" s="44" t="s">
        <v>126</v>
      </c>
      <c r="K18" s="89" t="s">
        <v>10</v>
      </c>
      <c r="L18" s="96">
        <v>1407260</v>
      </c>
      <c r="M18" s="44">
        <v>102.1</v>
      </c>
      <c r="N18" s="89" t="s">
        <v>29</v>
      </c>
      <c r="O18" s="93">
        <v>1046.5</v>
      </c>
      <c r="P18" s="46">
        <v>125.1</v>
      </c>
      <c r="Q18" s="89" t="s">
        <v>21</v>
      </c>
      <c r="R18" s="93">
        <v>4889.1</v>
      </c>
      <c r="S18" s="46">
        <v>111.9</v>
      </c>
      <c r="T18" s="89" t="s">
        <v>13</v>
      </c>
      <c r="U18" s="93">
        <v>1988.1492</v>
      </c>
      <c r="V18" s="46">
        <v>43.42919594322238</v>
      </c>
      <c r="W18" s="267" t="s">
        <v>43</v>
      </c>
      <c r="X18" s="271">
        <v>5647.824</v>
      </c>
      <c r="Y18" s="55">
        <v>3701.403</v>
      </c>
      <c r="Z18" s="258">
        <f t="shared" si="0"/>
        <v>1946.4209999999998</v>
      </c>
      <c r="AA18" s="259">
        <f t="shared" si="1"/>
        <v>152.5860329177882</v>
      </c>
      <c r="AB18" s="267" t="s">
        <v>43</v>
      </c>
      <c r="AC18" s="271">
        <v>6083.7</v>
      </c>
      <c r="AD18" s="259">
        <v>162.9</v>
      </c>
      <c r="AE18" s="89" t="s">
        <v>25</v>
      </c>
      <c r="AF18" s="99">
        <v>32.1</v>
      </c>
      <c r="AG18" s="59">
        <v>50.5</v>
      </c>
      <c r="AH18" s="60">
        <v>0.294</v>
      </c>
      <c r="AI18" s="61">
        <v>0.267</v>
      </c>
      <c r="AJ18" s="89" t="s">
        <v>30</v>
      </c>
      <c r="AK18" s="96">
        <v>31436</v>
      </c>
      <c r="AL18" s="142">
        <v>108.8</v>
      </c>
      <c r="AM18" s="60">
        <v>0.7533731157284252</v>
      </c>
      <c r="AN18" s="61">
        <v>0.7260017223038346</v>
      </c>
      <c r="AO18" s="89" t="s">
        <v>5</v>
      </c>
      <c r="AP18" s="86">
        <v>26.6</v>
      </c>
      <c r="AQ18" s="44">
        <v>103.7</v>
      </c>
      <c r="AR18" s="89" t="s">
        <v>32</v>
      </c>
      <c r="AS18" s="96">
        <v>290</v>
      </c>
      <c r="AT18" s="142" t="s">
        <v>84</v>
      </c>
      <c r="AU18" s="60">
        <v>0.016</v>
      </c>
      <c r="AV18" s="149">
        <v>0.006999999999999999</v>
      </c>
    </row>
    <row r="19" spans="1:48" s="7" customFormat="1" ht="13.5" customHeight="1">
      <c r="A19" s="8">
        <v>16</v>
      </c>
      <c r="B19" s="89" t="s">
        <v>21</v>
      </c>
      <c r="C19" s="86">
        <v>54640.5679</v>
      </c>
      <c r="D19" s="44">
        <v>119.9</v>
      </c>
      <c r="E19" s="89" t="s">
        <v>26</v>
      </c>
      <c r="F19" s="86">
        <v>1511.7</v>
      </c>
      <c r="G19" s="44">
        <v>134.1</v>
      </c>
      <c r="H19" s="89" t="s">
        <v>73</v>
      </c>
      <c r="I19" s="86">
        <v>54.9</v>
      </c>
      <c r="J19" s="44">
        <v>183.5</v>
      </c>
      <c r="K19" s="89" t="s">
        <v>28</v>
      </c>
      <c r="L19" s="96">
        <v>8812</v>
      </c>
      <c r="M19" s="44">
        <v>102.1</v>
      </c>
      <c r="N19" s="89" t="s">
        <v>18</v>
      </c>
      <c r="O19" s="93">
        <v>591.4</v>
      </c>
      <c r="P19" s="46">
        <v>121.5</v>
      </c>
      <c r="Q19" s="89" t="s">
        <v>17</v>
      </c>
      <c r="R19" s="93">
        <v>6335.4</v>
      </c>
      <c r="S19" s="46">
        <v>111.7</v>
      </c>
      <c r="T19" s="89" t="s">
        <v>42</v>
      </c>
      <c r="U19" s="93">
        <v>15.927100000000001</v>
      </c>
      <c r="V19" s="46">
        <v>13.506161135029387</v>
      </c>
      <c r="W19" s="89" t="s">
        <v>16</v>
      </c>
      <c r="X19" s="99">
        <v>1995.959</v>
      </c>
      <c r="Y19" s="55">
        <v>1317.725</v>
      </c>
      <c r="Z19" s="56">
        <f t="shared" si="0"/>
        <v>678.2340000000002</v>
      </c>
      <c r="AA19" s="57">
        <f t="shared" si="1"/>
        <v>151.47007152478707</v>
      </c>
      <c r="AB19" s="89" t="s">
        <v>74</v>
      </c>
      <c r="AC19" s="99">
        <v>430.2</v>
      </c>
      <c r="AD19" s="57">
        <v>157.8</v>
      </c>
      <c r="AE19" s="89" t="s">
        <v>75</v>
      </c>
      <c r="AF19" s="99">
        <v>902.7</v>
      </c>
      <c r="AG19" s="59">
        <v>51.6</v>
      </c>
      <c r="AH19" s="60">
        <v>0.303</v>
      </c>
      <c r="AI19" s="61">
        <v>0.29600000000000004</v>
      </c>
      <c r="AJ19" s="89" t="s">
        <v>23</v>
      </c>
      <c r="AK19" s="96">
        <v>34783</v>
      </c>
      <c r="AL19" s="142">
        <v>108.2</v>
      </c>
      <c r="AM19" s="60">
        <v>0.8335849689649387</v>
      </c>
      <c r="AN19" s="61">
        <v>0.8122435540246188</v>
      </c>
      <c r="AO19" s="89" t="s">
        <v>16</v>
      </c>
      <c r="AP19" s="86">
        <v>19.5</v>
      </c>
      <c r="AQ19" s="44">
        <v>103.6</v>
      </c>
      <c r="AR19" s="89" t="s">
        <v>74</v>
      </c>
      <c r="AS19" s="96">
        <v>684</v>
      </c>
      <c r="AT19" s="142" t="s">
        <v>84</v>
      </c>
      <c r="AU19" s="60">
        <v>0.023</v>
      </c>
      <c r="AV19" s="149">
        <v>0.01</v>
      </c>
    </row>
    <row r="20" spans="1:48" s="7" customFormat="1" ht="13.5" customHeight="1">
      <c r="A20" s="8">
        <v>17</v>
      </c>
      <c r="B20" s="89" t="s">
        <v>44</v>
      </c>
      <c r="C20" s="86">
        <v>6138.8587</v>
      </c>
      <c r="D20" s="44">
        <v>119.5</v>
      </c>
      <c r="E20" s="89" t="s">
        <v>19</v>
      </c>
      <c r="F20" s="86">
        <v>9256.3</v>
      </c>
      <c r="G20" s="44">
        <v>134</v>
      </c>
      <c r="H20" s="89" t="s">
        <v>37</v>
      </c>
      <c r="I20" s="86">
        <v>68.2</v>
      </c>
      <c r="J20" s="44">
        <v>136.2</v>
      </c>
      <c r="K20" s="89" t="s">
        <v>14</v>
      </c>
      <c r="L20" s="96">
        <v>14142</v>
      </c>
      <c r="M20" s="44">
        <v>102</v>
      </c>
      <c r="N20" s="89" t="s">
        <v>73</v>
      </c>
      <c r="O20" s="93">
        <v>396.5</v>
      </c>
      <c r="P20" s="46">
        <v>118.7</v>
      </c>
      <c r="Q20" s="89" t="s">
        <v>8</v>
      </c>
      <c r="R20" s="93">
        <v>15652</v>
      </c>
      <c r="S20" s="46">
        <v>110.9</v>
      </c>
      <c r="T20" s="162" t="s">
        <v>6</v>
      </c>
      <c r="U20" s="164" t="s">
        <v>7</v>
      </c>
      <c r="V20" s="163" t="s">
        <v>7</v>
      </c>
      <c r="W20" s="89" t="s">
        <v>9</v>
      </c>
      <c r="X20" s="99">
        <v>3551.77</v>
      </c>
      <c r="Y20" s="55">
        <v>2362.881</v>
      </c>
      <c r="Z20" s="56">
        <f t="shared" si="0"/>
        <v>1188.8890000000001</v>
      </c>
      <c r="AA20" s="57">
        <f t="shared" si="1"/>
        <v>150.3152295862551</v>
      </c>
      <c r="AB20" s="89" t="s">
        <v>37</v>
      </c>
      <c r="AC20" s="99">
        <v>2911.4</v>
      </c>
      <c r="AD20" s="57">
        <v>153.6</v>
      </c>
      <c r="AE20" s="89" t="s">
        <v>44</v>
      </c>
      <c r="AF20" s="103">
        <v>0.6</v>
      </c>
      <c r="AG20" s="59">
        <v>52.9</v>
      </c>
      <c r="AH20" s="60">
        <v>0.25</v>
      </c>
      <c r="AI20" s="61">
        <v>0</v>
      </c>
      <c r="AJ20" s="89" t="s">
        <v>75</v>
      </c>
      <c r="AK20" s="96">
        <v>33014</v>
      </c>
      <c r="AL20" s="142">
        <v>108.2</v>
      </c>
      <c r="AM20" s="60">
        <v>0.7911903563639849</v>
      </c>
      <c r="AN20" s="61">
        <v>0.7646522465933844</v>
      </c>
      <c r="AO20" s="89" t="s">
        <v>72</v>
      </c>
      <c r="AP20" s="86">
        <v>12.8</v>
      </c>
      <c r="AQ20" s="44">
        <v>103.5</v>
      </c>
      <c r="AR20" s="89" t="s">
        <v>6</v>
      </c>
      <c r="AS20" s="96">
        <v>1070</v>
      </c>
      <c r="AT20" s="142" t="s">
        <v>86</v>
      </c>
      <c r="AU20" s="151">
        <v>0.009000000000000001</v>
      </c>
      <c r="AV20" s="148">
        <v>0.004</v>
      </c>
    </row>
    <row r="21" spans="1:48" s="7" customFormat="1" ht="13.5" customHeight="1">
      <c r="A21" s="8">
        <v>18</v>
      </c>
      <c r="B21" s="267" t="s">
        <v>43</v>
      </c>
      <c r="C21" s="268">
        <v>48132.135200000004</v>
      </c>
      <c r="D21" s="253">
        <v>113.6</v>
      </c>
      <c r="E21" s="89" t="s">
        <v>40</v>
      </c>
      <c r="F21" s="86">
        <v>3013</v>
      </c>
      <c r="G21" s="44">
        <v>133.7</v>
      </c>
      <c r="H21" s="89" t="s">
        <v>9</v>
      </c>
      <c r="I21" s="86">
        <v>117.2</v>
      </c>
      <c r="J21" s="44">
        <v>129.4</v>
      </c>
      <c r="K21" s="89" t="s">
        <v>18</v>
      </c>
      <c r="L21" s="96">
        <v>19936</v>
      </c>
      <c r="M21" s="44">
        <v>102</v>
      </c>
      <c r="N21" s="89" t="s">
        <v>25</v>
      </c>
      <c r="O21" s="93">
        <v>234.3</v>
      </c>
      <c r="P21" s="46">
        <v>108.6</v>
      </c>
      <c r="Q21" s="89" t="s">
        <v>22</v>
      </c>
      <c r="R21" s="93">
        <v>3597.2</v>
      </c>
      <c r="S21" s="46">
        <v>110.7</v>
      </c>
      <c r="T21" s="89" t="s">
        <v>21</v>
      </c>
      <c r="U21" s="93" t="s">
        <v>7</v>
      </c>
      <c r="V21" s="46" t="s">
        <v>7</v>
      </c>
      <c r="W21" s="89" t="s">
        <v>33</v>
      </c>
      <c r="X21" s="99">
        <v>1013.015</v>
      </c>
      <c r="Y21" s="55">
        <v>678.512</v>
      </c>
      <c r="Z21" s="56">
        <f t="shared" si="0"/>
        <v>334.50300000000004</v>
      </c>
      <c r="AA21" s="57">
        <f t="shared" si="1"/>
        <v>149.29949654538166</v>
      </c>
      <c r="AB21" s="89" t="s">
        <v>31</v>
      </c>
      <c r="AC21" s="99">
        <v>4301.7</v>
      </c>
      <c r="AD21" s="57">
        <v>152.4</v>
      </c>
      <c r="AE21" s="89" t="s">
        <v>20</v>
      </c>
      <c r="AF21" s="99">
        <v>18.5</v>
      </c>
      <c r="AG21" s="59">
        <v>56</v>
      </c>
      <c r="AH21" s="60">
        <v>0.21899999999999997</v>
      </c>
      <c r="AI21" s="61">
        <v>0.20600000000000002</v>
      </c>
      <c r="AJ21" s="89" t="s">
        <v>73</v>
      </c>
      <c r="AK21" s="96">
        <v>29096</v>
      </c>
      <c r="AL21" s="142">
        <v>107.8</v>
      </c>
      <c r="AM21" s="140">
        <v>0.6972943178277854</v>
      </c>
      <c r="AN21" s="81">
        <v>0.6845651182817486</v>
      </c>
      <c r="AO21" s="89" t="s">
        <v>6</v>
      </c>
      <c r="AP21" s="86">
        <v>31.4</v>
      </c>
      <c r="AQ21" s="44">
        <v>103.3</v>
      </c>
      <c r="AR21" s="89" t="s">
        <v>14</v>
      </c>
      <c r="AS21" s="96">
        <v>961</v>
      </c>
      <c r="AT21" s="142" t="s">
        <v>86</v>
      </c>
      <c r="AU21" s="151">
        <v>0.019</v>
      </c>
      <c r="AV21" s="148">
        <v>0.008</v>
      </c>
    </row>
    <row r="22" spans="1:48" s="7" customFormat="1" ht="13.5" customHeight="1">
      <c r="A22" s="8">
        <v>19</v>
      </c>
      <c r="B22" s="89" t="s">
        <v>40</v>
      </c>
      <c r="C22" s="86">
        <v>5736.3955</v>
      </c>
      <c r="D22" s="44">
        <v>111.3</v>
      </c>
      <c r="E22" s="89" t="s">
        <v>30</v>
      </c>
      <c r="F22" s="86">
        <v>6082.7</v>
      </c>
      <c r="G22" s="44">
        <v>132.3</v>
      </c>
      <c r="H22" s="89" t="s">
        <v>27</v>
      </c>
      <c r="I22" s="86">
        <v>2.4</v>
      </c>
      <c r="J22" s="44">
        <v>125.1</v>
      </c>
      <c r="K22" s="89" t="s">
        <v>42</v>
      </c>
      <c r="L22" s="96">
        <v>33226</v>
      </c>
      <c r="M22" s="44">
        <v>101.9</v>
      </c>
      <c r="N22" s="113" t="s">
        <v>4</v>
      </c>
      <c r="O22" s="114">
        <v>505076.3</v>
      </c>
      <c r="P22" s="111">
        <v>106.6</v>
      </c>
      <c r="Q22" s="89" t="s">
        <v>44</v>
      </c>
      <c r="R22" s="144">
        <v>644.5</v>
      </c>
      <c r="S22" s="83">
        <v>110.7</v>
      </c>
      <c r="T22" s="89" t="s">
        <v>27</v>
      </c>
      <c r="U22" s="93" t="s">
        <v>7</v>
      </c>
      <c r="V22" s="46" t="s">
        <v>7</v>
      </c>
      <c r="W22" s="89" t="s">
        <v>10</v>
      </c>
      <c r="X22" s="99">
        <v>140078.211</v>
      </c>
      <c r="Y22" s="55">
        <v>94610.714</v>
      </c>
      <c r="Z22" s="56">
        <f t="shared" si="0"/>
        <v>45467.497</v>
      </c>
      <c r="AA22" s="57">
        <f t="shared" si="1"/>
        <v>148.0574504490052</v>
      </c>
      <c r="AB22" s="89" t="s">
        <v>33</v>
      </c>
      <c r="AC22" s="99">
        <v>1036.3</v>
      </c>
      <c r="AD22" s="57">
        <v>147.2</v>
      </c>
      <c r="AE22" s="89" t="s">
        <v>37</v>
      </c>
      <c r="AF22" s="99">
        <v>54.7</v>
      </c>
      <c r="AG22" s="59">
        <v>62.1</v>
      </c>
      <c r="AH22" s="60">
        <v>0.3</v>
      </c>
      <c r="AI22" s="61">
        <v>0.33299999999999996</v>
      </c>
      <c r="AJ22" s="89" t="s">
        <v>19</v>
      </c>
      <c r="AK22" s="96">
        <v>36723</v>
      </c>
      <c r="AL22" s="142">
        <v>107.5</v>
      </c>
      <c r="AM22" s="60">
        <v>0.880077647566324</v>
      </c>
      <c r="AN22" s="61">
        <v>0.8568461577427688</v>
      </c>
      <c r="AO22" s="89" t="s">
        <v>26</v>
      </c>
      <c r="AP22" s="86">
        <v>15.4</v>
      </c>
      <c r="AQ22" s="44">
        <v>103.3</v>
      </c>
      <c r="AR22" s="89" t="s">
        <v>73</v>
      </c>
      <c r="AS22" s="96">
        <v>527</v>
      </c>
      <c r="AT22" s="142" t="s">
        <v>94</v>
      </c>
      <c r="AU22" s="60">
        <v>0.025</v>
      </c>
      <c r="AV22" s="149">
        <v>0.01</v>
      </c>
    </row>
    <row r="23" spans="1:48" s="7" customFormat="1" ht="13.5" customHeight="1">
      <c r="A23" s="8">
        <v>20</v>
      </c>
      <c r="B23" s="89" t="s">
        <v>39</v>
      </c>
      <c r="C23" s="86">
        <v>6855.3715999999995</v>
      </c>
      <c r="D23" s="44">
        <v>110.7</v>
      </c>
      <c r="E23" s="89" t="s">
        <v>31</v>
      </c>
      <c r="F23" s="86">
        <v>6227</v>
      </c>
      <c r="G23" s="44">
        <v>129.3</v>
      </c>
      <c r="H23" s="89" t="s">
        <v>12</v>
      </c>
      <c r="I23" s="86">
        <v>3501.8</v>
      </c>
      <c r="J23" s="44">
        <v>119.1</v>
      </c>
      <c r="K23" s="89" t="s">
        <v>27</v>
      </c>
      <c r="L23" s="96">
        <v>13067</v>
      </c>
      <c r="M23" s="44">
        <v>100.6</v>
      </c>
      <c r="N23" s="89" t="s">
        <v>11</v>
      </c>
      <c r="O23" s="93">
        <v>241942.2</v>
      </c>
      <c r="P23" s="46">
        <v>106.2</v>
      </c>
      <c r="Q23" s="89" t="s">
        <v>18</v>
      </c>
      <c r="R23" s="93">
        <v>4953.4</v>
      </c>
      <c r="S23" s="46">
        <v>110.1</v>
      </c>
      <c r="T23" s="89" t="s">
        <v>23</v>
      </c>
      <c r="U23" s="93" t="s">
        <v>7</v>
      </c>
      <c r="V23" s="46" t="s">
        <v>7</v>
      </c>
      <c r="W23" s="89" t="s">
        <v>40</v>
      </c>
      <c r="X23" s="99">
        <v>816.258</v>
      </c>
      <c r="Y23" s="55">
        <v>581.103</v>
      </c>
      <c r="Z23" s="56">
        <f t="shared" si="0"/>
        <v>235.1550000000001</v>
      </c>
      <c r="AA23" s="57">
        <f t="shared" si="1"/>
        <v>140.46700843051923</v>
      </c>
      <c r="AB23" s="89" t="s">
        <v>17</v>
      </c>
      <c r="AC23" s="99">
        <v>660.9</v>
      </c>
      <c r="AD23" s="57">
        <v>141.4</v>
      </c>
      <c r="AE23" s="89" t="s">
        <v>39</v>
      </c>
      <c r="AF23" s="99">
        <v>31.3</v>
      </c>
      <c r="AG23" s="59">
        <v>69.3</v>
      </c>
      <c r="AH23" s="60">
        <v>0.20800000000000002</v>
      </c>
      <c r="AI23" s="61">
        <v>0.174</v>
      </c>
      <c r="AJ23" s="89" t="s">
        <v>38</v>
      </c>
      <c r="AK23" s="96">
        <v>31485</v>
      </c>
      <c r="AL23" s="142">
        <v>107.3</v>
      </c>
      <c r="AM23" s="60">
        <v>0.754547415342584</v>
      </c>
      <c r="AN23" s="61">
        <v>0.7468466643027202</v>
      </c>
      <c r="AO23" s="113" t="s">
        <v>4</v>
      </c>
      <c r="AP23" s="112">
        <v>1020.6</v>
      </c>
      <c r="AQ23" s="110">
        <v>103</v>
      </c>
      <c r="AR23" s="89" t="s">
        <v>41</v>
      </c>
      <c r="AS23" s="96">
        <v>388</v>
      </c>
      <c r="AT23" s="142" t="s">
        <v>87</v>
      </c>
      <c r="AU23" s="60">
        <v>0.016</v>
      </c>
      <c r="AV23" s="149">
        <v>0.006</v>
      </c>
    </row>
    <row r="24" spans="1:48" s="7" customFormat="1" ht="13.5" customHeight="1">
      <c r="A24" s="8">
        <v>21</v>
      </c>
      <c r="B24" s="89" t="s">
        <v>75</v>
      </c>
      <c r="C24" s="86">
        <v>8258.0339</v>
      </c>
      <c r="D24" s="44">
        <v>110.1</v>
      </c>
      <c r="E24" s="89" t="s">
        <v>33</v>
      </c>
      <c r="F24" s="86">
        <v>3462.2</v>
      </c>
      <c r="G24" s="44">
        <v>127.5</v>
      </c>
      <c r="H24" s="89" t="s">
        <v>14</v>
      </c>
      <c r="I24" s="86">
        <v>3868.5</v>
      </c>
      <c r="J24" s="44">
        <v>115.6</v>
      </c>
      <c r="K24" s="89" t="s">
        <v>72</v>
      </c>
      <c r="L24" s="96">
        <v>39446</v>
      </c>
      <c r="M24" s="44">
        <v>98.4</v>
      </c>
      <c r="N24" s="89" t="s">
        <v>38</v>
      </c>
      <c r="O24" s="93">
        <v>285.2</v>
      </c>
      <c r="P24" s="46">
        <v>104.4</v>
      </c>
      <c r="Q24" s="89" t="s">
        <v>75</v>
      </c>
      <c r="R24" s="93">
        <v>5567.8</v>
      </c>
      <c r="S24" s="46">
        <v>109.3</v>
      </c>
      <c r="T24" s="89" t="s">
        <v>28</v>
      </c>
      <c r="U24" s="93" t="s">
        <v>7</v>
      </c>
      <c r="V24" s="46" t="s">
        <v>7</v>
      </c>
      <c r="W24" s="89" t="s">
        <v>28</v>
      </c>
      <c r="X24" s="99">
        <v>1168.459</v>
      </c>
      <c r="Y24" s="55">
        <v>843.61</v>
      </c>
      <c r="Z24" s="56">
        <f t="shared" si="0"/>
        <v>324.84900000000005</v>
      </c>
      <c r="AA24" s="57">
        <f t="shared" si="1"/>
        <v>138.50701153376562</v>
      </c>
      <c r="AB24" s="89" t="s">
        <v>16</v>
      </c>
      <c r="AC24" s="99">
        <v>2226.9</v>
      </c>
      <c r="AD24" s="57">
        <v>140.8</v>
      </c>
      <c r="AE24" s="89" t="s">
        <v>10</v>
      </c>
      <c r="AF24" s="99">
        <v>18401.4</v>
      </c>
      <c r="AG24" s="59">
        <v>72.8</v>
      </c>
      <c r="AH24" s="60">
        <v>0.184</v>
      </c>
      <c r="AI24" s="61">
        <v>0.245</v>
      </c>
      <c r="AJ24" s="89" t="s">
        <v>29</v>
      </c>
      <c r="AK24" s="96">
        <v>40173</v>
      </c>
      <c r="AL24" s="142">
        <v>106.9</v>
      </c>
      <c r="AM24" s="60">
        <v>0.9627579265223956</v>
      </c>
      <c r="AN24" s="61">
        <v>0.9535737804569171</v>
      </c>
      <c r="AO24" s="89" t="s">
        <v>12</v>
      </c>
      <c r="AP24" s="86">
        <v>99.7</v>
      </c>
      <c r="AQ24" s="44">
        <v>102.9</v>
      </c>
      <c r="AR24" s="89" t="s">
        <v>38</v>
      </c>
      <c r="AS24" s="96">
        <v>657</v>
      </c>
      <c r="AT24" s="142" t="s">
        <v>92</v>
      </c>
      <c r="AU24" s="60">
        <v>0.02</v>
      </c>
      <c r="AV24" s="149">
        <v>0.006999999999999999</v>
      </c>
    </row>
    <row r="25" spans="1:48" s="7" customFormat="1" ht="13.5" customHeight="1">
      <c r="A25" s="8">
        <v>22</v>
      </c>
      <c r="B25" s="89" t="s">
        <v>22</v>
      </c>
      <c r="C25" s="86">
        <v>1811.176</v>
      </c>
      <c r="D25" s="44">
        <v>107.4</v>
      </c>
      <c r="E25" s="89" t="s">
        <v>73</v>
      </c>
      <c r="F25" s="86">
        <v>773.1</v>
      </c>
      <c r="G25" s="44">
        <v>123.4</v>
      </c>
      <c r="H25" s="89" t="s">
        <v>25</v>
      </c>
      <c r="I25" s="86">
        <v>0.6</v>
      </c>
      <c r="J25" s="44">
        <v>115.6</v>
      </c>
      <c r="K25" s="113" t="s">
        <v>4</v>
      </c>
      <c r="L25" s="115">
        <v>3623831</v>
      </c>
      <c r="M25" s="110">
        <v>98.3</v>
      </c>
      <c r="N25" s="89" t="s">
        <v>16</v>
      </c>
      <c r="O25" s="93">
        <v>3071.2</v>
      </c>
      <c r="P25" s="46">
        <v>104.1</v>
      </c>
      <c r="Q25" s="89" t="s">
        <v>74</v>
      </c>
      <c r="R25" s="93">
        <v>2406.2</v>
      </c>
      <c r="S25" s="46">
        <v>108.9</v>
      </c>
      <c r="T25" s="89" t="s">
        <v>29</v>
      </c>
      <c r="U25" s="93" t="s">
        <v>7</v>
      </c>
      <c r="V25" s="46" t="s">
        <v>7</v>
      </c>
      <c r="W25" s="89" t="s">
        <v>39</v>
      </c>
      <c r="X25" s="99">
        <v>2462.827</v>
      </c>
      <c r="Y25" s="55">
        <v>1778.497</v>
      </c>
      <c r="Z25" s="56">
        <f t="shared" si="0"/>
        <v>684.3300000000002</v>
      </c>
      <c r="AA25" s="57">
        <f t="shared" si="1"/>
        <v>138.47799574584607</v>
      </c>
      <c r="AB25" s="89" t="s">
        <v>28</v>
      </c>
      <c r="AC25" s="99">
        <v>1170.2</v>
      </c>
      <c r="AD25" s="57">
        <v>138.5</v>
      </c>
      <c r="AE25" s="89" t="s">
        <v>16</v>
      </c>
      <c r="AF25" s="99">
        <v>231</v>
      </c>
      <c r="AG25" s="59">
        <v>87.6</v>
      </c>
      <c r="AH25" s="60">
        <v>0.318</v>
      </c>
      <c r="AI25" s="61">
        <v>0.23800000000000002</v>
      </c>
      <c r="AJ25" s="89" t="s">
        <v>31</v>
      </c>
      <c r="AK25" s="96">
        <v>34361</v>
      </c>
      <c r="AL25" s="142">
        <v>106.9</v>
      </c>
      <c r="AM25" s="60">
        <v>0.8234716131042251</v>
      </c>
      <c r="AN25" s="61">
        <v>0.8154602097158199</v>
      </c>
      <c r="AO25" s="267" t="s">
        <v>43</v>
      </c>
      <c r="AP25" s="268">
        <v>19.6</v>
      </c>
      <c r="AQ25" s="253">
        <v>102.8</v>
      </c>
      <c r="AR25" s="89" t="s">
        <v>44</v>
      </c>
      <c r="AS25" s="96">
        <v>322</v>
      </c>
      <c r="AT25" s="142" t="s">
        <v>92</v>
      </c>
      <c r="AU25" s="151">
        <v>0.016</v>
      </c>
      <c r="AV25" s="148">
        <v>0.006</v>
      </c>
    </row>
    <row r="26" spans="1:48" s="7" customFormat="1" ht="13.5" customHeight="1">
      <c r="A26" s="8">
        <v>23</v>
      </c>
      <c r="B26" s="89" t="s">
        <v>31</v>
      </c>
      <c r="C26" s="86">
        <v>22045.113100000002</v>
      </c>
      <c r="D26" s="44">
        <v>107.2</v>
      </c>
      <c r="E26" s="89" t="s">
        <v>21</v>
      </c>
      <c r="F26" s="86">
        <v>1940.8</v>
      </c>
      <c r="G26" s="44">
        <v>122.8</v>
      </c>
      <c r="H26" s="89" t="s">
        <v>24</v>
      </c>
      <c r="I26" s="86">
        <v>64</v>
      </c>
      <c r="J26" s="44">
        <v>115.5</v>
      </c>
      <c r="K26" s="89" t="s">
        <v>40</v>
      </c>
      <c r="L26" s="96">
        <v>16694</v>
      </c>
      <c r="M26" s="44">
        <v>94.9</v>
      </c>
      <c r="N26" s="89" t="s">
        <v>10</v>
      </c>
      <c r="O26" s="93">
        <v>40369.4</v>
      </c>
      <c r="P26" s="46">
        <v>102.6</v>
      </c>
      <c r="Q26" s="89" t="s">
        <v>5</v>
      </c>
      <c r="R26" s="93">
        <v>23962.4</v>
      </c>
      <c r="S26" s="46">
        <v>108.3</v>
      </c>
      <c r="T26" s="89" t="s">
        <v>14</v>
      </c>
      <c r="U26" s="93" t="s">
        <v>7</v>
      </c>
      <c r="V26" s="46" t="s">
        <v>7</v>
      </c>
      <c r="W26" s="89" t="s">
        <v>31</v>
      </c>
      <c r="X26" s="99">
        <v>3894.061</v>
      </c>
      <c r="Y26" s="55">
        <v>2822.512</v>
      </c>
      <c r="Z26" s="56">
        <f t="shared" si="0"/>
        <v>1071.549</v>
      </c>
      <c r="AA26" s="57">
        <f t="shared" si="1"/>
        <v>137.96437357927974</v>
      </c>
      <c r="AB26" s="89" t="s">
        <v>40</v>
      </c>
      <c r="AC26" s="99">
        <v>821.9</v>
      </c>
      <c r="AD26" s="57">
        <v>138.3</v>
      </c>
      <c r="AE26" s="89" t="s">
        <v>33</v>
      </c>
      <c r="AF26" s="99">
        <v>23.3</v>
      </c>
      <c r="AG26" s="59">
        <v>91</v>
      </c>
      <c r="AH26" s="60">
        <v>0.24</v>
      </c>
      <c r="AI26" s="61">
        <v>0.25</v>
      </c>
      <c r="AJ26" s="89" t="s">
        <v>20</v>
      </c>
      <c r="AK26" s="96">
        <v>34922</v>
      </c>
      <c r="AL26" s="142">
        <v>106.8</v>
      </c>
      <c r="AM26" s="60">
        <v>0.8369161454214298</v>
      </c>
      <c r="AN26" s="61">
        <v>0.8222734410617497</v>
      </c>
      <c r="AO26" s="89" t="s">
        <v>37</v>
      </c>
      <c r="AP26" s="86">
        <v>11.9</v>
      </c>
      <c r="AQ26" s="44">
        <v>102.3</v>
      </c>
      <c r="AR26" s="89" t="s">
        <v>24</v>
      </c>
      <c r="AS26" s="96">
        <v>671</v>
      </c>
      <c r="AT26" s="142" t="s">
        <v>96</v>
      </c>
      <c r="AU26" s="60">
        <v>0.01</v>
      </c>
      <c r="AV26" s="149">
        <v>0.003</v>
      </c>
    </row>
    <row r="27" spans="1:48" s="7" customFormat="1" ht="13.5" customHeight="1">
      <c r="A27" s="8">
        <v>24</v>
      </c>
      <c r="B27" s="89" t="s">
        <v>72</v>
      </c>
      <c r="C27" s="86">
        <v>4909.9947</v>
      </c>
      <c r="D27" s="44">
        <v>107.2</v>
      </c>
      <c r="E27" s="89" t="s">
        <v>39</v>
      </c>
      <c r="F27" s="86">
        <v>7771.4</v>
      </c>
      <c r="G27" s="44">
        <v>120.4</v>
      </c>
      <c r="H27" s="89" t="s">
        <v>44</v>
      </c>
      <c r="I27" s="86">
        <v>7.5</v>
      </c>
      <c r="J27" s="44">
        <v>110.9</v>
      </c>
      <c r="K27" s="89" t="s">
        <v>44</v>
      </c>
      <c r="L27" s="96">
        <v>13329</v>
      </c>
      <c r="M27" s="44">
        <v>94.7</v>
      </c>
      <c r="N27" s="89" t="s">
        <v>13</v>
      </c>
      <c r="O27" s="93">
        <v>31216.4</v>
      </c>
      <c r="P27" s="46">
        <v>101.8</v>
      </c>
      <c r="Q27" s="89" t="s">
        <v>19</v>
      </c>
      <c r="R27" s="93">
        <v>7353.7</v>
      </c>
      <c r="S27" s="46">
        <v>108.2</v>
      </c>
      <c r="T27" s="89" t="s">
        <v>15</v>
      </c>
      <c r="U27" s="93" t="s">
        <v>7</v>
      </c>
      <c r="V27" s="46" t="s">
        <v>7</v>
      </c>
      <c r="W27" s="89" t="s">
        <v>19</v>
      </c>
      <c r="X27" s="99">
        <v>3870.787</v>
      </c>
      <c r="Y27" s="55">
        <v>2960.405</v>
      </c>
      <c r="Z27" s="56">
        <f t="shared" si="0"/>
        <v>910.3819999999996</v>
      </c>
      <c r="AA27" s="57">
        <f t="shared" si="1"/>
        <v>130.75194103509483</v>
      </c>
      <c r="AB27" s="89" t="s">
        <v>39</v>
      </c>
      <c r="AC27" s="99">
        <v>2494.1</v>
      </c>
      <c r="AD27" s="57">
        <v>136.8</v>
      </c>
      <c r="AE27" s="89" t="s">
        <v>38</v>
      </c>
      <c r="AF27" s="106">
        <v>1.9</v>
      </c>
      <c r="AG27" s="59">
        <v>101</v>
      </c>
      <c r="AH27" s="60">
        <v>0.14300000000000002</v>
      </c>
      <c r="AI27" s="61">
        <v>0.14300000000000002</v>
      </c>
      <c r="AJ27" s="89" t="s">
        <v>28</v>
      </c>
      <c r="AK27" s="96">
        <v>32443</v>
      </c>
      <c r="AL27" s="142">
        <v>106.7</v>
      </c>
      <c r="AM27" s="60">
        <v>0.7775061710642989</v>
      </c>
      <c r="AN27" s="61">
        <v>0.7726812218226027</v>
      </c>
      <c r="AO27" s="89" t="s">
        <v>33</v>
      </c>
      <c r="AP27" s="86">
        <v>11.2</v>
      </c>
      <c r="AQ27" s="44">
        <v>102.1</v>
      </c>
      <c r="AR27" s="89" t="s">
        <v>37</v>
      </c>
      <c r="AS27" s="96">
        <v>977</v>
      </c>
      <c r="AT27" s="142" t="s">
        <v>96</v>
      </c>
      <c r="AU27" s="60">
        <v>0.022000000000000002</v>
      </c>
      <c r="AV27" s="149">
        <v>0.008</v>
      </c>
    </row>
    <row r="28" spans="1:48" s="7" customFormat="1" ht="13.5" customHeight="1">
      <c r="A28" s="8">
        <v>25</v>
      </c>
      <c r="B28" s="89" t="s">
        <v>45</v>
      </c>
      <c r="C28" s="86">
        <v>285.696</v>
      </c>
      <c r="D28" s="44">
        <v>103.6</v>
      </c>
      <c r="E28" s="89" t="s">
        <v>16</v>
      </c>
      <c r="F28" s="86">
        <v>5424.3</v>
      </c>
      <c r="G28" s="44">
        <v>117.3</v>
      </c>
      <c r="H28" s="89" t="s">
        <v>21</v>
      </c>
      <c r="I28" s="86">
        <v>135.8</v>
      </c>
      <c r="J28" s="44">
        <v>106.2</v>
      </c>
      <c r="K28" s="89" t="s">
        <v>41</v>
      </c>
      <c r="L28" s="96">
        <v>16965</v>
      </c>
      <c r="M28" s="44">
        <v>94.4</v>
      </c>
      <c r="N28" s="89" t="s">
        <v>35</v>
      </c>
      <c r="O28" s="93">
        <v>938.5</v>
      </c>
      <c r="P28" s="46">
        <v>100.2</v>
      </c>
      <c r="Q28" s="89" t="s">
        <v>30</v>
      </c>
      <c r="R28" s="93">
        <v>1659.1</v>
      </c>
      <c r="S28" s="46">
        <v>107.8</v>
      </c>
      <c r="T28" s="89" t="s">
        <v>17</v>
      </c>
      <c r="U28" s="93" t="s">
        <v>7</v>
      </c>
      <c r="V28" s="46" t="s">
        <v>7</v>
      </c>
      <c r="W28" s="89" t="s">
        <v>18</v>
      </c>
      <c r="X28" s="99">
        <v>3888.851</v>
      </c>
      <c r="Y28" s="55">
        <v>2980.605</v>
      </c>
      <c r="Z28" s="56">
        <f t="shared" si="0"/>
        <v>908.2460000000001</v>
      </c>
      <c r="AA28" s="57">
        <f t="shared" si="1"/>
        <v>130.47186728868806</v>
      </c>
      <c r="AB28" s="89" t="s">
        <v>18</v>
      </c>
      <c r="AC28" s="99">
        <v>4146.1</v>
      </c>
      <c r="AD28" s="57">
        <v>134.5</v>
      </c>
      <c r="AE28" s="89" t="s">
        <v>14</v>
      </c>
      <c r="AF28" s="99">
        <v>282.3</v>
      </c>
      <c r="AG28" s="59">
        <v>106.6</v>
      </c>
      <c r="AH28" s="60">
        <v>0.161</v>
      </c>
      <c r="AI28" s="61">
        <v>0.3</v>
      </c>
      <c r="AJ28" s="89" t="s">
        <v>14</v>
      </c>
      <c r="AK28" s="96">
        <v>32037</v>
      </c>
      <c r="AL28" s="142">
        <v>106.6</v>
      </c>
      <c r="AM28" s="60">
        <v>0.7677762599755554</v>
      </c>
      <c r="AN28" s="61">
        <v>0.7634111747125272</v>
      </c>
      <c r="AO28" s="89" t="s">
        <v>11</v>
      </c>
      <c r="AP28" s="86">
        <v>70.2</v>
      </c>
      <c r="AQ28" s="44">
        <v>101.8</v>
      </c>
      <c r="AR28" s="89" t="s">
        <v>20</v>
      </c>
      <c r="AS28" s="96">
        <v>959</v>
      </c>
      <c r="AT28" s="142" t="s">
        <v>96</v>
      </c>
      <c r="AU28" s="60">
        <v>0.017</v>
      </c>
      <c r="AV28" s="149">
        <v>0.006</v>
      </c>
    </row>
    <row r="29" spans="1:48" s="7" customFormat="1" ht="13.5" customHeight="1">
      <c r="A29" s="8">
        <v>26</v>
      </c>
      <c r="B29" s="89" t="s">
        <v>33</v>
      </c>
      <c r="C29" s="86">
        <v>5324.807</v>
      </c>
      <c r="D29" s="44">
        <v>103.3</v>
      </c>
      <c r="E29" s="89" t="s">
        <v>75</v>
      </c>
      <c r="F29" s="86">
        <v>7626.6</v>
      </c>
      <c r="G29" s="44">
        <v>116.2</v>
      </c>
      <c r="H29" s="89" t="s">
        <v>75</v>
      </c>
      <c r="I29" s="86">
        <v>592.3</v>
      </c>
      <c r="J29" s="44">
        <v>103.4</v>
      </c>
      <c r="K29" s="89" t="s">
        <v>74</v>
      </c>
      <c r="L29" s="96">
        <v>14011</v>
      </c>
      <c r="M29" s="44">
        <v>94</v>
      </c>
      <c r="N29" s="89" t="s">
        <v>12</v>
      </c>
      <c r="O29" s="93">
        <v>11590.6</v>
      </c>
      <c r="P29" s="46">
        <v>95.5</v>
      </c>
      <c r="Q29" s="113" t="s">
        <v>4</v>
      </c>
      <c r="R29" s="114">
        <v>605626.3</v>
      </c>
      <c r="S29" s="111">
        <v>107.6</v>
      </c>
      <c r="T29" s="89" t="s">
        <v>30</v>
      </c>
      <c r="U29" s="93" t="s">
        <v>7</v>
      </c>
      <c r="V29" s="46" t="s">
        <v>7</v>
      </c>
      <c r="W29" s="89" t="s">
        <v>30</v>
      </c>
      <c r="X29" s="99">
        <v>1090.983</v>
      </c>
      <c r="Y29" s="55">
        <v>875.247</v>
      </c>
      <c r="Z29" s="56">
        <f t="shared" si="0"/>
        <v>215.736</v>
      </c>
      <c r="AA29" s="57">
        <f t="shared" si="1"/>
        <v>124.64858491374436</v>
      </c>
      <c r="AB29" s="89" t="s">
        <v>19</v>
      </c>
      <c r="AC29" s="99">
        <v>4029.9</v>
      </c>
      <c r="AD29" s="57">
        <v>134.5</v>
      </c>
      <c r="AE29" s="89" t="s">
        <v>36</v>
      </c>
      <c r="AF29" s="99">
        <v>247.8</v>
      </c>
      <c r="AG29" s="59">
        <v>116.5</v>
      </c>
      <c r="AH29" s="60">
        <v>0.35</v>
      </c>
      <c r="AI29" s="61">
        <v>0.3</v>
      </c>
      <c r="AJ29" s="89" t="s">
        <v>6</v>
      </c>
      <c r="AK29" s="96">
        <v>32325</v>
      </c>
      <c r="AL29" s="142">
        <v>106.4</v>
      </c>
      <c r="AM29" s="60">
        <v>0.7746782658710187</v>
      </c>
      <c r="AN29" s="61">
        <v>0.7631325667392735</v>
      </c>
      <c r="AO29" s="89" t="s">
        <v>17</v>
      </c>
      <c r="AP29" s="86">
        <v>17</v>
      </c>
      <c r="AQ29" s="44">
        <v>101.8</v>
      </c>
      <c r="AR29" s="89" t="s">
        <v>75</v>
      </c>
      <c r="AS29" s="96">
        <v>1148</v>
      </c>
      <c r="AT29" s="142" t="s">
        <v>85</v>
      </c>
      <c r="AU29" s="151">
        <v>0.021</v>
      </c>
      <c r="AV29" s="148">
        <v>0.006999999999999999</v>
      </c>
    </row>
    <row r="30" spans="1:48" s="7" customFormat="1" ht="13.5" customHeight="1">
      <c r="A30" s="8">
        <v>27</v>
      </c>
      <c r="B30" s="89" t="s">
        <v>28</v>
      </c>
      <c r="C30" s="86">
        <v>2652.2936</v>
      </c>
      <c r="D30" s="44">
        <v>103.2</v>
      </c>
      <c r="E30" s="89" t="s">
        <v>36</v>
      </c>
      <c r="F30" s="86">
        <v>4460.3</v>
      </c>
      <c r="G30" s="44">
        <v>116.1</v>
      </c>
      <c r="H30" s="89" t="s">
        <v>72</v>
      </c>
      <c r="I30" s="86">
        <v>2716.9</v>
      </c>
      <c r="J30" s="44">
        <v>101</v>
      </c>
      <c r="K30" s="89" t="s">
        <v>26</v>
      </c>
      <c r="L30" s="96">
        <v>74362</v>
      </c>
      <c r="M30" s="44">
        <v>93.7</v>
      </c>
      <c r="N30" s="89" t="s">
        <v>36</v>
      </c>
      <c r="O30" s="93">
        <v>222.8</v>
      </c>
      <c r="P30" s="46">
        <v>91.5</v>
      </c>
      <c r="Q30" s="89" t="s">
        <v>25</v>
      </c>
      <c r="R30" s="93">
        <v>1882.6</v>
      </c>
      <c r="S30" s="46">
        <v>107.4</v>
      </c>
      <c r="T30" s="89" t="s">
        <v>18</v>
      </c>
      <c r="U30" s="93" t="s">
        <v>7</v>
      </c>
      <c r="V30" s="46" t="s">
        <v>7</v>
      </c>
      <c r="W30" s="89" t="s">
        <v>13</v>
      </c>
      <c r="X30" s="99">
        <v>22355.69</v>
      </c>
      <c r="Y30" s="55">
        <v>18335.983</v>
      </c>
      <c r="Z30" s="56">
        <f t="shared" si="0"/>
        <v>4019.7069999999985</v>
      </c>
      <c r="AA30" s="57">
        <f t="shared" si="1"/>
        <v>121.92250614542999</v>
      </c>
      <c r="AB30" s="89" t="s">
        <v>10</v>
      </c>
      <c r="AC30" s="99">
        <v>158479.6</v>
      </c>
      <c r="AD30" s="57">
        <v>132.2</v>
      </c>
      <c r="AE30" s="89" t="s">
        <v>35</v>
      </c>
      <c r="AF30" s="99">
        <v>284.6</v>
      </c>
      <c r="AG30" s="59">
        <v>139</v>
      </c>
      <c r="AH30" s="60">
        <v>0.34600000000000003</v>
      </c>
      <c r="AI30" s="61">
        <v>0.185</v>
      </c>
      <c r="AJ30" s="267" t="s">
        <v>43</v>
      </c>
      <c r="AK30" s="269">
        <v>39774</v>
      </c>
      <c r="AL30" s="263">
        <v>106.2</v>
      </c>
      <c r="AM30" s="261">
        <v>0.953195772521389</v>
      </c>
      <c r="AN30" s="262">
        <v>0.9353629502051568</v>
      </c>
      <c r="AO30" s="89" t="s">
        <v>38</v>
      </c>
      <c r="AP30" s="86">
        <v>6.5</v>
      </c>
      <c r="AQ30" s="44">
        <v>101.8</v>
      </c>
      <c r="AR30" s="89" t="s">
        <v>22</v>
      </c>
      <c r="AS30" s="96">
        <v>1094</v>
      </c>
      <c r="AT30" s="142" t="s">
        <v>83</v>
      </c>
      <c r="AU30" s="151">
        <v>0.022000000000000002</v>
      </c>
      <c r="AV30" s="148">
        <v>0.006</v>
      </c>
    </row>
    <row r="31" spans="1:48" s="7" customFormat="1" ht="13.5" customHeight="1">
      <c r="A31" s="8">
        <v>28</v>
      </c>
      <c r="B31" s="89" t="s">
        <v>20</v>
      </c>
      <c r="C31" s="86">
        <v>13981.1846</v>
      </c>
      <c r="D31" s="44">
        <v>100.8</v>
      </c>
      <c r="E31" s="89" t="s">
        <v>37</v>
      </c>
      <c r="F31" s="86">
        <v>7635.5</v>
      </c>
      <c r="G31" s="44">
        <v>115.5</v>
      </c>
      <c r="H31" s="89" t="s">
        <v>10</v>
      </c>
      <c r="I31" s="86">
        <v>28900.4</v>
      </c>
      <c r="J31" s="44">
        <v>99.5</v>
      </c>
      <c r="K31" s="89" t="s">
        <v>39</v>
      </c>
      <c r="L31" s="96">
        <v>12823</v>
      </c>
      <c r="M31" s="44">
        <v>93.4</v>
      </c>
      <c r="N31" s="89" t="s">
        <v>5</v>
      </c>
      <c r="O31" s="93">
        <v>4206.6</v>
      </c>
      <c r="P31" s="46">
        <v>89</v>
      </c>
      <c r="Q31" s="89" t="s">
        <v>11</v>
      </c>
      <c r="R31" s="93">
        <v>43246.9</v>
      </c>
      <c r="S31" s="46">
        <v>107.3</v>
      </c>
      <c r="T31" s="89" t="s">
        <v>31</v>
      </c>
      <c r="U31" s="93" t="s">
        <v>7</v>
      </c>
      <c r="V31" s="46" t="s">
        <v>7</v>
      </c>
      <c r="W31" s="89" t="s">
        <v>25</v>
      </c>
      <c r="X31" s="99">
        <v>1439.389</v>
      </c>
      <c r="Y31" s="55">
        <v>1253.365</v>
      </c>
      <c r="Z31" s="56">
        <f t="shared" si="0"/>
        <v>186.0239999999999</v>
      </c>
      <c r="AA31" s="57">
        <f t="shared" si="1"/>
        <v>114.84196542906496</v>
      </c>
      <c r="AB31" s="89" t="s">
        <v>9</v>
      </c>
      <c r="AC31" s="103">
        <v>3626</v>
      </c>
      <c r="AD31" s="57">
        <v>128.8</v>
      </c>
      <c r="AE31" s="89" t="s">
        <v>28</v>
      </c>
      <c r="AF31" s="106">
        <v>1.7</v>
      </c>
      <c r="AG31" s="59">
        <v>147.5</v>
      </c>
      <c r="AH31" s="60">
        <v>0.063</v>
      </c>
      <c r="AI31" s="61">
        <v>0</v>
      </c>
      <c r="AJ31" s="89" t="s">
        <v>33</v>
      </c>
      <c r="AK31" s="96">
        <v>28623</v>
      </c>
      <c r="AL31" s="142">
        <v>106.1</v>
      </c>
      <c r="AM31" s="140">
        <v>0.6859587317564168</v>
      </c>
      <c r="AN31" s="81">
        <v>0.6856288941796261</v>
      </c>
      <c r="AO31" s="89" t="s">
        <v>34</v>
      </c>
      <c r="AP31" s="86">
        <v>10.8</v>
      </c>
      <c r="AQ31" s="44">
        <v>101.5</v>
      </c>
      <c r="AR31" s="89" t="s">
        <v>28</v>
      </c>
      <c r="AS31" s="96">
        <v>442</v>
      </c>
      <c r="AT31" s="142" t="s">
        <v>83</v>
      </c>
      <c r="AU31" s="151">
        <v>0.017</v>
      </c>
      <c r="AV31" s="148">
        <v>0.005</v>
      </c>
    </row>
    <row r="32" spans="1:48" s="7" customFormat="1" ht="13.5" customHeight="1">
      <c r="A32" s="8">
        <v>29</v>
      </c>
      <c r="B32" s="113" t="s">
        <v>4</v>
      </c>
      <c r="C32" s="112">
        <v>837229.8905</v>
      </c>
      <c r="D32" s="110">
        <v>100</v>
      </c>
      <c r="E32" s="89" t="s">
        <v>29</v>
      </c>
      <c r="F32" s="86">
        <v>7984</v>
      </c>
      <c r="G32" s="44">
        <v>113.1</v>
      </c>
      <c r="H32" s="89" t="s">
        <v>11</v>
      </c>
      <c r="I32" s="86">
        <v>12946.7</v>
      </c>
      <c r="J32" s="44">
        <v>92.1</v>
      </c>
      <c r="K32" s="89" t="s">
        <v>20</v>
      </c>
      <c r="L32" s="96">
        <v>62972</v>
      </c>
      <c r="M32" s="44">
        <v>93.2</v>
      </c>
      <c r="N32" s="89" t="s">
        <v>14</v>
      </c>
      <c r="O32" s="93">
        <v>278.2</v>
      </c>
      <c r="P32" s="46">
        <v>88.6</v>
      </c>
      <c r="Q32" s="89" t="s">
        <v>9</v>
      </c>
      <c r="R32" s="93">
        <v>45854.7</v>
      </c>
      <c r="S32" s="46">
        <v>107.2</v>
      </c>
      <c r="T32" s="89" t="s">
        <v>72</v>
      </c>
      <c r="U32" s="93" t="s">
        <v>7</v>
      </c>
      <c r="V32" s="46" t="s">
        <v>7</v>
      </c>
      <c r="W32" s="89" t="s">
        <v>44</v>
      </c>
      <c r="X32" s="99">
        <v>1558.06</v>
      </c>
      <c r="Y32" s="55">
        <v>1405.381</v>
      </c>
      <c r="Z32" s="56">
        <f t="shared" si="0"/>
        <v>152.67899999999986</v>
      </c>
      <c r="AA32" s="57">
        <f t="shared" si="1"/>
        <v>110.86388673249459</v>
      </c>
      <c r="AB32" s="89" t="s">
        <v>30</v>
      </c>
      <c r="AC32" s="99">
        <v>1091</v>
      </c>
      <c r="AD32" s="57">
        <v>124.6</v>
      </c>
      <c r="AE32" s="89" t="s">
        <v>74</v>
      </c>
      <c r="AF32" s="99">
        <v>59.2</v>
      </c>
      <c r="AG32" s="59">
        <v>187.9</v>
      </c>
      <c r="AH32" s="60">
        <v>0.462</v>
      </c>
      <c r="AI32" s="61">
        <v>0.353</v>
      </c>
      <c r="AJ32" s="89" t="s">
        <v>37</v>
      </c>
      <c r="AK32" s="96">
        <v>31476</v>
      </c>
      <c r="AL32" s="142">
        <v>105.8</v>
      </c>
      <c r="AM32" s="60">
        <v>0.7543317276583507</v>
      </c>
      <c r="AN32" s="61">
        <v>0.7592320551137227</v>
      </c>
      <c r="AO32" s="89" t="s">
        <v>18</v>
      </c>
      <c r="AP32" s="86">
        <v>16.3</v>
      </c>
      <c r="AQ32" s="44">
        <v>101.3</v>
      </c>
      <c r="AR32" s="89" t="s">
        <v>18</v>
      </c>
      <c r="AS32" s="96">
        <v>726</v>
      </c>
      <c r="AT32" s="142" t="s">
        <v>83</v>
      </c>
      <c r="AU32" s="151">
        <v>0.013999999999999999</v>
      </c>
      <c r="AV32" s="148">
        <v>0.004</v>
      </c>
    </row>
    <row r="33" spans="1:48" s="7" customFormat="1" ht="13.5" customHeight="1">
      <c r="A33" s="8">
        <v>30</v>
      </c>
      <c r="B33" s="89" t="s">
        <v>25</v>
      </c>
      <c r="C33" s="86">
        <v>5015.987099999999</v>
      </c>
      <c r="D33" s="44">
        <v>99.8</v>
      </c>
      <c r="E33" s="113" t="s">
        <v>4</v>
      </c>
      <c r="F33" s="112">
        <v>160669.1</v>
      </c>
      <c r="G33" s="110">
        <v>111.4</v>
      </c>
      <c r="H33" s="113" t="s">
        <v>4</v>
      </c>
      <c r="I33" s="112">
        <v>85555.1</v>
      </c>
      <c r="J33" s="110">
        <v>91.8</v>
      </c>
      <c r="K33" s="89" t="s">
        <v>19</v>
      </c>
      <c r="L33" s="96">
        <v>37209</v>
      </c>
      <c r="M33" s="44">
        <v>91</v>
      </c>
      <c r="N33" s="89" t="s">
        <v>24</v>
      </c>
      <c r="O33" s="93">
        <v>371.3</v>
      </c>
      <c r="P33" s="46">
        <v>85.6</v>
      </c>
      <c r="Q33" s="89" t="s">
        <v>33</v>
      </c>
      <c r="R33" s="93">
        <v>4154.7</v>
      </c>
      <c r="S33" s="46">
        <v>107.2</v>
      </c>
      <c r="T33" s="89" t="s">
        <v>32</v>
      </c>
      <c r="U33" s="93" t="s">
        <v>7</v>
      </c>
      <c r="V33" s="46" t="s">
        <v>7</v>
      </c>
      <c r="W33" s="89" t="s">
        <v>45</v>
      </c>
      <c r="X33" s="99">
        <v>1085.33</v>
      </c>
      <c r="Y33" s="55">
        <v>981.78</v>
      </c>
      <c r="Z33" s="56">
        <f t="shared" si="0"/>
        <v>103.54999999999995</v>
      </c>
      <c r="AA33" s="57">
        <f t="shared" si="1"/>
        <v>110.54716942695919</v>
      </c>
      <c r="AB33" s="89" t="s">
        <v>13</v>
      </c>
      <c r="AC33" s="99">
        <v>22926.2</v>
      </c>
      <c r="AD33" s="57">
        <v>123.6</v>
      </c>
      <c r="AE33" s="89" t="s">
        <v>45</v>
      </c>
      <c r="AF33" s="103">
        <v>8.3</v>
      </c>
      <c r="AG33" s="59" t="s">
        <v>126</v>
      </c>
      <c r="AH33" s="60">
        <v>0.16699999999999998</v>
      </c>
      <c r="AI33" s="61">
        <v>0.083</v>
      </c>
      <c r="AJ33" s="89" t="s">
        <v>34</v>
      </c>
      <c r="AK33" s="96">
        <v>33876</v>
      </c>
      <c r="AL33" s="142">
        <v>105.7</v>
      </c>
      <c r="AM33" s="60">
        <v>0.8118484434538787</v>
      </c>
      <c r="AN33" s="61">
        <v>0.8111291221316043</v>
      </c>
      <c r="AO33" s="89" t="s">
        <v>32</v>
      </c>
      <c r="AP33" s="86">
        <v>3.1</v>
      </c>
      <c r="AQ33" s="44">
        <v>101</v>
      </c>
      <c r="AR33" s="89" t="s">
        <v>42</v>
      </c>
      <c r="AS33" s="96">
        <v>773</v>
      </c>
      <c r="AT33" s="142" t="s">
        <v>100</v>
      </c>
      <c r="AU33" s="60">
        <v>0.012</v>
      </c>
      <c r="AV33" s="149">
        <v>0.003</v>
      </c>
    </row>
    <row r="34" spans="1:48" s="7" customFormat="1" ht="13.5" customHeight="1">
      <c r="A34" s="8">
        <v>31</v>
      </c>
      <c r="B34" s="89" t="s">
        <v>5</v>
      </c>
      <c r="C34" s="86">
        <v>1682.5646000000002</v>
      </c>
      <c r="D34" s="44">
        <v>99.3</v>
      </c>
      <c r="E34" s="89" t="s">
        <v>28</v>
      </c>
      <c r="F34" s="86">
        <v>4413.9</v>
      </c>
      <c r="G34" s="44">
        <v>108.1</v>
      </c>
      <c r="H34" s="89" t="s">
        <v>6</v>
      </c>
      <c r="I34" s="86">
        <v>5140.2</v>
      </c>
      <c r="J34" s="44">
        <v>79.2</v>
      </c>
      <c r="K34" s="89" t="s">
        <v>12</v>
      </c>
      <c r="L34" s="96">
        <v>268870</v>
      </c>
      <c r="M34" s="44">
        <v>89.8</v>
      </c>
      <c r="N34" s="89" t="s">
        <v>17</v>
      </c>
      <c r="O34" s="93">
        <v>2111.4</v>
      </c>
      <c r="P34" s="46">
        <v>81</v>
      </c>
      <c r="Q34" s="89" t="s">
        <v>23</v>
      </c>
      <c r="R34" s="93">
        <v>5772</v>
      </c>
      <c r="S34" s="46">
        <v>107.1</v>
      </c>
      <c r="T34" s="89" t="s">
        <v>24</v>
      </c>
      <c r="U34" s="93" t="s">
        <v>7</v>
      </c>
      <c r="V34" s="46" t="s">
        <v>7</v>
      </c>
      <c r="W34" s="89" t="s">
        <v>38</v>
      </c>
      <c r="X34" s="99">
        <v>514.364</v>
      </c>
      <c r="Y34" s="55">
        <v>503.035</v>
      </c>
      <c r="Z34" s="56">
        <f t="shared" si="0"/>
        <v>11.329000000000008</v>
      </c>
      <c r="AA34" s="57">
        <f t="shared" si="1"/>
        <v>102.25212957348893</v>
      </c>
      <c r="AB34" s="89" t="s">
        <v>15</v>
      </c>
      <c r="AC34" s="99">
        <v>1245.5</v>
      </c>
      <c r="AD34" s="57">
        <v>117</v>
      </c>
      <c r="AE34" s="89" t="s">
        <v>11</v>
      </c>
      <c r="AF34" s="99">
        <v>2486.2</v>
      </c>
      <c r="AG34" s="59" t="s">
        <v>138</v>
      </c>
      <c r="AH34" s="60">
        <v>0.237</v>
      </c>
      <c r="AI34" s="61">
        <v>0.21100000000000002</v>
      </c>
      <c r="AJ34" s="89" t="s">
        <v>15</v>
      </c>
      <c r="AK34" s="96">
        <v>34668</v>
      </c>
      <c r="AL34" s="142">
        <v>105.4</v>
      </c>
      <c r="AM34" s="60">
        <v>0.830828959666403</v>
      </c>
      <c r="AN34" s="61">
        <v>0.8267564966313763</v>
      </c>
      <c r="AO34" s="89" t="s">
        <v>14</v>
      </c>
      <c r="AP34" s="86">
        <v>13.7</v>
      </c>
      <c r="AQ34" s="44">
        <v>100.9</v>
      </c>
      <c r="AR34" s="89" t="s">
        <v>8</v>
      </c>
      <c r="AS34" s="96">
        <v>977</v>
      </c>
      <c r="AT34" s="142" t="s">
        <v>95</v>
      </c>
      <c r="AU34" s="151">
        <v>0.016</v>
      </c>
      <c r="AV34" s="148">
        <v>0.004</v>
      </c>
    </row>
    <row r="35" spans="1:48" s="7" customFormat="1" ht="12.75" customHeight="1">
      <c r="A35" s="8">
        <v>32</v>
      </c>
      <c r="B35" s="89" t="s">
        <v>16</v>
      </c>
      <c r="C35" s="86">
        <v>2724.0122</v>
      </c>
      <c r="D35" s="44">
        <v>99.1</v>
      </c>
      <c r="E35" s="89" t="s">
        <v>72</v>
      </c>
      <c r="F35" s="86">
        <v>6421.6</v>
      </c>
      <c r="G35" s="44">
        <v>104.9</v>
      </c>
      <c r="H35" s="89" t="s">
        <v>74</v>
      </c>
      <c r="I35" s="86">
        <v>340.2</v>
      </c>
      <c r="J35" s="44">
        <v>79.2</v>
      </c>
      <c r="K35" s="89" t="s">
        <v>34</v>
      </c>
      <c r="L35" s="96">
        <v>21324</v>
      </c>
      <c r="M35" s="44">
        <v>89.6</v>
      </c>
      <c r="N35" s="89" t="s">
        <v>6</v>
      </c>
      <c r="O35" s="93">
        <v>327</v>
      </c>
      <c r="P35" s="46">
        <v>78.3</v>
      </c>
      <c r="Q35" s="89" t="s">
        <v>10</v>
      </c>
      <c r="R35" s="93">
        <v>216087.9</v>
      </c>
      <c r="S35" s="46">
        <v>106.6</v>
      </c>
      <c r="T35" s="89" t="s">
        <v>33</v>
      </c>
      <c r="U35" s="93" t="s">
        <v>7</v>
      </c>
      <c r="V35" s="46" t="s">
        <v>7</v>
      </c>
      <c r="W35" s="89" t="s">
        <v>36</v>
      </c>
      <c r="X35" s="99">
        <v>2301.247</v>
      </c>
      <c r="Y35" s="55">
        <v>2255.208</v>
      </c>
      <c r="Z35" s="56">
        <f t="shared" si="0"/>
        <v>46.03899999999976</v>
      </c>
      <c r="AA35" s="57">
        <f t="shared" si="1"/>
        <v>102.0414524957343</v>
      </c>
      <c r="AB35" s="89" t="s">
        <v>25</v>
      </c>
      <c r="AC35" s="99">
        <v>1471.5</v>
      </c>
      <c r="AD35" s="57">
        <v>111.7</v>
      </c>
      <c r="AE35" s="89" t="s">
        <v>12</v>
      </c>
      <c r="AF35" s="99">
        <v>13484.4</v>
      </c>
      <c r="AG35" s="59" t="s">
        <v>138</v>
      </c>
      <c r="AH35" s="60">
        <v>0.462</v>
      </c>
      <c r="AI35" s="61">
        <v>0.385</v>
      </c>
      <c r="AJ35" s="89" t="s">
        <v>10</v>
      </c>
      <c r="AK35" s="96">
        <v>50734</v>
      </c>
      <c r="AL35" s="142">
        <v>105.3</v>
      </c>
      <c r="AM35" s="60">
        <v>1.2158554413209672</v>
      </c>
      <c r="AN35" s="61">
        <v>1.2131857555341674</v>
      </c>
      <c r="AO35" s="89" t="s">
        <v>22</v>
      </c>
      <c r="AP35" s="86">
        <v>8.8</v>
      </c>
      <c r="AQ35" s="44">
        <v>100.5</v>
      </c>
      <c r="AR35" s="89" t="s">
        <v>21</v>
      </c>
      <c r="AS35" s="96">
        <v>1125</v>
      </c>
      <c r="AT35" s="142" t="s">
        <v>91</v>
      </c>
      <c r="AU35" s="151">
        <v>0.024</v>
      </c>
      <c r="AV35" s="148">
        <v>0.006</v>
      </c>
    </row>
    <row r="36" spans="1:48" s="7" customFormat="1" ht="13.5" customHeight="1">
      <c r="A36" s="8">
        <v>33</v>
      </c>
      <c r="B36" s="89" t="s">
        <v>13</v>
      </c>
      <c r="C36" s="86">
        <v>17053.1014</v>
      </c>
      <c r="D36" s="44">
        <v>98.9</v>
      </c>
      <c r="E36" s="89" t="s">
        <v>18</v>
      </c>
      <c r="F36" s="86">
        <v>10412.9</v>
      </c>
      <c r="G36" s="44">
        <v>104.3</v>
      </c>
      <c r="H36" s="89" t="s">
        <v>29</v>
      </c>
      <c r="I36" s="86">
        <v>267</v>
      </c>
      <c r="J36" s="44">
        <v>77.8</v>
      </c>
      <c r="K36" s="89" t="s">
        <v>37</v>
      </c>
      <c r="L36" s="96">
        <v>25185</v>
      </c>
      <c r="M36" s="44">
        <v>88.6</v>
      </c>
      <c r="N36" s="89" t="s">
        <v>40</v>
      </c>
      <c r="O36" s="93">
        <v>7.1</v>
      </c>
      <c r="P36" s="46">
        <v>71.9</v>
      </c>
      <c r="Q36" s="267" t="s">
        <v>43</v>
      </c>
      <c r="R36" s="270">
        <v>6974.4</v>
      </c>
      <c r="S36" s="256">
        <v>106.5</v>
      </c>
      <c r="T36" s="89" t="s">
        <v>34</v>
      </c>
      <c r="U36" s="93" t="s">
        <v>7</v>
      </c>
      <c r="V36" s="46" t="s">
        <v>7</v>
      </c>
      <c r="W36" s="89" t="s">
        <v>15</v>
      </c>
      <c r="X36" s="99">
        <v>993.327</v>
      </c>
      <c r="Y36" s="55">
        <v>991.29</v>
      </c>
      <c r="Z36" s="56">
        <f t="shared" si="0"/>
        <v>2.0370000000000346</v>
      </c>
      <c r="AA36" s="57">
        <f t="shared" si="1"/>
        <v>100.20548981629997</v>
      </c>
      <c r="AB36" s="89" t="s">
        <v>45</v>
      </c>
      <c r="AC36" s="99">
        <v>1093.7</v>
      </c>
      <c r="AD36" s="57">
        <v>111</v>
      </c>
      <c r="AE36" s="113" t="s">
        <v>4</v>
      </c>
      <c r="AF36" s="119">
        <v>111370.6</v>
      </c>
      <c r="AG36" s="120" t="s">
        <v>139</v>
      </c>
      <c r="AH36" s="121">
        <v>0.304</v>
      </c>
      <c r="AI36" s="122">
        <v>0.254</v>
      </c>
      <c r="AJ36" s="89" t="s">
        <v>74</v>
      </c>
      <c r="AK36" s="96">
        <v>29128</v>
      </c>
      <c r="AL36" s="142">
        <v>105.3</v>
      </c>
      <c r="AM36" s="140">
        <v>0.6980612073717257</v>
      </c>
      <c r="AN36" s="81">
        <v>0.6981409249784712</v>
      </c>
      <c r="AO36" s="89" t="s">
        <v>8</v>
      </c>
      <c r="AP36" s="86">
        <v>17.5</v>
      </c>
      <c r="AQ36" s="44">
        <v>100.4</v>
      </c>
      <c r="AR36" s="89" t="s">
        <v>31</v>
      </c>
      <c r="AS36" s="96">
        <v>804</v>
      </c>
      <c r="AT36" s="142" t="s">
        <v>88</v>
      </c>
      <c r="AU36" s="151">
        <v>0.018000000000000002</v>
      </c>
      <c r="AV36" s="148">
        <v>0.005</v>
      </c>
    </row>
    <row r="37" spans="1:48" s="7" customFormat="1" ht="13.5" customHeight="1">
      <c r="A37" s="8">
        <v>34</v>
      </c>
      <c r="B37" s="89" t="s">
        <v>23</v>
      </c>
      <c r="C37" s="86">
        <v>21721.468</v>
      </c>
      <c r="D37" s="44">
        <v>95.2</v>
      </c>
      <c r="E37" s="89" t="s">
        <v>42</v>
      </c>
      <c r="F37" s="86">
        <v>3150.9</v>
      </c>
      <c r="G37" s="44">
        <v>103</v>
      </c>
      <c r="H37" s="89" t="s">
        <v>23</v>
      </c>
      <c r="I37" s="86">
        <v>183.1</v>
      </c>
      <c r="J37" s="44">
        <v>74.3</v>
      </c>
      <c r="K37" s="89" t="s">
        <v>33</v>
      </c>
      <c r="L37" s="96">
        <v>26710</v>
      </c>
      <c r="M37" s="44">
        <v>86.8</v>
      </c>
      <c r="N37" s="267" t="s">
        <v>43</v>
      </c>
      <c r="O37" s="270">
        <v>483.8</v>
      </c>
      <c r="P37" s="256">
        <v>70</v>
      </c>
      <c r="Q37" s="89" t="s">
        <v>27</v>
      </c>
      <c r="R37" s="93">
        <v>1225.3</v>
      </c>
      <c r="S37" s="46">
        <v>105.8</v>
      </c>
      <c r="T37" s="89" t="s">
        <v>36</v>
      </c>
      <c r="U37" s="93" t="s">
        <v>7</v>
      </c>
      <c r="V37" s="46" t="s">
        <v>7</v>
      </c>
      <c r="W37" s="89" t="s">
        <v>20</v>
      </c>
      <c r="X37" s="99">
        <v>1258.133</v>
      </c>
      <c r="Y37" s="55">
        <v>1322.682</v>
      </c>
      <c r="Z37" s="56">
        <f t="shared" si="0"/>
        <v>-64.54899999999998</v>
      </c>
      <c r="AA37" s="57">
        <f t="shared" si="1"/>
        <v>95.11983984056637</v>
      </c>
      <c r="AB37" s="89" t="s">
        <v>44</v>
      </c>
      <c r="AC37" s="99">
        <v>1558.7</v>
      </c>
      <c r="AD37" s="57">
        <v>110.8</v>
      </c>
      <c r="AE37" s="89" t="s">
        <v>18</v>
      </c>
      <c r="AF37" s="107">
        <v>257.2</v>
      </c>
      <c r="AG37" s="59" t="s">
        <v>139</v>
      </c>
      <c r="AH37" s="60">
        <v>0.122</v>
      </c>
      <c r="AI37" s="61">
        <v>0.154</v>
      </c>
      <c r="AJ37" s="89" t="s">
        <v>44</v>
      </c>
      <c r="AK37" s="96">
        <v>32708</v>
      </c>
      <c r="AL37" s="142">
        <v>105.3</v>
      </c>
      <c r="AM37" s="60">
        <v>0.7838569751000551</v>
      </c>
      <c r="AN37" s="61">
        <v>0.789701636188643</v>
      </c>
      <c r="AO37" s="89" t="s">
        <v>74</v>
      </c>
      <c r="AP37" s="86">
        <v>6.1</v>
      </c>
      <c r="AQ37" s="44">
        <v>99.9</v>
      </c>
      <c r="AR37" s="89" t="s">
        <v>35</v>
      </c>
      <c r="AS37" s="96">
        <v>1744</v>
      </c>
      <c r="AT37" s="142" t="s">
        <v>133</v>
      </c>
      <c r="AU37" s="60">
        <v>0.036000000000000004</v>
      </c>
      <c r="AV37" s="149">
        <v>0.009000000000000001</v>
      </c>
    </row>
    <row r="38" spans="1:48" s="7" customFormat="1" ht="13.5" customHeight="1">
      <c r="A38" s="8">
        <v>35</v>
      </c>
      <c r="B38" s="89" t="s">
        <v>18</v>
      </c>
      <c r="C38" s="86">
        <v>11612.2111</v>
      </c>
      <c r="D38" s="44">
        <v>93.9</v>
      </c>
      <c r="E38" s="89" t="s">
        <v>41</v>
      </c>
      <c r="F38" s="86">
        <v>3634.8</v>
      </c>
      <c r="G38" s="44">
        <v>102.3</v>
      </c>
      <c r="H38" s="89" t="s">
        <v>20</v>
      </c>
      <c r="I38" s="86">
        <v>1033.3</v>
      </c>
      <c r="J38" s="44">
        <v>69.2</v>
      </c>
      <c r="K38" s="89" t="s">
        <v>31</v>
      </c>
      <c r="L38" s="96">
        <v>28638</v>
      </c>
      <c r="M38" s="44">
        <v>85.1</v>
      </c>
      <c r="N38" s="89" t="s">
        <v>21</v>
      </c>
      <c r="O38" s="93">
        <v>685</v>
      </c>
      <c r="P38" s="46">
        <v>68.1</v>
      </c>
      <c r="Q38" s="89" t="s">
        <v>41</v>
      </c>
      <c r="R38" s="93">
        <v>1552.6</v>
      </c>
      <c r="S38" s="46">
        <v>105.7</v>
      </c>
      <c r="T38" s="89" t="s">
        <v>25</v>
      </c>
      <c r="U38" s="93" t="s">
        <v>7</v>
      </c>
      <c r="V38" s="46" t="s">
        <v>7</v>
      </c>
      <c r="W38" s="113" t="s">
        <v>4</v>
      </c>
      <c r="X38" s="116">
        <v>277755.472</v>
      </c>
      <c r="Y38" s="117">
        <v>373263.966</v>
      </c>
      <c r="Z38" s="117">
        <f t="shared" si="0"/>
        <v>-95508.494</v>
      </c>
      <c r="AA38" s="118">
        <f t="shared" si="1"/>
        <v>74.4126134050668</v>
      </c>
      <c r="AB38" s="89" t="s">
        <v>36</v>
      </c>
      <c r="AC38" s="99">
        <v>2549</v>
      </c>
      <c r="AD38" s="57">
        <v>103.3</v>
      </c>
      <c r="AE38" s="89" t="s">
        <v>34</v>
      </c>
      <c r="AF38" s="99">
        <v>220.6</v>
      </c>
      <c r="AG38" s="59" t="s">
        <v>139</v>
      </c>
      <c r="AH38" s="60">
        <v>0.133</v>
      </c>
      <c r="AI38" s="61">
        <v>0.267</v>
      </c>
      <c r="AJ38" s="89" t="s">
        <v>45</v>
      </c>
      <c r="AK38" s="96">
        <v>31573</v>
      </c>
      <c r="AL38" s="142">
        <v>105.2</v>
      </c>
      <c r="AM38" s="60">
        <v>0.75665636158842</v>
      </c>
      <c r="AN38" s="61">
        <v>0.7630312547489996</v>
      </c>
      <c r="AO38" s="89" t="s">
        <v>23</v>
      </c>
      <c r="AP38" s="86">
        <v>14.3</v>
      </c>
      <c r="AQ38" s="44">
        <v>99.7</v>
      </c>
      <c r="AR38" s="89" t="s">
        <v>15</v>
      </c>
      <c r="AS38" s="96">
        <v>1883</v>
      </c>
      <c r="AT38" s="142" t="s">
        <v>165</v>
      </c>
      <c r="AU38" s="151">
        <v>0.024</v>
      </c>
      <c r="AV38" s="148">
        <v>0.006</v>
      </c>
    </row>
    <row r="39" spans="1:48" s="7" customFormat="1" ht="13.5" customHeight="1">
      <c r="A39" s="8">
        <v>36</v>
      </c>
      <c r="B39" s="89" t="s">
        <v>12</v>
      </c>
      <c r="C39" s="86">
        <v>18327.9196</v>
      </c>
      <c r="D39" s="44">
        <v>92.8</v>
      </c>
      <c r="E39" s="89" t="s">
        <v>13</v>
      </c>
      <c r="F39" s="86">
        <v>282.2</v>
      </c>
      <c r="G39" s="44">
        <v>102.1</v>
      </c>
      <c r="H39" s="89" t="s">
        <v>42</v>
      </c>
      <c r="I39" s="86">
        <v>15613</v>
      </c>
      <c r="J39" s="44">
        <v>63.7</v>
      </c>
      <c r="K39" s="89" t="s">
        <v>75</v>
      </c>
      <c r="L39" s="96">
        <v>25473</v>
      </c>
      <c r="M39" s="44">
        <v>83.6</v>
      </c>
      <c r="N39" s="89" t="s">
        <v>41</v>
      </c>
      <c r="O39" s="93">
        <v>64.1</v>
      </c>
      <c r="P39" s="46">
        <v>66.5</v>
      </c>
      <c r="Q39" s="89" t="s">
        <v>45</v>
      </c>
      <c r="R39" s="93">
        <v>971</v>
      </c>
      <c r="S39" s="46">
        <v>105.5</v>
      </c>
      <c r="T39" s="89" t="s">
        <v>37</v>
      </c>
      <c r="U39" s="93" t="s">
        <v>7</v>
      </c>
      <c r="V39" s="46" t="s">
        <v>7</v>
      </c>
      <c r="W39" s="89" t="s">
        <v>11</v>
      </c>
      <c r="X39" s="99">
        <v>120327.457</v>
      </c>
      <c r="Y39" s="55">
        <v>183237.939</v>
      </c>
      <c r="Z39" s="56">
        <f t="shared" si="0"/>
        <v>-62910.48200000002</v>
      </c>
      <c r="AA39" s="57">
        <f t="shared" si="1"/>
        <v>65.66732722310307</v>
      </c>
      <c r="AB39" s="89" t="s">
        <v>38</v>
      </c>
      <c r="AC39" s="99">
        <v>516.2</v>
      </c>
      <c r="AD39" s="57">
        <v>102.2</v>
      </c>
      <c r="AE39" s="89" t="s">
        <v>8</v>
      </c>
      <c r="AF39" s="99">
        <v>3767.3</v>
      </c>
      <c r="AG39" s="59" t="s">
        <v>142</v>
      </c>
      <c r="AH39" s="60">
        <v>0.21899999999999997</v>
      </c>
      <c r="AI39" s="61">
        <v>0.261</v>
      </c>
      <c r="AJ39" s="89" t="s">
        <v>39</v>
      </c>
      <c r="AK39" s="96">
        <v>31791</v>
      </c>
      <c r="AL39" s="142">
        <v>105.1</v>
      </c>
      <c r="AM39" s="60">
        <v>0.7618807966065138</v>
      </c>
      <c r="AN39" s="61">
        <v>0.7594093510967023</v>
      </c>
      <c r="AO39" s="89" t="s">
        <v>36</v>
      </c>
      <c r="AP39" s="86">
        <v>9.4</v>
      </c>
      <c r="AQ39" s="44">
        <v>99.7</v>
      </c>
      <c r="AR39" s="89" t="s">
        <v>19</v>
      </c>
      <c r="AS39" s="96">
        <v>1395</v>
      </c>
      <c r="AT39" s="142" t="s">
        <v>165</v>
      </c>
      <c r="AU39" s="60">
        <v>0.02</v>
      </c>
      <c r="AV39" s="149">
        <v>0.005</v>
      </c>
    </row>
    <row r="40" spans="1:48" s="7" customFormat="1" ht="13.5" customHeight="1">
      <c r="A40" s="8">
        <v>37</v>
      </c>
      <c r="B40" s="89" t="s">
        <v>9</v>
      </c>
      <c r="C40" s="86">
        <v>2156.889</v>
      </c>
      <c r="D40" s="44">
        <v>92</v>
      </c>
      <c r="E40" s="89" t="s">
        <v>15</v>
      </c>
      <c r="F40" s="86">
        <v>6346.5</v>
      </c>
      <c r="G40" s="44">
        <v>101.2</v>
      </c>
      <c r="H40" s="89" t="s">
        <v>31</v>
      </c>
      <c r="I40" s="86">
        <v>445.2</v>
      </c>
      <c r="J40" s="44">
        <v>62.1</v>
      </c>
      <c r="K40" s="89" t="s">
        <v>21</v>
      </c>
      <c r="L40" s="96">
        <v>37521</v>
      </c>
      <c r="M40" s="44">
        <v>81.9</v>
      </c>
      <c r="N40" s="89" t="s">
        <v>31</v>
      </c>
      <c r="O40" s="93">
        <v>65.2</v>
      </c>
      <c r="P40" s="46">
        <v>62</v>
      </c>
      <c r="Q40" s="89" t="s">
        <v>36</v>
      </c>
      <c r="R40" s="93">
        <v>3049.9</v>
      </c>
      <c r="S40" s="46">
        <v>104.2</v>
      </c>
      <c r="T40" s="89" t="s">
        <v>73</v>
      </c>
      <c r="U40" s="93" t="s">
        <v>7</v>
      </c>
      <c r="V40" s="46" t="s">
        <v>7</v>
      </c>
      <c r="W40" s="89" t="s">
        <v>23</v>
      </c>
      <c r="X40" s="99">
        <v>907.702</v>
      </c>
      <c r="Y40" s="55">
        <v>2421.556</v>
      </c>
      <c r="Z40" s="56">
        <f t="shared" si="0"/>
        <v>-1513.854</v>
      </c>
      <c r="AA40" s="57">
        <f t="shared" si="1"/>
        <v>37.484245666835704</v>
      </c>
      <c r="AB40" s="89" t="s">
        <v>24</v>
      </c>
      <c r="AC40" s="99">
        <v>462.9</v>
      </c>
      <c r="AD40" s="57">
        <v>95.7</v>
      </c>
      <c r="AE40" s="89" t="s">
        <v>13</v>
      </c>
      <c r="AF40" s="99">
        <v>570.5</v>
      </c>
      <c r="AG40" s="59" t="s">
        <v>142</v>
      </c>
      <c r="AH40" s="60">
        <v>0.511</v>
      </c>
      <c r="AI40" s="61">
        <v>0.23800000000000002</v>
      </c>
      <c r="AJ40" s="113" t="s">
        <v>4</v>
      </c>
      <c r="AK40" s="115">
        <v>41727</v>
      </c>
      <c r="AL40" s="146">
        <v>105</v>
      </c>
      <c r="AM40" s="121">
        <v>1</v>
      </c>
      <c r="AN40" s="122">
        <v>1</v>
      </c>
      <c r="AO40" s="89" t="s">
        <v>27</v>
      </c>
      <c r="AP40" s="86">
        <v>4.5</v>
      </c>
      <c r="AQ40" s="44">
        <v>99.2</v>
      </c>
      <c r="AR40" s="89" t="s">
        <v>26</v>
      </c>
      <c r="AS40" s="96">
        <v>1742</v>
      </c>
      <c r="AT40" s="142" t="s">
        <v>167</v>
      </c>
      <c r="AU40" s="60">
        <v>0.027000000000000003</v>
      </c>
      <c r="AV40" s="149">
        <v>0.006</v>
      </c>
    </row>
    <row r="41" spans="1:48" s="7" customFormat="1" ht="13.5" customHeight="1">
      <c r="A41" s="8">
        <v>38</v>
      </c>
      <c r="B41" s="89" t="s">
        <v>11</v>
      </c>
      <c r="C41" s="86">
        <v>43522.7577</v>
      </c>
      <c r="D41" s="44">
        <v>90.8</v>
      </c>
      <c r="E41" s="89" t="s">
        <v>74</v>
      </c>
      <c r="F41" s="86">
        <v>961</v>
      </c>
      <c r="G41" s="44">
        <v>99.9</v>
      </c>
      <c r="H41" s="89" t="s">
        <v>17</v>
      </c>
      <c r="I41" s="86">
        <v>55.6</v>
      </c>
      <c r="J41" s="44">
        <v>58.4</v>
      </c>
      <c r="K41" s="89" t="s">
        <v>24</v>
      </c>
      <c r="L41" s="96">
        <v>50995</v>
      </c>
      <c r="M41" s="44">
        <v>81</v>
      </c>
      <c r="N41" s="89" t="s">
        <v>22</v>
      </c>
      <c r="O41" s="93">
        <v>22.5</v>
      </c>
      <c r="P41" s="46">
        <v>55.9</v>
      </c>
      <c r="Q41" s="89" t="s">
        <v>28</v>
      </c>
      <c r="R41" s="93">
        <v>2558.1</v>
      </c>
      <c r="S41" s="46">
        <v>103.4</v>
      </c>
      <c r="T41" s="89" t="s">
        <v>38</v>
      </c>
      <c r="U41" s="93">
        <v>1.131</v>
      </c>
      <c r="V41" s="46" t="s">
        <v>7</v>
      </c>
      <c r="W41" s="89" t="s">
        <v>34</v>
      </c>
      <c r="X41" s="99">
        <v>1843.481</v>
      </c>
      <c r="Y41" s="55">
        <v>5041.27</v>
      </c>
      <c r="Z41" s="56">
        <f t="shared" si="0"/>
        <v>-3197.7890000000007</v>
      </c>
      <c r="AA41" s="57">
        <f t="shared" si="1"/>
        <v>36.5677894657497</v>
      </c>
      <c r="AB41" s="89" t="s">
        <v>8</v>
      </c>
      <c r="AC41" s="103">
        <v>771.3</v>
      </c>
      <c r="AD41" s="57">
        <v>95.6</v>
      </c>
      <c r="AE41" s="89" t="s">
        <v>15</v>
      </c>
      <c r="AF41" s="99">
        <v>252.2</v>
      </c>
      <c r="AG41" s="59" t="s">
        <v>147</v>
      </c>
      <c r="AH41" s="60">
        <v>0.20600000000000002</v>
      </c>
      <c r="AI41" s="61">
        <v>0.273</v>
      </c>
      <c r="AJ41" s="89" t="s">
        <v>72</v>
      </c>
      <c r="AK41" s="96">
        <v>32628</v>
      </c>
      <c r="AL41" s="142">
        <v>104.8</v>
      </c>
      <c r="AM41" s="60">
        <v>0.7819397512402042</v>
      </c>
      <c r="AN41" s="61">
        <v>0.7739729496985969</v>
      </c>
      <c r="AO41" s="89" t="s">
        <v>39</v>
      </c>
      <c r="AP41" s="86">
        <v>10</v>
      </c>
      <c r="AQ41" s="44">
        <v>99.2</v>
      </c>
      <c r="AR41" s="89" t="s">
        <v>25</v>
      </c>
      <c r="AS41" s="96">
        <v>1872</v>
      </c>
      <c r="AT41" s="142" t="s">
        <v>99</v>
      </c>
      <c r="AU41" s="60">
        <v>0.054000000000000006</v>
      </c>
      <c r="AV41" s="149">
        <v>0.012</v>
      </c>
    </row>
    <row r="42" spans="1:48" s="7" customFormat="1" ht="13.5" customHeight="1">
      <c r="A42" s="8">
        <v>39</v>
      </c>
      <c r="B42" s="89" t="s">
        <v>36</v>
      </c>
      <c r="C42" s="86">
        <v>8252.3436</v>
      </c>
      <c r="D42" s="44">
        <v>88.2</v>
      </c>
      <c r="E42" s="89" t="s">
        <v>45</v>
      </c>
      <c r="F42" s="86">
        <v>5101.1</v>
      </c>
      <c r="G42" s="44">
        <v>99.3</v>
      </c>
      <c r="H42" s="89" t="s">
        <v>13</v>
      </c>
      <c r="I42" s="86">
        <v>579.9</v>
      </c>
      <c r="J42" s="44">
        <v>40.5</v>
      </c>
      <c r="K42" s="89" t="s">
        <v>29</v>
      </c>
      <c r="L42" s="96">
        <v>15594</v>
      </c>
      <c r="M42" s="44">
        <v>78.9</v>
      </c>
      <c r="N42" s="89" t="s">
        <v>39</v>
      </c>
      <c r="O42" s="93">
        <v>385.9</v>
      </c>
      <c r="P42" s="46">
        <v>55.4</v>
      </c>
      <c r="Q42" s="89" t="s">
        <v>12</v>
      </c>
      <c r="R42" s="93">
        <v>78761.9</v>
      </c>
      <c r="S42" s="46">
        <v>103.2</v>
      </c>
      <c r="T42" s="89" t="s">
        <v>39</v>
      </c>
      <c r="U42" s="93" t="s">
        <v>7</v>
      </c>
      <c r="V42" s="46" t="s">
        <v>7</v>
      </c>
      <c r="W42" s="89" t="s">
        <v>5</v>
      </c>
      <c r="X42" s="99">
        <v>518.184</v>
      </c>
      <c r="Y42" s="55">
        <v>2888.987</v>
      </c>
      <c r="Z42" s="56">
        <f t="shared" si="0"/>
        <v>-2370.803</v>
      </c>
      <c r="AA42" s="57">
        <f t="shared" si="1"/>
        <v>17.936529309408453</v>
      </c>
      <c r="AB42" s="89" t="s">
        <v>20</v>
      </c>
      <c r="AC42" s="99">
        <v>1276.6</v>
      </c>
      <c r="AD42" s="57">
        <v>94.2</v>
      </c>
      <c r="AE42" s="89" t="s">
        <v>19</v>
      </c>
      <c r="AF42" s="99">
        <v>159.1</v>
      </c>
      <c r="AG42" s="59" t="s">
        <v>152</v>
      </c>
      <c r="AH42" s="60">
        <v>0.233</v>
      </c>
      <c r="AI42" s="61">
        <v>0.21100000000000002</v>
      </c>
      <c r="AJ42" s="89" t="s">
        <v>26</v>
      </c>
      <c r="AK42" s="96">
        <v>43950</v>
      </c>
      <c r="AL42" s="142">
        <v>104.8</v>
      </c>
      <c r="AM42" s="60">
        <v>1.053274858005608</v>
      </c>
      <c r="AN42" s="61">
        <v>1.0597234182665518</v>
      </c>
      <c r="AO42" s="89" t="s">
        <v>40</v>
      </c>
      <c r="AP42" s="86">
        <v>6.4</v>
      </c>
      <c r="AQ42" s="44">
        <v>99.1</v>
      </c>
      <c r="AR42" s="89" t="s">
        <v>33</v>
      </c>
      <c r="AS42" s="96">
        <v>1375</v>
      </c>
      <c r="AT42" s="142" t="s">
        <v>98</v>
      </c>
      <c r="AU42" s="60">
        <v>0.027000000000000003</v>
      </c>
      <c r="AV42" s="149">
        <v>0.005</v>
      </c>
    </row>
    <row r="43" spans="1:48" s="7" customFormat="1" ht="13.5" customHeight="1">
      <c r="A43" s="8">
        <v>40</v>
      </c>
      <c r="B43" s="89" t="s">
        <v>10</v>
      </c>
      <c r="C43" s="86">
        <v>172149.2894</v>
      </c>
      <c r="D43" s="44">
        <v>87.4</v>
      </c>
      <c r="E43" s="89" t="s">
        <v>10</v>
      </c>
      <c r="F43" s="86">
        <v>4591.5</v>
      </c>
      <c r="G43" s="44">
        <v>93</v>
      </c>
      <c r="H43" s="89" t="s">
        <v>38</v>
      </c>
      <c r="I43" s="86">
        <v>35</v>
      </c>
      <c r="J43" s="44">
        <v>40.1</v>
      </c>
      <c r="K43" s="89" t="s">
        <v>5</v>
      </c>
      <c r="L43" s="96">
        <v>329564</v>
      </c>
      <c r="M43" s="44">
        <v>74</v>
      </c>
      <c r="N43" s="89" t="s">
        <v>74</v>
      </c>
      <c r="O43" s="93">
        <v>25.4</v>
      </c>
      <c r="P43" s="46">
        <v>55.1</v>
      </c>
      <c r="Q43" s="89" t="s">
        <v>16</v>
      </c>
      <c r="R43" s="93">
        <v>7924.6</v>
      </c>
      <c r="S43" s="46">
        <v>103.2</v>
      </c>
      <c r="T43" s="89" t="s">
        <v>74</v>
      </c>
      <c r="U43" s="93" t="s">
        <v>7</v>
      </c>
      <c r="V43" s="46" t="s">
        <v>7</v>
      </c>
      <c r="W43" s="89" t="s">
        <v>75</v>
      </c>
      <c r="X43" s="99">
        <v>1956.59</v>
      </c>
      <c r="Y43" s="74">
        <v>-512.137</v>
      </c>
      <c r="Z43" s="56">
        <f t="shared" si="0"/>
        <v>2468.727</v>
      </c>
      <c r="AA43" s="57" t="s">
        <v>7</v>
      </c>
      <c r="AB43" s="113" t="s">
        <v>4</v>
      </c>
      <c r="AC43" s="119">
        <v>389126</v>
      </c>
      <c r="AD43" s="118">
        <v>93</v>
      </c>
      <c r="AE43" s="89" t="s">
        <v>23</v>
      </c>
      <c r="AF43" s="99">
        <v>708.9</v>
      </c>
      <c r="AG43" s="59" t="s">
        <v>146</v>
      </c>
      <c r="AH43" s="60">
        <v>0.455</v>
      </c>
      <c r="AI43" s="61">
        <v>0.258</v>
      </c>
      <c r="AJ43" s="89" t="s">
        <v>11</v>
      </c>
      <c r="AK43" s="96">
        <v>50844</v>
      </c>
      <c r="AL43" s="142">
        <v>104.6</v>
      </c>
      <c r="AM43" s="60">
        <v>1.2184916241282622</v>
      </c>
      <c r="AN43" s="61">
        <v>1.2107036117724532</v>
      </c>
      <c r="AO43" s="89" t="s">
        <v>13</v>
      </c>
      <c r="AP43" s="86">
        <v>28.4</v>
      </c>
      <c r="AQ43" s="44">
        <v>99</v>
      </c>
      <c r="AR43" s="89" t="s">
        <v>9</v>
      </c>
      <c r="AS43" s="96">
        <v>1352</v>
      </c>
      <c r="AT43" s="142" t="s">
        <v>93</v>
      </c>
      <c r="AU43" s="151">
        <v>0.039</v>
      </c>
      <c r="AV43" s="148">
        <v>0.008</v>
      </c>
    </row>
    <row r="44" spans="1:48" s="7" customFormat="1" ht="13.5" customHeight="1">
      <c r="A44" s="8">
        <v>41</v>
      </c>
      <c r="B44" s="89" t="s">
        <v>26</v>
      </c>
      <c r="C44" s="86">
        <v>75560.4489</v>
      </c>
      <c r="D44" s="44">
        <v>86.8</v>
      </c>
      <c r="E44" s="89" t="s">
        <v>11</v>
      </c>
      <c r="F44" s="86">
        <v>368</v>
      </c>
      <c r="G44" s="44">
        <v>92.4</v>
      </c>
      <c r="H44" s="89" t="s">
        <v>26</v>
      </c>
      <c r="I44" s="86">
        <v>119.2</v>
      </c>
      <c r="J44" s="44">
        <v>39.6</v>
      </c>
      <c r="K44" s="89" t="s">
        <v>38</v>
      </c>
      <c r="L44" s="96">
        <v>10023</v>
      </c>
      <c r="M44" s="44">
        <v>73.4</v>
      </c>
      <c r="N44" s="89" t="s">
        <v>20</v>
      </c>
      <c r="O44" s="93">
        <v>2318.7</v>
      </c>
      <c r="P44" s="46">
        <v>52.1</v>
      </c>
      <c r="Q44" s="89" t="s">
        <v>34</v>
      </c>
      <c r="R44" s="93">
        <v>4580.5</v>
      </c>
      <c r="S44" s="46">
        <v>103</v>
      </c>
      <c r="T44" s="89" t="s">
        <v>26</v>
      </c>
      <c r="U44" s="93" t="s">
        <v>7</v>
      </c>
      <c r="V44" s="46" t="s">
        <v>7</v>
      </c>
      <c r="W44" s="89" t="s">
        <v>35</v>
      </c>
      <c r="X44" s="99">
        <v>458.6</v>
      </c>
      <c r="Y44" s="74">
        <v>-4.145</v>
      </c>
      <c r="Z44" s="56">
        <f t="shared" si="0"/>
        <v>462.745</v>
      </c>
      <c r="AA44" s="57" t="s">
        <v>7</v>
      </c>
      <c r="AB44" s="89" t="s">
        <v>11</v>
      </c>
      <c r="AC44" s="99">
        <v>122813.7</v>
      </c>
      <c r="AD44" s="57">
        <v>66.6</v>
      </c>
      <c r="AE44" s="89" t="s">
        <v>27</v>
      </c>
      <c r="AF44" s="99">
        <v>104.4</v>
      </c>
      <c r="AG44" s="59" t="s">
        <v>145</v>
      </c>
      <c r="AH44" s="60">
        <v>0.214</v>
      </c>
      <c r="AI44" s="61">
        <v>0.28600000000000003</v>
      </c>
      <c r="AJ44" s="89" t="s">
        <v>21</v>
      </c>
      <c r="AK44" s="96">
        <v>36166</v>
      </c>
      <c r="AL44" s="142">
        <v>104.5</v>
      </c>
      <c r="AM44" s="60">
        <v>0.8667289764421118</v>
      </c>
      <c r="AN44" s="61">
        <v>0.8609492933488678</v>
      </c>
      <c r="AO44" s="89" t="s">
        <v>35</v>
      </c>
      <c r="AP44" s="86">
        <v>13.1</v>
      </c>
      <c r="AQ44" s="44">
        <v>98.6</v>
      </c>
      <c r="AR44" s="89" t="s">
        <v>72</v>
      </c>
      <c r="AS44" s="96">
        <v>1908</v>
      </c>
      <c r="AT44" s="142" t="s">
        <v>166</v>
      </c>
      <c r="AU44" s="151">
        <v>0.036000000000000004</v>
      </c>
      <c r="AV44" s="148">
        <v>0.006</v>
      </c>
    </row>
    <row r="45" spans="1:48" s="7" customFormat="1" ht="13.5" customHeight="1">
      <c r="A45" s="8">
        <v>42</v>
      </c>
      <c r="B45" s="89" t="s">
        <v>41</v>
      </c>
      <c r="C45" s="86">
        <v>4029.8171</v>
      </c>
      <c r="D45" s="44">
        <v>83.5</v>
      </c>
      <c r="E45" s="267" t="s">
        <v>43</v>
      </c>
      <c r="F45" s="268">
        <v>4504.7</v>
      </c>
      <c r="G45" s="253">
        <v>91.7</v>
      </c>
      <c r="H45" s="89" t="s">
        <v>15</v>
      </c>
      <c r="I45" s="86">
        <v>230.2</v>
      </c>
      <c r="J45" s="44">
        <v>25.6</v>
      </c>
      <c r="K45" s="89" t="s">
        <v>16</v>
      </c>
      <c r="L45" s="96">
        <v>51540</v>
      </c>
      <c r="M45" s="44">
        <v>72.9</v>
      </c>
      <c r="N45" s="89" t="s">
        <v>28</v>
      </c>
      <c r="O45" s="93">
        <v>87.5</v>
      </c>
      <c r="P45" s="46">
        <v>47.1</v>
      </c>
      <c r="Q45" s="89" t="s">
        <v>39</v>
      </c>
      <c r="R45" s="93">
        <v>3770.8</v>
      </c>
      <c r="S45" s="46">
        <v>101.9</v>
      </c>
      <c r="T45" s="89" t="s">
        <v>19</v>
      </c>
      <c r="U45" s="93" t="s">
        <v>7</v>
      </c>
      <c r="V45" s="46" t="s">
        <v>7</v>
      </c>
      <c r="W45" s="89" t="s">
        <v>17</v>
      </c>
      <c r="X45" s="101">
        <v>-227.492</v>
      </c>
      <c r="Y45" s="55">
        <v>377.431</v>
      </c>
      <c r="Z45" s="56">
        <f t="shared" si="0"/>
        <v>-604.923</v>
      </c>
      <c r="AA45" s="57" t="s">
        <v>7</v>
      </c>
      <c r="AB45" s="89" t="s">
        <v>12</v>
      </c>
      <c r="AC45" s="99">
        <v>9530.9</v>
      </c>
      <c r="AD45" s="57">
        <v>65.8</v>
      </c>
      <c r="AE45" s="89" t="s">
        <v>22</v>
      </c>
      <c r="AF45" s="99">
        <v>4296.7</v>
      </c>
      <c r="AG45" s="59" t="s">
        <v>144</v>
      </c>
      <c r="AH45" s="60">
        <v>0.462</v>
      </c>
      <c r="AI45" s="61">
        <v>0.33299999999999996</v>
      </c>
      <c r="AJ45" s="89" t="s">
        <v>18</v>
      </c>
      <c r="AK45" s="96">
        <v>33743</v>
      </c>
      <c r="AL45" s="142">
        <v>104.1</v>
      </c>
      <c r="AM45" s="60">
        <v>0.8086610587868766</v>
      </c>
      <c r="AN45" s="61">
        <v>0.8106732181753711</v>
      </c>
      <c r="AO45" s="89" t="s">
        <v>42</v>
      </c>
      <c r="AP45" s="86">
        <v>33</v>
      </c>
      <c r="AQ45" s="44">
        <v>98</v>
      </c>
      <c r="AR45" s="113" t="s">
        <v>4</v>
      </c>
      <c r="AS45" s="115">
        <v>108754</v>
      </c>
      <c r="AT45" s="146" t="s">
        <v>159</v>
      </c>
      <c r="AU45" s="121">
        <v>0.039</v>
      </c>
      <c r="AV45" s="159">
        <v>0.005</v>
      </c>
    </row>
    <row r="46" spans="1:48" s="7" customFormat="1" ht="13.5" customHeight="1">
      <c r="A46" s="8">
        <v>43</v>
      </c>
      <c r="B46" s="89" t="s">
        <v>37</v>
      </c>
      <c r="C46" s="86">
        <v>2634.9815</v>
      </c>
      <c r="D46" s="44">
        <v>83.3</v>
      </c>
      <c r="E46" s="89" t="s">
        <v>44</v>
      </c>
      <c r="F46" s="86">
        <v>3135.3</v>
      </c>
      <c r="G46" s="44">
        <v>79.3</v>
      </c>
      <c r="H46" s="89" t="s">
        <v>5</v>
      </c>
      <c r="I46" s="86">
        <v>552</v>
      </c>
      <c r="J46" s="44">
        <v>21.4</v>
      </c>
      <c r="K46" s="89" t="s">
        <v>9</v>
      </c>
      <c r="L46" s="96">
        <v>51635</v>
      </c>
      <c r="M46" s="44">
        <v>72.5</v>
      </c>
      <c r="N46" s="89" t="s">
        <v>33</v>
      </c>
      <c r="O46" s="93">
        <v>59.8</v>
      </c>
      <c r="P46" s="46">
        <v>36.2</v>
      </c>
      <c r="Q46" s="89" t="s">
        <v>72</v>
      </c>
      <c r="R46" s="93">
        <v>6254.2</v>
      </c>
      <c r="S46" s="46">
        <v>101</v>
      </c>
      <c r="T46" s="89" t="s">
        <v>40</v>
      </c>
      <c r="U46" s="93" t="s">
        <v>7</v>
      </c>
      <c r="V46" s="46" t="s">
        <v>7</v>
      </c>
      <c r="W46" s="89" t="s">
        <v>29</v>
      </c>
      <c r="X46" s="101">
        <v>-547.236</v>
      </c>
      <c r="Y46" s="74">
        <v>-2492.716</v>
      </c>
      <c r="Z46" s="56">
        <f t="shared" si="0"/>
        <v>1945.48</v>
      </c>
      <c r="AA46" s="57" t="s">
        <v>7</v>
      </c>
      <c r="AB46" s="89" t="s">
        <v>23</v>
      </c>
      <c r="AC46" s="99">
        <v>1616.6</v>
      </c>
      <c r="AD46" s="57">
        <v>63</v>
      </c>
      <c r="AE46" s="89" t="s">
        <v>5</v>
      </c>
      <c r="AF46" s="99">
        <v>912.1</v>
      </c>
      <c r="AG46" s="59" t="s">
        <v>141</v>
      </c>
      <c r="AH46" s="60">
        <v>0.298</v>
      </c>
      <c r="AI46" s="61">
        <v>0.17800000000000002</v>
      </c>
      <c r="AJ46" s="89" t="s">
        <v>17</v>
      </c>
      <c r="AK46" s="96">
        <v>33311</v>
      </c>
      <c r="AL46" s="142">
        <v>104</v>
      </c>
      <c r="AM46" s="60">
        <v>0.7983080499436815</v>
      </c>
      <c r="AN46" s="61">
        <v>0.8056582746568056</v>
      </c>
      <c r="AO46" s="89" t="s">
        <v>29</v>
      </c>
      <c r="AP46" s="86">
        <v>17.1</v>
      </c>
      <c r="AQ46" s="44">
        <v>97.9</v>
      </c>
      <c r="AR46" s="89" t="s">
        <v>5</v>
      </c>
      <c r="AS46" s="96">
        <v>5297</v>
      </c>
      <c r="AT46" s="142" t="s">
        <v>160</v>
      </c>
      <c r="AU46" s="151">
        <v>0.052000000000000005</v>
      </c>
      <c r="AV46" s="148">
        <v>0.006999999999999999</v>
      </c>
    </row>
    <row r="47" spans="1:49" s="7" customFormat="1" ht="13.5" customHeight="1">
      <c r="A47" s="8">
        <v>44</v>
      </c>
      <c r="B47" s="89" t="s">
        <v>27</v>
      </c>
      <c r="C47" s="86">
        <v>4060.0417</v>
      </c>
      <c r="D47" s="44">
        <v>82.4</v>
      </c>
      <c r="E47" s="89" t="s">
        <v>8</v>
      </c>
      <c r="F47" s="86">
        <v>57.7</v>
      </c>
      <c r="G47" s="44">
        <v>67.5</v>
      </c>
      <c r="H47" s="89" t="s">
        <v>28</v>
      </c>
      <c r="I47" s="86">
        <v>24.8</v>
      </c>
      <c r="J47" s="44" t="s">
        <v>7</v>
      </c>
      <c r="K47" s="89" t="s">
        <v>8</v>
      </c>
      <c r="L47" s="96">
        <v>67893</v>
      </c>
      <c r="M47" s="44">
        <v>69.4</v>
      </c>
      <c r="N47" s="89" t="s">
        <v>23</v>
      </c>
      <c r="O47" s="93">
        <v>85.7</v>
      </c>
      <c r="P47" s="46">
        <v>18.8</v>
      </c>
      <c r="Q47" s="89" t="s">
        <v>13</v>
      </c>
      <c r="R47" s="93">
        <v>12012.8</v>
      </c>
      <c r="S47" s="46">
        <v>101</v>
      </c>
      <c r="T47" s="89" t="s">
        <v>41</v>
      </c>
      <c r="U47" s="93" t="s">
        <v>7</v>
      </c>
      <c r="V47" s="46" t="s">
        <v>7</v>
      </c>
      <c r="W47" s="89" t="s">
        <v>8</v>
      </c>
      <c r="X47" s="101">
        <v>-2995.981</v>
      </c>
      <c r="Y47" s="74">
        <v>-594.528</v>
      </c>
      <c r="Z47" s="56">
        <f t="shared" si="0"/>
        <v>-2401.4530000000004</v>
      </c>
      <c r="AA47" s="57" t="s">
        <v>7</v>
      </c>
      <c r="AB47" s="89" t="s">
        <v>22</v>
      </c>
      <c r="AC47" s="99">
        <v>13.1</v>
      </c>
      <c r="AD47" s="57">
        <v>58.2</v>
      </c>
      <c r="AE47" s="123" t="s">
        <v>17</v>
      </c>
      <c r="AF47" s="153">
        <v>888.4</v>
      </c>
      <c r="AG47" s="154" t="s">
        <v>148</v>
      </c>
      <c r="AH47" s="155">
        <v>0.385</v>
      </c>
      <c r="AI47" s="156">
        <v>0.29600000000000004</v>
      </c>
      <c r="AJ47" s="89" t="s">
        <v>13</v>
      </c>
      <c r="AK47" s="96">
        <v>39340</v>
      </c>
      <c r="AL47" s="142">
        <v>103.8</v>
      </c>
      <c r="AM47" s="60">
        <v>0.9427948330816976</v>
      </c>
      <c r="AN47" s="61">
        <v>0.9524593485639026</v>
      </c>
      <c r="AO47" s="89" t="s">
        <v>45</v>
      </c>
      <c r="AP47" s="86">
        <v>5.3</v>
      </c>
      <c r="AQ47" s="44">
        <v>97.9</v>
      </c>
      <c r="AR47" s="89" t="s">
        <v>23</v>
      </c>
      <c r="AS47" s="96">
        <v>3533</v>
      </c>
      <c r="AT47" s="142" t="s">
        <v>164</v>
      </c>
      <c r="AU47" s="151">
        <v>0.066</v>
      </c>
      <c r="AV47" s="148">
        <v>0.006999999999999999</v>
      </c>
      <c r="AW47" s="20"/>
    </row>
    <row r="48" spans="1:48" s="7" customFormat="1" ht="13.5" customHeight="1">
      <c r="A48" s="8">
        <v>45</v>
      </c>
      <c r="B48" s="89" t="s">
        <v>74</v>
      </c>
      <c r="C48" s="86">
        <v>587.734</v>
      </c>
      <c r="D48" s="44">
        <v>82.2</v>
      </c>
      <c r="E48" s="89" t="s">
        <v>35</v>
      </c>
      <c r="F48" s="86">
        <v>2910.3</v>
      </c>
      <c r="G48" s="44">
        <v>67.2</v>
      </c>
      <c r="H48" s="89" t="s">
        <v>30</v>
      </c>
      <c r="I48" s="86">
        <v>2.1</v>
      </c>
      <c r="J48" s="44" t="s">
        <v>7</v>
      </c>
      <c r="K48" s="89" t="s">
        <v>22</v>
      </c>
      <c r="L48" s="96">
        <v>34634</v>
      </c>
      <c r="M48" s="44">
        <v>65.9</v>
      </c>
      <c r="N48" s="89" t="s">
        <v>34</v>
      </c>
      <c r="O48" s="93">
        <v>148.1</v>
      </c>
      <c r="P48" s="46">
        <v>3.9</v>
      </c>
      <c r="Q48" s="89" t="s">
        <v>31</v>
      </c>
      <c r="R48" s="93">
        <v>6142.6</v>
      </c>
      <c r="S48" s="46">
        <v>100.9</v>
      </c>
      <c r="T48" s="267" t="s">
        <v>43</v>
      </c>
      <c r="U48" s="270" t="s">
        <v>7</v>
      </c>
      <c r="V48" s="256" t="s">
        <v>7</v>
      </c>
      <c r="W48" s="89" t="s">
        <v>12</v>
      </c>
      <c r="X48" s="101">
        <v>-3953.462</v>
      </c>
      <c r="Y48" s="55">
        <v>8505.605</v>
      </c>
      <c r="Z48" s="56">
        <f t="shared" si="0"/>
        <v>-12459.067</v>
      </c>
      <c r="AA48" s="57" t="s">
        <v>7</v>
      </c>
      <c r="AB48" s="89" t="s">
        <v>5</v>
      </c>
      <c r="AC48" s="103">
        <v>1430.3</v>
      </c>
      <c r="AD48" s="57">
        <v>47.9</v>
      </c>
      <c r="AE48" s="89" t="s">
        <v>42</v>
      </c>
      <c r="AF48" s="99">
        <v>14700.1</v>
      </c>
      <c r="AG48" s="59" t="s">
        <v>153</v>
      </c>
      <c r="AH48" s="60">
        <v>0.258</v>
      </c>
      <c r="AI48" s="61">
        <v>0.27699999999999997</v>
      </c>
      <c r="AJ48" s="89" t="s">
        <v>16</v>
      </c>
      <c r="AK48" s="96">
        <v>30959</v>
      </c>
      <c r="AL48" s="142">
        <v>103.7</v>
      </c>
      <c r="AM48" s="60">
        <v>0.7419416684640641</v>
      </c>
      <c r="AN48" s="61">
        <v>0.7479610961957348</v>
      </c>
      <c r="AO48" s="89" t="s">
        <v>30</v>
      </c>
      <c r="AP48" s="86">
        <v>4.5</v>
      </c>
      <c r="AQ48" s="44">
        <v>97.3</v>
      </c>
      <c r="AR48" s="272" t="s">
        <v>43</v>
      </c>
      <c r="AS48" s="273">
        <v>1636</v>
      </c>
      <c r="AT48" s="274" t="s">
        <v>164</v>
      </c>
      <c r="AU48" s="275">
        <v>0.03</v>
      </c>
      <c r="AV48" s="276">
        <v>0.003</v>
      </c>
    </row>
    <row r="49" spans="1:48" s="7" customFormat="1" ht="13.5" customHeight="1">
      <c r="A49" s="8">
        <v>46</v>
      </c>
      <c r="B49" s="89" t="s">
        <v>19</v>
      </c>
      <c r="C49" s="86">
        <v>83258.0875</v>
      </c>
      <c r="D49" s="44">
        <v>80.5</v>
      </c>
      <c r="E49" s="89" t="s">
        <v>34</v>
      </c>
      <c r="F49" s="86">
        <v>4832.1</v>
      </c>
      <c r="G49" s="44">
        <v>47.6</v>
      </c>
      <c r="H49" s="89" t="s">
        <v>32</v>
      </c>
      <c r="I49" s="86">
        <v>19.3</v>
      </c>
      <c r="J49" s="44" t="s">
        <v>7</v>
      </c>
      <c r="K49" s="89" t="s">
        <v>25</v>
      </c>
      <c r="L49" s="96">
        <v>6117</v>
      </c>
      <c r="M49" s="44">
        <v>64.2</v>
      </c>
      <c r="N49" s="89" t="s">
        <v>32</v>
      </c>
      <c r="O49" s="93">
        <v>0.6</v>
      </c>
      <c r="P49" s="46">
        <v>2.4</v>
      </c>
      <c r="Q49" s="89" t="s">
        <v>42</v>
      </c>
      <c r="R49" s="93">
        <v>9352.8</v>
      </c>
      <c r="S49" s="46">
        <v>100.6</v>
      </c>
      <c r="T49" s="89" t="s">
        <v>20</v>
      </c>
      <c r="U49" s="93" t="s">
        <v>7</v>
      </c>
      <c r="V49" s="46" t="s">
        <v>7</v>
      </c>
      <c r="W49" s="89" t="s">
        <v>22</v>
      </c>
      <c r="X49" s="101">
        <v>-4283.62</v>
      </c>
      <c r="Y49" s="74">
        <v>-461.615</v>
      </c>
      <c r="Z49" s="56">
        <f t="shared" si="0"/>
        <v>-3822.005</v>
      </c>
      <c r="AA49" s="57" t="s">
        <v>7</v>
      </c>
      <c r="AB49" s="89" t="s">
        <v>42</v>
      </c>
      <c r="AC49" s="99">
        <v>6660.6</v>
      </c>
      <c r="AD49" s="57">
        <v>44.6</v>
      </c>
      <c r="AE49" s="267" t="s">
        <v>43</v>
      </c>
      <c r="AF49" s="271">
        <v>435.8</v>
      </c>
      <c r="AG49" s="260" t="s">
        <v>154</v>
      </c>
      <c r="AH49" s="261">
        <v>0.139</v>
      </c>
      <c r="AI49" s="262">
        <v>0.212</v>
      </c>
      <c r="AJ49" s="89" t="s">
        <v>8</v>
      </c>
      <c r="AK49" s="96">
        <v>38012</v>
      </c>
      <c r="AL49" s="142">
        <v>103.4</v>
      </c>
      <c r="AM49" s="60">
        <v>0.9109689170081722</v>
      </c>
      <c r="AN49" s="61">
        <v>0.9271060229978217</v>
      </c>
      <c r="AO49" s="89" t="s">
        <v>28</v>
      </c>
      <c r="AP49" s="86">
        <v>6.9</v>
      </c>
      <c r="AQ49" s="44">
        <v>97.2</v>
      </c>
      <c r="AR49" s="89" t="s">
        <v>13</v>
      </c>
      <c r="AS49" s="96">
        <v>4462</v>
      </c>
      <c r="AT49" s="142" t="s">
        <v>168</v>
      </c>
      <c r="AU49" s="60">
        <v>0.068</v>
      </c>
      <c r="AV49" s="149">
        <v>0.004</v>
      </c>
    </row>
    <row r="50" spans="1:48" s="7" customFormat="1" ht="13.5" customHeight="1">
      <c r="A50" s="8">
        <v>47</v>
      </c>
      <c r="B50" s="89" t="s">
        <v>35</v>
      </c>
      <c r="C50" s="86">
        <v>7570.804099999999</v>
      </c>
      <c r="D50" s="44">
        <v>71.7</v>
      </c>
      <c r="E50" s="89" t="s">
        <v>5</v>
      </c>
      <c r="F50" s="86">
        <v>0.2</v>
      </c>
      <c r="G50" s="44">
        <v>1.6</v>
      </c>
      <c r="H50" s="89" t="s">
        <v>40</v>
      </c>
      <c r="I50" s="86" t="s">
        <v>7</v>
      </c>
      <c r="J50" s="44" t="s">
        <v>7</v>
      </c>
      <c r="K50" s="89" t="s">
        <v>17</v>
      </c>
      <c r="L50" s="96">
        <v>21853</v>
      </c>
      <c r="M50" s="44">
        <v>63.7</v>
      </c>
      <c r="N50" s="89" t="s">
        <v>30</v>
      </c>
      <c r="O50" s="93" t="s">
        <v>7</v>
      </c>
      <c r="P50" s="46" t="s">
        <v>7</v>
      </c>
      <c r="Q50" s="89" t="s">
        <v>73</v>
      </c>
      <c r="R50" s="93">
        <v>1566.4</v>
      </c>
      <c r="S50" s="46">
        <v>99.5</v>
      </c>
      <c r="T50" s="89" t="s">
        <v>44</v>
      </c>
      <c r="U50" s="93" t="s">
        <v>7</v>
      </c>
      <c r="V50" s="46" t="s">
        <v>7</v>
      </c>
      <c r="W50" s="89" t="s">
        <v>21</v>
      </c>
      <c r="X50" s="101">
        <v>-4731.317</v>
      </c>
      <c r="Y50" s="55">
        <v>4656.918</v>
      </c>
      <c r="Z50" s="56">
        <f t="shared" si="0"/>
        <v>-9388.235</v>
      </c>
      <c r="AA50" s="57" t="s">
        <v>7</v>
      </c>
      <c r="AB50" s="89" t="s">
        <v>34</v>
      </c>
      <c r="AC50" s="99">
        <v>2064.1</v>
      </c>
      <c r="AD50" s="57">
        <v>40.2</v>
      </c>
      <c r="AE50" s="89" t="s">
        <v>26</v>
      </c>
      <c r="AF50" s="99">
        <v>39860.5</v>
      </c>
      <c r="AG50" s="59" t="s">
        <v>151</v>
      </c>
      <c r="AH50" s="60">
        <v>0.313</v>
      </c>
      <c r="AI50" s="61">
        <v>0.294</v>
      </c>
      <c r="AJ50" s="89" t="s">
        <v>5</v>
      </c>
      <c r="AK50" s="96">
        <v>34012</v>
      </c>
      <c r="AL50" s="142">
        <v>101.7</v>
      </c>
      <c r="AM50" s="60">
        <v>0.8151077240156254</v>
      </c>
      <c r="AN50" s="61">
        <v>0.8413960792259764</v>
      </c>
      <c r="AO50" s="89" t="s">
        <v>25</v>
      </c>
      <c r="AP50" s="86">
        <v>6.4</v>
      </c>
      <c r="AQ50" s="44">
        <v>95.9</v>
      </c>
      <c r="AR50" s="89" t="s">
        <v>12</v>
      </c>
      <c r="AS50" s="96">
        <v>15119</v>
      </c>
      <c r="AT50" s="142" t="s">
        <v>163</v>
      </c>
      <c r="AU50" s="151">
        <v>0.053</v>
      </c>
      <c r="AV50" s="148">
        <v>0.003</v>
      </c>
    </row>
    <row r="51" spans="1:48" s="7" customFormat="1" ht="13.5" customHeight="1">
      <c r="A51" s="8">
        <v>48</v>
      </c>
      <c r="B51" s="89" t="s">
        <v>8</v>
      </c>
      <c r="C51" s="86">
        <v>1214.2678999999998</v>
      </c>
      <c r="D51" s="44">
        <v>58.8</v>
      </c>
      <c r="E51" s="89" t="s">
        <v>9</v>
      </c>
      <c r="F51" s="86">
        <v>0.6</v>
      </c>
      <c r="G51" s="44">
        <v>0.7</v>
      </c>
      <c r="H51" s="89" t="s">
        <v>41</v>
      </c>
      <c r="I51" s="86" t="s">
        <v>7</v>
      </c>
      <c r="J51" s="44" t="s">
        <v>7</v>
      </c>
      <c r="K51" s="89" t="s">
        <v>32</v>
      </c>
      <c r="L51" s="96">
        <v>3806</v>
      </c>
      <c r="M51" s="44">
        <v>46.1</v>
      </c>
      <c r="N51" s="89" t="s">
        <v>37</v>
      </c>
      <c r="O51" s="93" t="s">
        <v>7</v>
      </c>
      <c r="P51" s="46" t="s">
        <v>7</v>
      </c>
      <c r="Q51" s="89" t="s">
        <v>37</v>
      </c>
      <c r="R51" s="93">
        <v>2262</v>
      </c>
      <c r="S51" s="46">
        <v>99.2</v>
      </c>
      <c r="T51" s="89" t="s">
        <v>75</v>
      </c>
      <c r="U51" s="93">
        <v>0.7644</v>
      </c>
      <c r="V51" s="46" t="s">
        <v>7</v>
      </c>
      <c r="W51" s="89" t="s">
        <v>42</v>
      </c>
      <c r="X51" s="101">
        <v>-8039.48</v>
      </c>
      <c r="Y51" s="55">
        <v>13522.689</v>
      </c>
      <c r="Z51" s="56">
        <f t="shared" si="0"/>
        <v>-21562.169</v>
      </c>
      <c r="AA51" s="57" t="s">
        <v>7</v>
      </c>
      <c r="AB51" s="89" t="s">
        <v>26</v>
      </c>
      <c r="AC51" s="99">
        <v>3559.4</v>
      </c>
      <c r="AD51" s="57">
        <v>34.7</v>
      </c>
      <c r="AE51" s="89" t="s">
        <v>21</v>
      </c>
      <c r="AF51" s="99">
        <v>5576.2</v>
      </c>
      <c r="AG51" s="59" t="s">
        <v>143</v>
      </c>
      <c r="AH51" s="60">
        <v>0.259</v>
      </c>
      <c r="AI51" s="61">
        <v>0.2</v>
      </c>
      <c r="AJ51" s="89" t="s">
        <v>12</v>
      </c>
      <c r="AK51" s="96">
        <v>44081</v>
      </c>
      <c r="AL51" s="142">
        <v>100.3</v>
      </c>
      <c r="AM51" s="60">
        <v>1.0564143120761138</v>
      </c>
      <c r="AN51" s="61">
        <v>1.1048072539385037</v>
      </c>
      <c r="AO51" s="89" t="s">
        <v>73</v>
      </c>
      <c r="AP51" s="86">
        <v>5</v>
      </c>
      <c r="AQ51" s="44">
        <v>95.7</v>
      </c>
      <c r="AR51" s="89" t="s">
        <v>11</v>
      </c>
      <c r="AS51" s="96">
        <v>7553</v>
      </c>
      <c r="AT51" s="142" t="s">
        <v>162</v>
      </c>
      <c r="AU51" s="151">
        <v>0.039</v>
      </c>
      <c r="AV51" s="148">
        <v>0.002</v>
      </c>
    </row>
    <row r="52" spans="1:48" s="7" customFormat="1" ht="13.5" customHeight="1" thickBot="1">
      <c r="A52" s="8">
        <v>49</v>
      </c>
      <c r="B52" s="90" t="s">
        <v>73</v>
      </c>
      <c r="C52" s="87">
        <v>1258.5507</v>
      </c>
      <c r="D52" s="49">
        <v>43.5</v>
      </c>
      <c r="E52" s="90" t="s">
        <v>22</v>
      </c>
      <c r="F52" s="87" t="s">
        <v>7</v>
      </c>
      <c r="G52" s="49" t="s">
        <v>7</v>
      </c>
      <c r="H52" s="90" t="s">
        <v>45</v>
      </c>
      <c r="I52" s="87" t="s">
        <v>7</v>
      </c>
      <c r="J52" s="49" t="s">
        <v>7</v>
      </c>
      <c r="K52" s="90" t="s">
        <v>73</v>
      </c>
      <c r="L52" s="97">
        <v>4964</v>
      </c>
      <c r="M52" s="49">
        <v>44.5</v>
      </c>
      <c r="N52" s="90" t="s">
        <v>44</v>
      </c>
      <c r="O52" s="108" t="s">
        <v>7</v>
      </c>
      <c r="P52" s="109" t="s">
        <v>7</v>
      </c>
      <c r="Q52" s="90" t="s">
        <v>32</v>
      </c>
      <c r="R52" s="94">
        <v>2130.3</v>
      </c>
      <c r="S52" s="51">
        <v>96.5</v>
      </c>
      <c r="T52" s="90" t="s">
        <v>45</v>
      </c>
      <c r="U52" s="94" t="s">
        <v>7</v>
      </c>
      <c r="V52" s="51" t="s">
        <v>7</v>
      </c>
      <c r="W52" s="90" t="s">
        <v>26</v>
      </c>
      <c r="X52" s="102">
        <v>-36301.104</v>
      </c>
      <c r="Y52" s="124">
        <v>8797.804</v>
      </c>
      <c r="Z52" s="67">
        <f t="shared" si="0"/>
        <v>-45098.907999999996</v>
      </c>
      <c r="AA52" s="68" t="s">
        <v>7</v>
      </c>
      <c r="AB52" s="90" t="s">
        <v>21</v>
      </c>
      <c r="AC52" s="104">
        <v>844.9</v>
      </c>
      <c r="AD52" s="68">
        <v>17.4</v>
      </c>
      <c r="AE52" s="90" t="s">
        <v>31</v>
      </c>
      <c r="AF52" s="160">
        <v>407.6</v>
      </c>
      <c r="AG52" s="69" t="s">
        <v>149</v>
      </c>
      <c r="AH52" s="70">
        <v>0.364</v>
      </c>
      <c r="AI52" s="71">
        <v>0.105</v>
      </c>
      <c r="AJ52" s="90" t="s">
        <v>42</v>
      </c>
      <c r="AK52" s="97">
        <v>47360</v>
      </c>
      <c r="AL52" s="143">
        <v>99</v>
      </c>
      <c r="AM52" s="70">
        <v>1.134996525031754</v>
      </c>
      <c r="AN52" s="71">
        <v>1.200597740742617</v>
      </c>
      <c r="AO52" s="90" t="s">
        <v>41</v>
      </c>
      <c r="AP52" s="87">
        <v>5.9</v>
      </c>
      <c r="AQ52" s="49">
        <v>95.3</v>
      </c>
      <c r="AR52" s="90" t="s">
        <v>10</v>
      </c>
      <c r="AS52" s="97">
        <v>38241</v>
      </c>
      <c r="AT52" s="143" t="s">
        <v>161</v>
      </c>
      <c r="AU52" s="152">
        <v>0.067</v>
      </c>
      <c r="AV52" s="150">
        <v>0.003</v>
      </c>
    </row>
    <row r="53" spans="2:47" s="9" customFormat="1" ht="18" customHeight="1">
      <c r="B53" s="10" t="s">
        <v>81</v>
      </c>
      <c r="C53" s="24"/>
      <c r="D53" s="13">
        <v>20</v>
      </c>
      <c r="E53" s="10"/>
      <c r="F53" s="24"/>
      <c r="G53" s="11">
        <v>11</v>
      </c>
      <c r="H53" s="10"/>
      <c r="J53" s="9">
        <v>15</v>
      </c>
      <c r="K53" s="10"/>
      <c r="M53" s="9">
        <v>28</v>
      </c>
      <c r="N53" s="10"/>
      <c r="P53" s="9">
        <v>21</v>
      </c>
      <c r="Q53" s="10"/>
      <c r="S53" s="14">
        <v>3</v>
      </c>
      <c r="T53" s="10"/>
      <c r="V53" s="9">
        <v>8</v>
      </c>
      <c r="W53" s="10"/>
      <c r="X53" s="30">
        <v>8</v>
      </c>
      <c r="Y53" s="30">
        <v>5</v>
      </c>
      <c r="Z53" s="9">
        <v>12</v>
      </c>
      <c r="AB53" s="10"/>
      <c r="AD53" s="9">
        <v>12</v>
      </c>
      <c r="AE53" s="1"/>
      <c r="AF53" s="1"/>
      <c r="AG53" s="9">
        <v>25</v>
      </c>
      <c r="AH53" s="9">
        <v>27</v>
      </c>
      <c r="AI53" s="1"/>
      <c r="AJ53" s="10"/>
      <c r="AL53" s="9">
        <v>1</v>
      </c>
      <c r="AM53" s="9">
        <v>12</v>
      </c>
      <c r="AO53" s="10"/>
      <c r="AP53" s="11"/>
      <c r="AQ53" s="11">
        <v>16</v>
      </c>
      <c r="AR53" s="10"/>
      <c r="AT53" s="9">
        <v>44</v>
      </c>
      <c r="AU53" s="9">
        <v>44</v>
      </c>
    </row>
    <row r="54" spans="2:41" ht="10.5" customHeight="1">
      <c r="B54" s="38" t="s">
        <v>56</v>
      </c>
      <c r="C54" s="1"/>
      <c r="D54" s="25"/>
      <c r="E54" s="10"/>
      <c r="F54" s="25"/>
      <c r="G54" s="25"/>
      <c r="H54" s="10"/>
      <c r="I54" s="25"/>
      <c r="J54" s="25"/>
      <c r="K54" s="10"/>
      <c r="L54" s="25"/>
      <c r="M54" s="25"/>
      <c r="N54" s="10"/>
      <c r="O54" s="25"/>
      <c r="P54" s="25"/>
      <c r="Q54" s="10"/>
      <c r="R54" s="25"/>
      <c r="S54" s="26"/>
      <c r="T54" s="10"/>
      <c r="W54" s="10"/>
      <c r="AB54" s="10"/>
      <c r="AE54" s="10"/>
      <c r="AF54" s="9"/>
      <c r="AI54" s="9"/>
      <c r="AJ54" s="10"/>
      <c r="AO54" s="10"/>
    </row>
    <row r="55" spans="4:43" ht="13.5">
      <c r="D55" s="1"/>
      <c r="F55" s="1"/>
      <c r="G55" s="1"/>
      <c r="S55" s="19"/>
      <c r="X55" s="22"/>
      <c r="Y55" s="17"/>
      <c r="Z55" s="17"/>
      <c r="AA55" s="17"/>
      <c r="AC55" s="17"/>
      <c r="AD55" s="17"/>
      <c r="AE55" s="10"/>
      <c r="AK55" s="17"/>
      <c r="AL55" s="17"/>
      <c r="AM55" s="17"/>
      <c r="AN55" s="17"/>
      <c r="AP55" s="17"/>
      <c r="AQ55" s="17"/>
    </row>
    <row r="56" spans="3:35" ht="12.75">
      <c r="C56" s="1"/>
      <c r="D56" s="1"/>
      <c r="F56" s="1"/>
      <c r="G56" s="1"/>
      <c r="S56" s="19"/>
      <c r="AF56" s="17"/>
      <c r="AG56" s="17"/>
      <c r="AH56" s="17"/>
      <c r="AI56" s="17"/>
    </row>
    <row r="57" spans="4:19" ht="12.75">
      <c r="D57" s="1"/>
      <c r="F57" s="1"/>
      <c r="G57" s="1"/>
      <c r="S57" s="19"/>
    </row>
    <row r="58" spans="3:19" ht="12.75">
      <c r="C58" s="1"/>
      <c r="D58" s="1"/>
      <c r="F58" s="1"/>
      <c r="G58" s="1"/>
      <c r="S58" s="19"/>
    </row>
    <row r="59" spans="3:19" ht="12.75">
      <c r="C59" s="1"/>
      <c r="D59" s="1"/>
      <c r="F59" s="1"/>
      <c r="G59" s="1"/>
      <c r="S59" s="19"/>
    </row>
    <row r="60" spans="3:19" ht="12.75">
      <c r="C60" s="1"/>
      <c r="D60" s="1"/>
      <c r="F60" s="1"/>
      <c r="G60" s="1"/>
      <c r="S60" s="19"/>
    </row>
    <row r="61" spans="3:19" ht="12.75">
      <c r="C61" s="1"/>
      <c r="D61" s="1"/>
      <c r="F61" s="1"/>
      <c r="G61" s="1"/>
      <c r="S61" s="19"/>
    </row>
    <row r="62" spans="3:19" ht="12.75">
      <c r="C62" s="1"/>
      <c r="D62" s="1"/>
      <c r="F62" s="1"/>
      <c r="G62" s="1"/>
      <c r="S62" s="19"/>
    </row>
    <row r="63" spans="3:19" ht="12.75">
      <c r="C63" s="1"/>
      <c r="D63" s="1"/>
      <c r="F63" s="1"/>
      <c r="G63" s="1"/>
      <c r="S63" s="19"/>
    </row>
    <row r="64" spans="3:19" ht="12.75">
      <c r="C64" s="1"/>
      <c r="D64" s="1"/>
      <c r="F64" s="1"/>
      <c r="G64" s="1"/>
      <c r="S64" s="19"/>
    </row>
    <row r="65" ht="12.75">
      <c r="S65" s="19"/>
    </row>
    <row r="66" ht="12.75">
      <c r="S66" s="19"/>
    </row>
    <row r="67" ht="12.75">
      <c r="S67" s="19"/>
    </row>
    <row r="68" ht="12.75">
      <c r="S68" s="19"/>
    </row>
    <row r="69" ht="12.75">
      <c r="S69" s="19"/>
    </row>
    <row r="70" ht="12.75">
      <c r="S70" s="19"/>
    </row>
    <row r="71" ht="12.75">
      <c r="S71" s="19"/>
    </row>
    <row r="72" ht="12.75">
      <c r="S72" s="19"/>
    </row>
    <row r="73" ht="12.75">
      <c r="S73" s="19"/>
    </row>
    <row r="74" ht="12.75">
      <c r="S74" s="19"/>
    </row>
    <row r="75" ht="12.75">
      <c r="S75" s="19"/>
    </row>
    <row r="76" ht="12.75">
      <c r="S76" s="19"/>
    </row>
    <row r="77" ht="12.75">
      <c r="S77" s="19"/>
    </row>
    <row r="78" ht="12.75">
      <c r="S78" s="19"/>
    </row>
    <row r="79" ht="12.75">
      <c r="S79" s="19"/>
    </row>
    <row r="80" ht="12.75">
      <c r="S80" s="19"/>
    </row>
    <row r="81" ht="12.75">
      <c r="S81" s="19"/>
    </row>
    <row r="82" ht="12.75">
      <c r="S82" s="19"/>
    </row>
    <row r="83" ht="12.75">
      <c r="S83" s="19"/>
    </row>
    <row r="84" ht="12.75">
      <c r="S84" s="19"/>
    </row>
    <row r="85" ht="12.75">
      <c r="S85" s="19"/>
    </row>
    <row r="86" ht="12.75">
      <c r="S86" s="19"/>
    </row>
    <row r="87" ht="12.75">
      <c r="S87" s="19"/>
    </row>
    <row r="88" ht="12.75">
      <c r="S88" s="19"/>
    </row>
    <row r="89" ht="12.75">
      <c r="S89" s="19"/>
    </row>
    <row r="90" ht="12.75">
      <c r="S90" s="19"/>
    </row>
    <row r="91" ht="12.75">
      <c r="S91" s="19"/>
    </row>
    <row r="92" ht="12.75">
      <c r="S92" s="19"/>
    </row>
    <row r="93" ht="12.75">
      <c r="S93" s="19"/>
    </row>
    <row r="94" ht="12.75">
      <c r="S94" s="19"/>
    </row>
    <row r="95" ht="12.75">
      <c r="S95" s="19"/>
    </row>
    <row r="96" ht="12.75">
      <c r="S96" s="19"/>
    </row>
    <row r="97" ht="12.75">
      <c r="S97" s="19"/>
    </row>
  </sheetData>
  <sheetProtection/>
  <mergeCells count="56">
    <mergeCell ref="G5:G6"/>
    <mergeCell ref="AQ5:AQ6"/>
    <mergeCell ref="B3:B6"/>
    <mergeCell ref="C3:D4"/>
    <mergeCell ref="C5:C6"/>
    <mergeCell ref="D5:D6"/>
    <mergeCell ref="E3:E6"/>
    <mergeCell ref="I5:I6"/>
    <mergeCell ref="L5:L6"/>
    <mergeCell ref="Y5:Y6"/>
    <mergeCell ref="M5:M6"/>
    <mergeCell ref="U5:U6"/>
    <mergeCell ref="R5:R6"/>
    <mergeCell ref="Z5:AA5"/>
    <mergeCell ref="AK5:AK6"/>
    <mergeCell ref="L3:M4"/>
    <mergeCell ref="U3:V4"/>
    <mergeCell ref="P5:P6"/>
    <mergeCell ref="V5:V6"/>
    <mergeCell ref="AO3:AO6"/>
    <mergeCell ref="AR3:AR6"/>
    <mergeCell ref="X3:AA4"/>
    <mergeCell ref="AC3:AD4"/>
    <mergeCell ref="AC5:AC6"/>
    <mergeCell ref="AD5:AD6"/>
    <mergeCell ref="AG5:AG6"/>
    <mergeCell ref="I3:J4"/>
    <mergeCell ref="O3:P4"/>
    <mergeCell ref="R3:S4"/>
    <mergeCell ref="AK3:AN4"/>
    <mergeCell ref="AP3:AQ4"/>
    <mergeCell ref="W3:W6"/>
    <mergeCell ref="AB3:AB6"/>
    <mergeCell ref="AF5:AF6"/>
    <mergeCell ref="AE3:AE6"/>
    <mergeCell ref="AJ3:AJ6"/>
    <mergeCell ref="AS3:AV4"/>
    <mergeCell ref="F5:F6"/>
    <mergeCell ref="J5:J6"/>
    <mergeCell ref="O5:O6"/>
    <mergeCell ref="S5:S6"/>
    <mergeCell ref="X5:X6"/>
    <mergeCell ref="AH5:AI5"/>
    <mergeCell ref="AF3:AI4"/>
    <mergeCell ref="AS5:AS6"/>
    <mergeCell ref="F3:G4"/>
    <mergeCell ref="AL5:AL6"/>
    <mergeCell ref="AM5:AN5"/>
    <mergeCell ref="AP5:AP6"/>
    <mergeCell ref="AT5:AT6"/>
    <mergeCell ref="AU5:AV5"/>
    <mergeCell ref="H3:H6"/>
    <mergeCell ref="K3:K6"/>
    <mergeCell ref="N3:N6"/>
    <mergeCell ref="Q3:Q6"/>
    <mergeCell ref="T3:T6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72" r:id="rId1"/>
  <colBreaks count="3" manualBreakCount="3">
    <brk id="22" max="65535" man="1"/>
    <brk id="35" max="65535" man="1"/>
    <brk id="16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2020-12-22T08:10:43Z</dcterms:modified>
  <cp:category/>
  <cp:version/>
  <cp:contentType/>
  <cp:contentStatus/>
</cp:coreProperties>
</file>