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35" yWindow="0" windowWidth="14010" windowHeight="12555"/>
  </bookViews>
  <sheets>
    <sheet name="Лист1" sheetId="1" r:id="rId1"/>
  </sheets>
  <definedNames>
    <definedName name="_xlnm.Print_Area" localSheetId="0">Лист1!$A$1:$F$357</definedName>
  </definedNames>
  <calcPr calcId="145621"/>
</workbook>
</file>

<file path=xl/calcChain.xml><?xml version="1.0" encoding="utf-8"?>
<calcChain xmlns="http://schemas.openxmlformats.org/spreadsheetml/2006/main">
  <c r="E35" i="1" l="1"/>
  <c r="F35" i="1"/>
  <c r="F69" i="1" l="1"/>
  <c r="E69" i="1"/>
  <c r="F169" i="1" l="1"/>
  <c r="E169" i="1"/>
  <c r="E122" i="1" l="1"/>
  <c r="F218" i="1" l="1"/>
  <c r="E218" i="1"/>
  <c r="F201" i="1" l="1"/>
  <c r="F200" i="1" s="1"/>
  <c r="F198" i="1"/>
  <c r="F197" i="1" s="1"/>
  <c r="F195" i="1"/>
  <c r="F194" i="1" s="1"/>
  <c r="F192" i="1"/>
  <c r="F191" i="1" s="1"/>
  <c r="F187" i="1"/>
  <c r="F186" i="1" s="1"/>
  <c r="F182" i="1"/>
  <c r="F181" i="1" s="1"/>
  <c r="E201" i="1"/>
  <c r="E200" i="1" s="1"/>
  <c r="E198" i="1"/>
  <c r="E197" i="1" s="1"/>
  <c r="E195" i="1"/>
  <c r="E194" i="1" s="1"/>
  <c r="E192" i="1"/>
  <c r="E191" i="1" s="1"/>
  <c r="E187" i="1"/>
  <c r="E186" i="1" s="1"/>
  <c r="E182" i="1"/>
  <c r="E181" i="1" s="1"/>
  <c r="F345" i="1"/>
  <c r="E345" i="1"/>
  <c r="F330" i="1"/>
  <c r="E330" i="1"/>
  <c r="F296" i="1"/>
  <c r="E296" i="1"/>
  <c r="F273" i="1"/>
  <c r="F272" i="1" s="1"/>
  <c r="E273" i="1"/>
  <c r="E272" i="1" s="1"/>
  <c r="F180" i="1" l="1"/>
  <c r="F179" i="1" s="1"/>
  <c r="E180" i="1"/>
  <c r="E179" i="1" s="1"/>
  <c r="F71" i="1" l="1"/>
  <c r="F68" i="1" s="1"/>
  <c r="E71" i="1"/>
  <c r="E68" i="1" s="1"/>
  <c r="F332" i="1" l="1"/>
  <c r="E332" i="1"/>
  <c r="F231" i="1"/>
  <c r="F230" i="1" s="1"/>
  <c r="E231" i="1"/>
  <c r="E230" i="1" s="1"/>
  <c r="F239" i="1" l="1"/>
  <c r="F238" i="1" s="1"/>
  <c r="E239" i="1"/>
  <c r="E238" i="1" s="1"/>
  <c r="F347" i="1"/>
  <c r="E347" i="1"/>
  <c r="F57" i="1"/>
  <c r="F156" i="1"/>
  <c r="E156" i="1"/>
  <c r="F64" i="1" l="1"/>
  <c r="E64" i="1"/>
  <c r="F62" i="1"/>
  <c r="E62" i="1"/>
  <c r="F54" i="1"/>
  <c r="E54" i="1"/>
  <c r="F171" i="1"/>
  <c r="F168" i="1" s="1"/>
  <c r="E171" i="1"/>
  <c r="E168" i="1" s="1"/>
  <c r="F124" i="1"/>
  <c r="F121" i="1" s="1"/>
  <c r="F120" i="1" s="1"/>
  <c r="F119" i="1" s="1"/>
  <c r="E124" i="1"/>
  <c r="F334" i="1"/>
  <c r="F336" i="1"/>
  <c r="E334" i="1"/>
  <c r="E336" i="1"/>
  <c r="E343" i="1"/>
  <c r="E341" i="1"/>
  <c r="F341" i="1"/>
  <c r="F343" i="1"/>
  <c r="E121" i="1" l="1"/>
  <c r="E120" i="1" s="1"/>
  <c r="E119" i="1" s="1"/>
  <c r="F287" i="1"/>
  <c r="E287" i="1"/>
  <c r="F258" i="1"/>
  <c r="F257" i="1" s="1"/>
  <c r="E258" i="1"/>
  <c r="E257" i="1" s="1"/>
  <c r="F251" i="1"/>
  <c r="F250" i="1" s="1"/>
  <c r="E251" i="1"/>
  <c r="E250" i="1" s="1"/>
  <c r="F261" i="1"/>
  <c r="F260" i="1" s="1"/>
  <c r="E261" i="1"/>
  <c r="E260" i="1" s="1"/>
  <c r="F254" i="1"/>
  <c r="F253" i="1" s="1"/>
  <c r="E254" i="1"/>
  <c r="E253" i="1" s="1"/>
  <c r="F247" i="1"/>
  <c r="F246" i="1" s="1"/>
  <c r="E247" i="1"/>
  <c r="E246" i="1" s="1"/>
  <c r="F243" i="1"/>
  <c r="F242" i="1" s="1"/>
  <c r="E243" i="1"/>
  <c r="E242" i="1" s="1"/>
  <c r="F317" i="1" l="1"/>
  <c r="E317" i="1"/>
  <c r="F322" i="1"/>
  <c r="F321" i="1" s="1"/>
  <c r="F320" i="1" s="1"/>
  <c r="E322" i="1"/>
  <c r="E321" i="1" s="1"/>
  <c r="E320" i="1" s="1"/>
  <c r="F206" i="1"/>
  <c r="F205" i="1" s="1"/>
  <c r="E206" i="1"/>
  <c r="E205" i="1" s="1"/>
  <c r="F269" i="1" l="1"/>
  <c r="F268" i="1" s="1"/>
  <c r="E269" i="1"/>
  <c r="E268" i="1" s="1"/>
  <c r="F45" i="1" l="1"/>
  <c r="E45" i="1"/>
  <c r="F166" i="1" l="1"/>
  <c r="F165" i="1" s="1"/>
  <c r="E166" i="1"/>
  <c r="E165" i="1" s="1"/>
  <c r="F87" i="1"/>
  <c r="E87" i="1"/>
  <c r="E57" i="1"/>
  <c r="E60" i="1"/>
  <c r="F234" i="1"/>
  <c r="F233" i="1" s="1"/>
  <c r="E234" i="1"/>
  <c r="E233" i="1" s="1"/>
  <c r="F298" i="1"/>
  <c r="F294" i="1"/>
  <c r="F293" i="1" s="1"/>
  <c r="E298" i="1"/>
  <c r="E294" i="1"/>
  <c r="F228" i="1"/>
  <c r="E228" i="1"/>
  <c r="E227" i="1" s="1"/>
  <c r="E293" i="1" l="1"/>
  <c r="E226" i="1"/>
  <c r="E225" i="1" s="1"/>
  <c r="F227" i="1"/>
  <c r="F226" i="1" s="1"/>
  <c r="F60" i="1"/>
  <c r="F225" i="1" l="1"/>
  <c r="F163" i="1" l="1"/>
  <c r="F160" i="1"/>
  <c r="E160" i="1"/>
  <c r="E159" i="1" s="1"/>
  <c r="F175" i="1"/>
  <c r="F154" i="1"/>
  <c r="F151" i="1"/>
  <c r="F150" i="1" s="1"/>
  <c r="E175" i="1"/>
  <c r="E174" i="1" s="1"/>
  <c r="E173" i="1" s="1"/>
  <c r="E163" i="1"/>
  <c r="E162" i="1" s="1"/>
  <c r="E154" i="1"/>
  <c r="E151" i="1"/>
  <c r="E150" i="1" s="1"/>
  <c r="F159" i="1" l="1"/>
  <c r="F162" i="1"/>
  <c r="F174" i="1"/>
  <c r="F153" i="1"/>
  <c r="E153" i="1"/>
  <c r="E149" i="1" s="1"/>
  <c r="F149" i="1" l="1"/>
  <c r="E148" i="1"/>
  <c r="F173" i="1"/>
  <c r="F148" i="1" l="1"/>
  <c r="E92" i="1" l="1"/>
  <c r="E339" i="1" l="1"/>
  <c r="E329" i="1" s="1"/>
  <c r="E327" i="1"/>
  <c r="E326" i="1" s="1"/>
  <c r="E316" i="1"/>
  <c r="E314" i="1"/>
  <c r="E313" i="1" s="1"/>
  <c r="E310" i="1"/>
  <c r="E309" i="1" s="1"/>
  <c r="E307" i="1"/>
  <c r="E306" i="1" s="1"/>
  <c r="E302" i="1"/>
  <c r="E301" i="1" s="1"/>
  <c r="E291" i="1"/>
  <c r="E290" i="1" s="1"/>
  <c r="E284" i="1"/>
  <c r="E282" i="1"/>
  <c r="E277" i="1"/>
  <c r="E276" i="1" s="1"/>
  <c r="E267" i="1"/>
  <c r="E265" i="1"/>
  <c r="E264" i="1" s="1"/>
  <c r="E263" i="1" s="1"/>
  <c r="E223" i="1"/>
  <c r="E222" i="1" s="1"/>
  <c r="E221" i="1" s="1"/>
  <c r="E220" i="1" s="1"/>
  <c r="E216" i="1"/>
  <c r="E211" i="1"/>
  <c r="E210" i="1" s="1"/>
  <c r="E146" i="1"/>
  <c r="E145" i="1" s="1"/>
  <c r="E143" i="1"/>
  <c r="E142" i="1" s="1"/>
  <c r="E140" i="1"/>
  <c r="E138" i="1"/>
  <c r="E135" i="1"/>
  <c r="E134" i="1" s="1"/>
  <c r="E132" i="1"/>
  <c r="E131" i="1" s="1"/>
  <c r="E129" i="1"/>
  <c r="E128" i="1" s="1"/>
  <c r="E117" i="1"/>
  <c r="E115" i="1"/>
  <c r="E112" i="1"/>
  <c r="E109" i="1"/>
  <c r="E105" i="1"/>
  <c r="E104" i="1" s="1"/>
  <c r="E100" i="1"/>
  <c r="E99" i="1" s="1"/>
  <c r="E96" i="1"/>
  <c r="E86" i="1"/>
  <c r="E84" i="1"/>
  <c r="E83" i="1" s="1"/>
  <c r="E80" i="1"/>
  <c r="E79" i="1" s="1"/>
  <c r="E77" i="1"/>
  <c r="E75" i="1"/>
  <c r="E66" i="1"/>
  <c r="E56" i="1" s="1"/>
  <c r="E52" i="1"/>
  <c r="E51" i="1" s="1"/>
  <c r="E49" i="1"/>
  <c r="E47" i="1"/>
  <c r="E43" i="1"/>
  <c r="E41" i="1"/>
  <c r="E37" i="1"/>
  <c r="E33" i="1"/>
  <c r="E30" i="1"/>
  <c r="E28" i="1"/>
  <c r="E215" i="1" l="1"/>
  <c r="E214" i="1" s="1"/>
  <c r="E213" i="1" s="1"/>
  <c r="E27" i="1"/>
  <c r="E26" i="1" s="1"/>
  <c r="E40" i="1"/>
  <c r="E39" i="1" s="1"/>
  <c r="E281" i="1"/>
  <c r="E275" i="1" s="1"/>
  <c r="E312" i="1"/>
  <c r="E137" i="1"/>
  <c r="E127" i="1" s="1"/>
  <c r="E126" i="1" s="1"/>
  <c r="E74" i="1"/>
  <c r="E325" i="1"/>
  <c r="E108" i="1"/>
  <c r="E114" i="1"/>
  <c r="E204" i="1"/>
  <c r="E203" i="1" s="1"/>
  <c r="E91" i="1"/>
  <c r="E82" i="1" s="1"/>
  <c r="E300" i="1"/>
  <c r="E236" i="1" l="1"/>
  <c r="E73" i="1"/>
  <c r="E107" i="1"/>
  <c r="E237" i="1" l="1"/>
  <c r="E25" i="1"/>
  <c r="E23" i="1" s="1"/>
  <c r="F43" i="1" l="1"/>
  <c r="F96" i="1" l="1"/>
  <c r="F109" i="1" l="1"/>
  <c r="F92" i="1" l="1"/>
  <c r="F223" i="1"/>
  <c r="F222" i="1" l="1"/>
  <c r="F221" i="1" l="1"/>
  <c r="F115" i="1"/>
  <c r="F117" i="1"/>
  <c r="F220" i="1" l="1"/>
  <c r="F114" i="1"/>
  <c r="F143" i="1" l="1"/>
  <c r="F142" i="1" l="1"/>
  <c r="F77" i="1"/>
  <c r="F282" i="1" l="1"/>
  <c r="F146" i="1" l="1"/>
  <c r="F138" i="1"/>
  <c r="F145" i="1" l="1"/>
  <c r="F91" i="1" l="1"/>
  <c r="F310" i="1"/>
  <c r="F309" i="1" l="1"/>
  <c r="F105" i="1"/>
  <c r="F339" i="1"/>
  <c r="F329" i="1" s="1"/>
  <c r="F327" i="1"/>
  <c r="F326" i="1" s="1"/>
  <c r="F314" i="1"/>
  <c r="F307" i="1"/>
  <c r="F302" i="1"/>
  <c r="F291" i="1"/>
  <c r="F290" i="1" s="1"/>
  <c r="F284" i="1"/>
  <c r="F281" i="1" s="1"/>
  <c r="F277" i="1"/>
  <c r="F265" i="1"/>
  <c r="F216" i="1"/>
  <c r="F215" i="1" s="1"/>
  <c r="F276" i="1" l="1"/>
  <c r="F214" i="1"/>
  <c r="F313" i="1"/>
  <c r="F301" i="1"/>
  <c r="F306" i="1"/>
  <c r="F264" i="1"/>
  <c r="F316" i="1"/>
  <c r="F275" i="1" l="1"/>
  <c r="F312" i="1"/>
  <c r="F300" i="1"/>
  <c r="F325" i="1"/>
  <c r="F213" i="1"/>
  <c r="F267" i="1"/>
  <c r="F263" i="1"/>
  <c r="F211" i="1"/>
  <c r="F210" i="1" s="1"/>
  <c r="F140" i="1"/>
  <c r="F135" i="1"/>
  <c r="F132" i="1"/>
  <c r="F129" i="1"/>
  <c r="F112" i="1"/>
  <c r="F104" i="1"/>
  <c r="F100" i="1"/>
  <c r="F86" i="1"/>
  <c r="F84" i="1"/>
  <c r="F80" i="1"/>
  <c r="F79" i="1" s="1"/>
  <c r="F75" i="1"/>
  <c r="F66" i="1"/>
  <c r="F56" i="1" s="1"/>
  <c r="F236" i="1" l="1"/>
  <c r="F237" i="1" s="1"/>
  <c r="F128" i="1"/>
  <c r="F74" i="1"/>
  <c r="F99" i="1"/>
  <c r="F131" i="1"/>
  <c r="F108" i="1"/>
  <c r="F107" i="1" s="1"/>
  <c r="F83" i="1"/>
  <c r="F134" i="1"/>
  <c r="F137" i="1"/>
  <c r="F52" i="1"/>
  <c r="F51" i="1" s="1"/>
  <c r="F49" i="1"/>
  <c r="F47" i="1"/>
  <c r="F41" i="1"/>
  <c r="F37" i="1"/>
  <c r="F33" i="1"/>
  <c r="F30" i="1"/>
  <c r="F28" i="1"/>
  <c r="F27" i="1" l="1"/>
  <c r="F40" i="1"/>
  <c r="F39" i="1" s="1"/>
  <c r="F82" i="1"/>
  <c r="F73" i="1"/>
  <c r="F127" i="1"/>
  <c r="F126" i="1" s="1"/>
  <c r="F204" i="1"/>
  <c r="F26" i="1" l="1"/>
  <c r="F203" i="1"/>
  <c r="F25" i="1" l="1"/>
  <c r="F23" i="1" s="1"/>
</calcChain>
</file>

<file path=xl/sharedStrings.xml><?xml version="1.0" encoding="utf-8"?>
<sst xmlns="http://schemas.openxmlformats.org/spreadsheetml/2006/main" count="700" uniqueCount="392">
  <si>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</si>
  <si>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</si>
  <si>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</si>
  <si>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</si>
  <si>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</si>
  <si>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</si>
  <si>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</si>
  <si>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</si>
  <si>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</si>
  <si>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</si>
  <si>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</si>
  <si>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</si>
  <si>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</si>
  <si>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</si>
  <si>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</si>
  <si>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</si>
  <si>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</si>
  <si>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</si>
  <si>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</si>
  <si>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</si>
  <si>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</si>
  <si>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</si>
  <si>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</si>
  <si>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</si>
  <si>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</si>
  <si>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</si>
  <si>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</si>
  <si>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</si>
  <si>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</si>
  <si>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</si>
  <si>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</si>
  <si>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</si>
  <si>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</si>
  <si>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</si>
  <si>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</si>
  <si>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</si>
  <si>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</si>
  <si>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</si>
  <si>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</si>
  <si>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</si>
  <si>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</si>
  <si>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</si>
  <si>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</si>
  <si>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</si>
  <si>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</si>
  <si>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</si>
  <si>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</si>
  <si>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</si>
  <si>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</si>
  <si>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</si>
  <si>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</si>
  <si>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</si>
  <si>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</si>
  <si>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</si>
  <si>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</si>
  <si>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</si>
  <si>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</si>
  <si>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</si>
  <si>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</si>
  <si>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</si>
  <si>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</si>
  <si>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</si>
  <si>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</si>
  <si>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</si>
  <si>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</si>
  <si>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</si>
  <si>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</si>
  <si>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</si>
  <si>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</si>
  <si>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</si>
  <si>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</si>
  <si>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</si>
  <si>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Мероприятия по охране окружающей среды</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</si>
  <si>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</si>
  <si>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</si>
  <si>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</si>
  <si>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</si>
  <si>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</si>
  <si>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</si>
  <si>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</si>
  <si>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</si>
  <si>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</si>
  <si>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</si>
  <si>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</si>
  <si>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</si>
  <si>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</si>
  <si>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</si>
  <si>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</si>
  <si>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</si>
  <si>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</si>
  <si>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</si>
  <si>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</si>
  <si>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</si>
  <si>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</si>
  <si>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</si>
  <si>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</si>
  <si>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</si>
  <si>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</si>
  <si>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</si>
  <si>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</si>
  <si>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</si>
  <si>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</si>
  <si>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</si>
  <si>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</si>
  <si>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</si>
  <si>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</si>
  <si>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</si>
  <si>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</si>
  <si>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</si>
  <si>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</si>
  <si>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</si>
  <si>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</si>
  <si>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</si>
  <si>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</si>
  <si>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</si>
  <si>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</si>
  <si>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</si>
  <si>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</si>
  <si>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</si>
  <si>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</si>
  <si>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</si>
  <si>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</si>
  <si>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</si>
  <si>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</si>
  <si>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</si>
  <si>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</si>
  <si>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</si>
  <si>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</si>
  <si>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</si>
  <si>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</si>
  <si>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</si>
  <si>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</si>
  <si>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</si>
  <si>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</si>
  <si>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</si>
  <si>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Создание условий для содержания детей в муниципальных дошкольных образовательных организациях</t>
  </si>
  <si>
    <t>Создание условий для обучения детей в муниципальных образовательных организациях</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</si>
  <si>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</si>
  <si>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</si>
  <si>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обучения детей в образовательных организациях дополнительного образования детей</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</si>
  <si>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</si>
  <si>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</si>
  <si>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</si>
  <si>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</si>
  <si>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</si>
  <si>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</si>
  <si>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</si>
  <si>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</si>
  <si>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Укрепление материально-технической базы архивохранилищ, создание условий по соблюдению нормативов хранения архивных документов</t>
  </si>
  <si>
    <t xml:space="preserve">Осуществление отдельных государственных полномочий по поддержке сельскохозяйственного производства в Краснодарском крае </t>
  </si>
  <si>
    <t>200</t>
  </si>
  <si>
    <t>500</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</si>
  <si>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</si>
  <si>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</si>
  <si>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</si>
  <si>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</si>
  <si>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</si>
  <si>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</si>
  <si>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</si>
  <si>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</si>
  <si>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</si>
  <si>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</si>
  <si>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</si>
  <si>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(тыс.рублей)</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</si>
  <si>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</si>
  <si>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</si>
  <si>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</si>
  <si>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</si>
  <si>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</si>
  <si>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01 5 02 00000</t>
  </si>
  <si>
    <t>01 5 02 S0590</t>
  </si>
  <si>
    <t>Совершенствование организации детского оздоровительного отдыха в загородном лагере</t>
  </si>
  <si>
    <t>01 5 02 10250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</si>
  <si>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</si>
  <si>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</si>
  <si>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</si>
  <si>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</si>
  <si>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</si>
  <si>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</si>
  <si>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</si>
  <si>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</si>
  <si>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</si>
  <si>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</si>
  <si>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</si>
  <si>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</si>
  <si>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</si>
  <si>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</si>
  <si>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</si>
  <si>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</si>
  <si>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</si>
  <si>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</si>
  <si>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</si>
  <si>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</si>
  <si>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 xml:space="preserve">                                                                       образования Тимашевский район</t>
  </si>
  <si>
    <t xml:space="preserve">                                                                       УТВЕРЖДЕНО</t>
  </si>
  <si>
    <t xml:space="preserve">                                                                       решением Совета муниципального </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</si>
  <si>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</si>
  <si>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</si>
  <si>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</si>
  <si>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</si>
  <si>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</si>
  <si>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</si>
  <si>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</si>
  <si>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</si>
  <si>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</si>
  <si>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Условно утвержденные расходы</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</si>
  <si>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</si>
  <si>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</si>
  <si>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01 5 01 63110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</si>
  <si>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</si>
  <si>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</si>
  <si>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</si>
  <si>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</si>
  <si>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Реализация муниципальных функций в области физической культуры и спорта муниципальных учреждений</t>
  </si>
  <si>
    <t>05 1 01 00000</t>
  </si>
  <si>
    <t>05 1 01 00590</t>
  </si>
  <si>
    <t>Физическое воспитание и обеспечение организации и проведения физкультурных мероприятий и массовых спортивных мероприятий</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</si>
  <si>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</si>
  <si>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</si>
  <si>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</si>
  <si>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</si>
  <si>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</si>
  <si>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Приобретение путевок для организации отдыха учащихся муниципальных учреждений физической культуры и спорта в каникулярное время</t>
  </si>
  <si>
    <t>05 1 03 00000</t>
  </si>
  <si>
    <t>05 1 03 10250</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</si>
  <si>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</si>
  <si>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05 1 04 00000</t>
  </si>
  <si>
    <t>05 1 04 60740</t>
  </si>
  <si>
    <t>Управление реализацией муниципальной программы</t>
  </si>
  <si>
    <t>05 2 00 00000</t>
  </si>
  <si>
    <t>Обеспечение деятельности отдела по физической культуре и спорту администрации муниципального образования Тимашевский район</t>
  </si>
  <si>
    <t>05 2 01 00000</t>
  </si>
  <si>
    <t>05 2 01 00190</t>
  </si>
  <si>
    <t>16 0 00 00000</t>
  </si>
  <si>
    <t>16 1 00 00000</t>
  </si>
  <si>
    <t>16 1 01 00000</t>
  </si>
  <si>
    <t>16 1 01 10230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</si>
  <si>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</si>
  <si>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информационной безопасности в муниципальном образовании Тимашевский район</t>
  </si>
  <si>
    <t>Реализация мероприятий по информатизации муниципального образования Тимашевский район</t>
  </si>
  <si>
    <t>52 5 00 00000</t>
  </si>
  <si>
    <t>52 5 00 10020</t>
  </si>
  <si>
    <t>52 5 00 10500</t>
  </si>
  <si>
    <t>Реализация муниципальных функций,связанных с муниципальным управлением</t>
  </si>
  <si>
    <t>Содержание имущества и обслуживание казны муниципального образования Тимашевский район</t>
  </si>
  <si>
    <t>Оплата взносов на проведение  капитального ремонта  многоквартирных домов</t>
  </si>
  <si>
    <t>16 1 03 10210</t>
  </si>
  <si>
    <t>16 1 03 00000</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</si>
  <si>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</si>
  <si>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</si>
  <si>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</si>
  <si>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05 1 08 00000</t>
  </si>
  <si>
    <t>05 1 08 S2820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</si>
  <si>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</si>
  <si>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</si>
  <si>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</si>
  <si>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</si>
  <si>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</si>
  <si>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</si>
  <si>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</si>
  <si>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</si>
  <si>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</si>
  <si>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</si>
  <si>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</si>
  <si>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</si>
  <si>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Строительство объектов социального и производственного комплексов, в том числе объектов общегражданского назначения, жилья инфраструктуры</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</si>
  <si>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</si>
  <si>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</si>
  <si>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Обеспечение функционирования отдела финансового и ведомственного контроля</t>
  </si>
  <si>
    <t>72 1 00 0000</t>
  </si>
  <si>
    <t>72 1 00 00190</t>
  </si>
  <si>
    <t>01 2 01 10120</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</si>
  <si>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</si>
  <si>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 xml:space="preserve">Тимашевский район </t>
  </si>
  <si>
    <t xml:space="preserve">муниципального образования </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</si>
  <si>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</si>
  <si>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</si>
  <si>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52 2 00 69000</t>
  </si>
  <si>
    <t>Осуществление переданных полномочий Краснодарского края в области социальной политики</t>
  </si>
  <si>
    <t xml:space="preserve">Осуществление переданных полномочий Краснодарского края в области социальной политики
</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</si>
  <si>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</si>
  <si>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</si>
  <si>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А.Н. Стешенко</t>
  </si>
  <si>
    <t>2025 год</t>
  </si>
  <si>
    <t>99 9 00 10140</t>
  </si>
  <si>
    <t>99 9 00 10110</t>
  </si>
  <si>
    <t>99 9 00R0820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</si>
  <si>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</si>
  <si>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03 0 00 00000</t>
  </si>
  <si>
    <t>03 1 00 00000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</si>
  <si>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</si>
  <si>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</si>
  <si>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Реконструкция МБУ УСК "Олимп" по адресу: г.Тимашевск, ул.Братьев Степановых, 2Б. Крытый плавательный бассейн</t>
  </si>
  <si>
    <t>05 1 10 00000</t>
  </si>
  <si>
    <t>01 2 03 63540</t>
  </si>
  <si>
    <t>01 2 03 S3550</t>
  </si>
  <si>
    <t>01 2 03 L3040</t>
  </si>
  <si>
    <t>99 9 00 60820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</si>
  <si>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</si>
  <si>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</si>
  <si>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19 0 00 00000</t>
  </si>
  <si>
    <t>19 1 00 00000</t>
  </si>
  <si>
    <t>19 1 01 00000</t>
  </si>
  <si>
    <t>19 1 01 69000</t>
  </si>
  <si>
    <t>19 1 02 00000</t>
  </si>
  <si>
    <t>19 1 02 69000</t>
  </si>
  <si>
    <t>19 1 03 00000</t>
  </si>
  <si>
    <t>19 1 03 69000</t>
  </si>
  <si>
    <t>19 1 04 00000</t>
  </si>
  <si>
    <t>19 1 04 69000</t>
  </si>
  <si>
    <t>19 1 05 00000</t>
  </si>
  <si>
    <t>19 1 05 69000</t>
  </si>
  <si>
    <t>19 1 06 00000</t>
  </si>
  <si>
    <t>19 1 06 69000</t>
  </si>
  <si>
    <t>19 1 07 00000</t>
  </si>
  <si>
    <t>19 1 07 69000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</si>
  <si>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</si>
  <si>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16 1 02 00000</t>
  </si>
  <si>
    <t>16 1 02 10230</t>
  </si>
  <si>
    <t>99 9 00 L5190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</si>
  <si>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</si>
  <si>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</si>
  <si>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</si>
  <si>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</si>
  <si>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2025 и 2026 годы</t>
  </si>
  <si>
    <t>2026 год</t>
  </si>
  <si>
    <t>Председатель Совета муниципального образования Тимашевский район</t>
  </si>
  <si>
    <t>51 2 00 00000</t>
  </si>
  <si>
    <t>51 2 00 00190</t>
  </si>
  <si>
    <t>Прочие обязательства муниципального образования Тимашевский район</t>
  </si>
  <si>
    <t>52 5 00 10030</t>
  </si>
  <si>
    <t>Федеральный проект "Модернизация первичного звена здравоохранения Российской Федерации"</t>
  </si>
  <si>
    <t>03 1 N9 00000</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</si>
  <si>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</si>
  <si>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99 9 00 S2820</t>
  </si>
  <si>
    <t>99 9 00 60740</t>
  </si>
  <si>
    <t>Муниципальная программа муниципального образования Тимашевский район "Молодежь Тимашевского района"</t>
  </si>
  <si>
    <t>06 0 00 00000</t>
  </si>
  <si>
    <t>Мероприятия  муниципальной программы</t>
  </si>
  <si>
    <t>06 1 00 00000</t>
  </si>
  <si>
    <t>Финансовое обеспечение деятельности муниципальных учреждений в  реализации молодежной политики</t>
  </si>
  <si>
    <t>06 1 01 00000</t>
  </si>
  <si>
    <t>06 1 01 00590</t>
  </si>
  <si>
    <t>Обеспечение деятельности отдела по делам молодежи администрации муниципального образования Тимашевский район</t>
  </si>
  <si>
    <t>06 1 02 00000</t>
  </si>
  <si>
    <t>06 1 02 00190</t>
  </si>
  <si>
    <t>Организация мероприятий гражданско-патриотической и духовно-нравственной направленности</t>
  </si>
  <si>
    <t>06 1 03 00000</t>
  </si>
  <si>
    <t>Мероприятия, направленные на реализацию молодежной политики</t>
  </si>
  <si>
    <t>06 1 03 10370</t>
  </si>
  <si>
    <t xml:space="preserve">Вовлечение молодежи в предпринимательскую деятельность, поддержка инновационной деятельности, новаторских и творческих идей </t>
  </si>
  <si>
    <t>06 1 04 00000</t>
  </si>
  <si>
    <t>Мероприятия направленные на реализацию молодежной политики</t>
  </si>
  <si>
    <t>06 1 04 10370</t>
  </si>
  <si>
    <t>06 1 05 00000</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</si>
  <si>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</si>
  <si>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06 1 06 00000</t>
  </si>
  <si>
    <t>06 1 06 10370</t>
  </si>
  <si>
    <t>13 1 01 S0610</t>
  </si>
  <si>
    <t>Формирование и содержание муниципальных архивов (капитальный и текущий ремонт; приобретение оборудования для создания противопожарного, охранного, температурно-влажностного, светового и сани-тарно-гигиеничес-кого режимов, размещения и картонирования архивных документов, приобретение мебели, компьютер-ной техники и оргтехники, фото-техники)</t>
  </si>
  <si>
    <t>03 1 N9 53651</t>
  </si>
  <si>
    <t>06 1 05 10370</t>
  </si>
  <si>
    <t>Организация и проведение мероприятий, направленных на пропаганду здорового образа жизни в  муниципальном образовании Тимашевский район</t>
  </si>
  <si>
    <t>Развитие общественной инфраструктуры муниципального значения</t>
  </si>
  <si>
    <t>05 1 10 S0470</t>
  </si>
  <si>
    <t>Муниципальная программа муниципального образования Тимашевский район "Совершенствование  поддержки семьи и детей Тимашевского района</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</si>
  <si>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</si>
  <si>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</si>
  <si>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05 1 10 10120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</si>
  <si>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</si>
  <si>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01 2 02 S0100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</si>
  <si>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на проведение капи-тальных ремонтов помещений, зда-ний, сооружений муниципальных образовательных организаций, включая капитальный ремонт спор-тивных залов, в том числе помеще-ний при них, других помещений физкультурно-спортивного назна-чения, физкультурно-оздоровитель-ных комплексов, благоустройство территорий, прилегающих к зданиям и сооружениям муниципальных образовательных организаций</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</si>
  <si>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</si>
  <si>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Оказание мер государственной поддержки на развитие малых форм хозяйствования</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</si>
  <si>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</si>
  <si>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отдельных государственных полномочий Краснодарского края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</si>
  <si>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01 2 01 R3032</t>
  </si>
  <si>
    <t>03 1 N9 A3651</t>
  </si>
  <si>
    <t>99 9 00А0820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</si>
  <si>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</si>
  <si>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ЕВ 51790</t>
  </si>
  <si>
    <t xml:space="preserve">                                                                      к решению Совета муниципального </t>
  </si>
  <si>
    <t xml:space="preserve">                                                                      образования Тимашевский район</t>
  </si>
  <si>
    <t xml:space="preserve">                                                                       от 20 декабря 2023 г. № 322</t>
  </si>
  <si>
    <t xml:space="preserve">                                                                       (в редакции решения Совета                                                           </t>
  </si>
  <si>
    <t xml:space="preserve">                                                                       муниципального образования                                                                    </t>
  </si>
  <si>
    <t xml:space="preserve">                                                                       Тимашевский район </t>
  </si>
  <si>
    <t xml:space="preserve">                                                                       «Приложение № 9</t>
  </si>
  <si>
    <t xml:space="preserve">                                                                      Приложение № 8</t>
  </si>
  <si>
    <t>».</t>
  </si>
  <si>
    <t xml:space="preserve">                                                                      от 27.03.2024  № 357 </t>
  </si>
  <si>
    <t xml:space="preserve">                                                                       от 27.03.2024  № 357)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</si>
</sst>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9"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b/>
      <sz val="11"/>
      <color theme="1"/>
      <name val="Calibri"/>
      <family val="2"/>
      <charset val="204"/>
      <scheme val="minor"/>
    </font>
    <font>
      <sz val="12"/>
      <color rgb="FF000000"/>
      <name val="Times New Roman"/>
      <family val="1"/>
      <charset val="204"/>
    </font>
    <font>
      <sz val="14"/>
      <color theme="1"/>
      <name val="Calibri"/>
      <family val="2"/>
      <charset val="20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09">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4" fillId="0" borderId="0" xfId="0" applyFont="1"/>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1" fillId="0" borderId="1" xfId="0" applyFont="1" applyBorder="1" applyAlignment="1">
      <alignment horizontal="center" vertical="center"/>
    </xf>
    <xf numFmtId="165" fontId="4" fillId="0" borderId="0" xfId="0" applyNumberFormat="1" applyFont="1"/>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1" fillId="0" borderId="0" xfId="0" applyFont="1" applyAlignment="1">
      <alignment vertical="top"/>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0" fontId="7" fillId="2" borderId="0" xfId="0" applyFont="1" applyFill="1" applyBorder="1" applyAlignment="1">
      <alignment horizontal="left" wrapText="1"/>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0" fontId="3" fillId="2" borderId="0" xfId="0" applyFont="1" applyFill="1" applyAlignment="1">
      <alignment vertical="top"/>
    </xf>
    <xf numFmtId="49" fontId="7" fillId="2" borderId="0" xfId="0" applyNumberFormat="1" applyFont="1" applyFill="1" applyBorder="1" applyAlignment="1">
      <alignment vertical="top"/>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11" fillId="2" borderId="0" xfId="0" applyNumberFormat="1" applyFont="1" applyFill="1" applyBorder="1" applyAlignment="1">
      <alignment vertical="top"/>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8" fillId="2" borderId="0" xfId="0" applyFont="1" applyFill="1" applyBorder="1" applyAlignment="1">
      <alignment horizontal="right" vertical="top" wrapText="1"/>
    </xf>
    <xf numFmtId="0" fontId="7" fillId="2" borderId="0" xfId="0" applyFont="1" applyFill="1" applyBorder="1"/>
    <xf numFmtId="0" fontId="7" fillId="2" borderId="0" xfId="0" applyFont="1" applyFill="1"/>
    <xf numFmtId="165" fontId="2" fillId="0" borderId="0" xfId="0" applyNumberFormat="1" applyFont="1"/>
    <xf numFmtId="0" fontId="7" fillId="2" borderId="0" xfId="0" applyFont="1" applyFill="1" applyAlignment="1">
      <alignment horizontal="left" vertical="top" wrapText="1"/>
    </xf>
    <xf numFmtId="0" fontId="11" fillId="2" borderId="0" xfId="0" applyFont="1" applyFill="1" applyAlignment="1">
      <alignment horizontal="left" vertical="top" wrapText="1"/>
    </xf>
    <xf numFmtId="0" fontId="12" fillId="2" borderId="0" xfId="0" applyFont="1" applyFill="1" applyBorder="1" applyAlignment="1">
      <alignment horizontal="left" vertical="top" wrapText="1"/>
    </xf>
    <xf numFmtId="49" fontId="12" fillId="2" borderId="0" xfId="0" applyNumberFormat="1" applyFont="1" applyFill="1" applyBorder="1" applyAlignment="1">
      <alignment horizontal="left" vertical="top" wrapText="1"/>
    </xf>
    <xf numFmtId="49" fontId="7" fillId="2" borderId="0" xfId="0" applyNumberFormat="1" applyFont="1" applyFill="1" applyBorder="1" applyAlignment="1">
      <alignment horizontal="left" vertical="top"/>
    </xf>
    <xf numFmtId="0" fontId="1" fillId="2" borderId="0" xfId="0" applyFont="1" applyFill="1" applyAlignment="1">
      <alignment horizontal="right" vertical="top"/>
    </xf>
    <xf numFmtId="0" fontId="7" fillId="2" borderId="0" xfId="0" applyFont="1" applyFill="1" applyAlignment="1">
      <alignment horizontal="left" vertical="top" wrapText="1" shrinkToFit="1"/>
    </xf>
    <xf numFmtId="0" fontId="3" fillId="2" borderId="0" xfId="0" applyFont="1" applyFill="1" applyBorder="1" applyAlignment="1">
      <alignment vertical="top" wrapText="1"/>
    </xf>
    <xf numFmtId="0" fontId="3" fillId="2" borderId="0" xfId="0" applyFont="1" applyFill="1" applyBorder="1" applyAlignment="1">
      <alignment horizontal="center" vertical="top" wrapText="1"/>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165" fontId="4" fillId="2" borderId="0" xfId="0" applyNumberFormat="1" applyFont="1" applyFill="1"/>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8" fillId="2" borderId="0" xfId="0" applyFont="1" applyFill="1" applyBorder="1" applyAlignment="1">
      <alignment horizontal="center" vertical="top" wrapText="1"/>
    </xf>
    <xf numFmtId="0" fontId="4" fillId="2" borderId="0" xfId="0" applyFont="1" applyFill="1" applyBorder="1"/>
    <xf numFmtId="0" fontId="4" fillId="2" borderId="0" xfId="0" applyFont="1" applyFill="1" applyBorder="1" applyAlignment="1">
      <alignment horizontal="center"/>
    </xf>
    <xf numFmtId="0" fontId="2" fillId="2" borderId="0" xfId="0" applyFont="1" applyFill="1" applyBorder="1" applyAlignment="1">
      <alignment horizontal="center"/>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3" fillId="2" borderId="0" xfId="0" applyFont="1" applyFill="1" applyBorder="1" applyAlignment="1">
      <alignment horizontal="center"/>
    </xf>
    <xf numFmtId="0" fontId="1" fillId="2" borderId="0" xfId="0" applyFont="1" applyFill="1" applyAlignment="1">
      <alignment vertical="top"/>
    </xf>
    <xf numFmtId="0" fontId="1" fillId="2" borderId="0" xfId="0" applyFont="1" applyFill="1"/>
    <xf numFmtId="0" fontId="1" fillId="2" borderId="0" xfId="0" applyFont="1" applyFill="1" applyAlignment="1">
      <alignment horizontal="center"/>
    </xf>
    <xf numFmtId="0" fontId="1" fillId="2" borderId="0" xfId="0" applyFont="1" applyFill="1" applyAlignment="1">
      <alignment wrapText="1"/>
    </xf>
    <xf numFmtId="0" fontId="3" fillId="2" borderId="0" xfId="0" applyFont="1" applyFill="1" applyAlignment="1">
      <alignment wrapText="1"/>
    </xf>
    <xf numFmtId="0" fontId="3" fillId="2" borderId="0" xfId="0" applyFont="1" applyFill="1" applyAlignment="1">
      <alignment horizontal="center"/>
    </xf>
    <xf numFmtId="0" fontId="1" fillId="0" borderId="0" xfId="0" applyFont="1" applyAlignment="1"/>
    <xf numFmtId="166" fontId="7" fillId="2" borderId="0" xfId="0" applyNumberFormat="1" applyFont="1" applyFill="1" applyBorder="1" applyAlignment="1">
      <alignment horizontal="right" vertical="top"/>
    </xf>
    <xf numFmtId="0" fontId="1" fillId="2" borderId="0" xfId="0" applyFont="1" applyFill="1" applyAlignment="1">
      <alignment horizontal="right"/>
    </xf>
    <xf numFmtId="0" fontId="1" fillId="2" borderId="0" xfId="0" applyFont="1" applyFill="1" applyBorder="1" applyAlignment="1">
      <alignment vertical="top"/>
    </xf>
    <xf numFmtId="49" fontId="8" fillId="2" borderId="0" xfId="0" applyNumberFormat="1" applyFont="1" applyFill="1" applyBorder="1" applyAlignment="1">
      <alignment vertical="top" wrapText="1"/>
    </xf>
    <xf numFmtId="0" fontId="0" fillId="2" borderId="0" xfId="0" applyFill="1"/>
    <xf numFmtId="0" fontId="11" fillId="2" borderId="0" xfId="0" applyFont="1" applyFill="1" applyAlignment="1">
      <alignment horizontal="left" vertical="top" wrapText="1" shrinkToFit="1"/>
    </xf>
    <xf numFmtId="0" fontId="16" fillId="2" borderId="0" xfId="0" applyFont="1" applyFill="1"/>
    <xf numFmtId="0" fontId="17" fillId="2" borderId="0" xfId="0" applyFont="1" applyFill="1" applyAlignment="1">
      <alignment wrapText="1"/>
    </xf>
    <xf numFmtId="0" fontId="5" fillId="2" borderId="0" xfId="0" applyFont="1" applyFill="1" applyBorder="1" applyAlignment="1">
      <alignment vertical="top" wrapText="1"/>
    </xf>
    <xf numFmtId="166" fontId="7" fillId="2" borderId="0" xfId="0" applyNumberFormat="1" applyFont="1" applyFill="1"/>
    <xf numFmtId="0" fontId="1" fillId="0" borderId="0" xfId="0" applyFont="1" applyAlignment="1">
      <alignment horizontal="center"/>
    </xf>
    <xf numFmtId="0" fontId="18" fillId="0" borderId="0" xfId="0" applyFont="1" applyAlignment="1"/>
    <xf numFmtId="0" fontId="1" fillId="2" borderId="0" xfId="0" applyFont="1" applyFill="1" applyAlignment="1">
      <alignment horizontal="right"/>
    </xf>
    <xf numFmtId="0" fontId="6" fillId="0" borderId="0" xfId="0" applyFont="1" applyAlignment="1">
      <alignment horizontal="center" wrapText="1"/>
    </xf>
    <xf numFmtId="0" fontId="1" fillId="2" borderId="2" xfId="0" applyFont="1" applyFill="1" applyBorder="1" applyAlignment="1">
      <alignment horizontal="center" vertical="center"/>
    </xf>
    <xf numFmtId="0" fontId="0" fillId="0" borderId="3" xfId="0"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0" fontId="1" fillId="0" borderId="4" xfId="0" applyFont="1" applyBorder="1" applyAlignment="1">
      <alignment horizontal="center" wrapText="1"/>
    </xf>
    <xf numFmtId="0" fontId="0" fillId="0" borderId="5" xfId="0" applyBorder="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0"/>
  <sheetViews>
    <sheetView tabSelected="1" view="pageBreakPreview" zoomScale="130" zoomScaleNormal="131" zoomScaleSheetLayoutView="130" workbookViewId="0">
      <selection activeCell="B4" sqref="B4"/>
    </sheetView>
  </sheetViews>
  <sheetFormatPr defaultColWidth="9.140625" defaultRowHeight="15" x14ac:dyDescent="0.25"/>
  <cols>
    <col min="1" max="1" width="3.42578125" style="2" customWidth="1"/>
    <col min="2" max="2" width="45.42578125" style="2" customWidth="1"/>
    <col min="3" max="3" width="15.5703125" style="2" customWidth="1"/>
    <col min="4" max="4" width="4.42578125" style="11" customWidth="1"/>
    <col min="5" max="5" width="12.28515625" style="11" customWidth="1"/>
    <col min="6" max="6" width="12.85546875" style="10" customWidth="1"/>
    <col min="7" max="7" width="14.28515625" style="2" customWidth="1"/>
    <col min="8" max="8" width="14" style="44" customWidth="1"/>
    <col min="9" max="16384" width="9.140625" style="2"/>
  </cols>
  <sheetData>
    <row r="1" spans="2:6" ht="18.75" customHeight="1" x14ac:dyDescent="0.3">
      <c r="B1" s="1" t="s">
        <v>388</v>
      </c>
      <c r="C1" s="1"/>
      <c r="D1" s="99"/>
      <c r="E1" s="99"/>
      <c r="F1" s="83"/>
    </row>
    <row r="2" spans="2:6" ht="18.75" customHeight="1" x14ac:dyDescent="0.3">
      <c r="B2" s="1" t="s">
        <v>381</v>
      </c>
      <c r="C2" s="1"/>
      <c r="D2" s="99"/>
      <c r="E2" s="99"/>
      <c r="F2" s="83"/>
    </row>
    <row r="3" spans="2:6" ht="18.75" customHeight="1" x14ac:dyDescent="0.3">
      <c r="B3" s="1" t="s">
        <v>382</v>
      </c>
      <c r="C3" s="1"/>
      <c r="D3" s="99"/>
      <c r="E3" s="99"/>
      <c r="F3" s="83"/>
    </row>
    <row r="4" spans="2:6" ht="18.75" customHeight="1" x14ac:dyDescent="0.3">
      <c r="B4" s="1" t="s">
        <v>390</v>
      </c>
      <c r="C4" s="1"/>
      <c r="D4" s="99"/>
      <c r="E4" s="99"/>
      <c r="F4" s="83"/>
    </row>
    <row r="5" spans="2:6" ht="18.75" customHeight="1" x14ac:dyDescent="0.3">
      <c r="B5" s="1"/>
      <c r="C5" s="1"/>
      <c r="D5" s="99"/>
      <c r="E5" s="99"/>
      <c r="F5" s="83"/>
    </row>
    <row r="6" spans="2:6" ht="18.75" customHeight="1" x14ac:dyDescent="0.3">
      <c r="B6" s="1" t="s">
        <v>387</v>
      </c>
      <c r="C6" s="1"/>
      <c r="D6" s="99"/>
      <c r="E6" s="99"/>
      <c r="F6" s="83"/>
    </row>
    <row r="7" spans="2:6" ht="18.75" customHeight="1" x14ac:dyDescent="0.3">
      <c r="B7" s="1"/>
      <c r="C7" s="1"/>
      <c r="D7" s="99"/>
      <c r="E7" s="99"/>
      <c r="F7" s="83"/>
    </row>
    <row r="8" spans="2:6" ht="18.75" customHeight="1" x14ac:dyDescent="0.3">
      <c r="B8" s="1" t="s">
        <v>194</v>
      </c>
      <c r="C8" s="1"/>
      <c r="D8" s="99"/>
      <c r="E8" s="99"/>
      <c r="F8" s="83"/>
    </row>
    <row r="9" spans="2:6" ht="18.75" customHeight="1" x14ac:dyDescent="0.3">
      <c r="B9" s="1" t="s">
        <v>195</v>
      </c>
      <c r="C9" s="1"/>
      <c r="D9" s="99"/>
      <c r="E9" s="99"/>
      <c r="F9" s="83"/>
    </row>
    <row r="10" spans="2:6" ht="18.75" customHeight="1" x14ac:dyDescent="0.3">
      <c r="B10" s="1" t="s">
        <v>193</v>
      </c>
      <c r="C10" s="1"/>
      <c r="D10" s="99"/>
      <c r="E10" s="99"/>
      <c r="F10" s="83"/>
    </row>
    <row r="11" spans="2:6" ht="18.75" customHeight="1" x14ac:dyDescent="0.3">
      <c r="B11" s="1" t="s">
        <v>383</v>
      </c>
      <c r="C11" s="1"/>
      <c r="D11" s="99"/>
      <c r="E11" s="99"/>
      <c r="F11" s="83"/>
    </row>
    <row r="12" spans="2:6" ht="18.75" customHeight="1" x14ac:dyDescent="0.3">
      <c r="B12" s="1" t="s">
        <v>384</v>
      </c>
      <c r="C12" s="1"/>
      <c r="D12" s="99"/>
      <c r="E12" s="99"/>
      <c r="F12" s="83"/>
    </row>
    <row r="13" spans="2:6" ht="18.75" customHeight="1" x14ac:dyDescent="0.3">
      <c r="B13" s="1" t="s">
        <v>385</v>
      </c>
      <c r="C13" s="1"/>
      <c r="D13" s="99"/>
      <c r="E13" s="99"/>
      <c r="F13" s="83"/>
    </row>
    <row r="14" spans="2:6" ht="18.75" customHeight="1" x14ac:dyDescent="0.3">
      <c r="B14" s="88" t="s">
        <v>386</v>
      </c>
      <c r="C14" s="100"/>
      <c r="D14" s="100"/>
      <c r="E14" s="100"/>
      <c r="F14" s="83"/>
    </row>
    <row r="15" spans="2:6" ht="18.75" customHeight="1" x14ac:dyDescent="0.3">
      <c r="B15" s="88" t="s">
        <v>391</v>
      </c>
      <c r="C15" s="100"/>
      <c r="D15" s="100"/>
      <c r="E15" s="100"/>
      <c r="F15" s="83"/>
    </row>
    <row r="16" spans="2:6" ht="18" customHeight="1" x14ac:dyDescent="0.25"/>
    <row r="17" spans="1:10" ht="31.15" customHeight="1" x14ac:dyDescent="0.3">
      <c r="A17" s="102" t="s">
        <v>184</v>
      </c>
      <c r="B17" s="102"/>
      <c r="C17" s="102"/>
      <c r="D17" s="102"/>
      <c r="E17" s="102"/>
      <c r="F17" s="102"/>
    </row>
    <row r="18" spans="1:10" ht="79.5" customHeight="1" x14ac:dyDescent="0.3">
      <c r="A18" s="102" t="s">
        <v>324</v>
      </c>
      <c r="B18" s="102"/>
      <c r="C18" s="102"/>
      <c r="D18" s="102"/>
      <c r="E18" s="102"/>
      <c r="F18" s="102"/>
      <c r="G18" s="3"/>
      <c r="H18" s="45"/>
      <c r="I18" s="3"/>
      <c r="J18" s="3"/>
    </row>
    <row r="19" spans="1:10" ht="18.75" x14ac:dyDescent="0.3">
      <c r="F19" s="29" t="s">
        <v>163</v>
      </c>
    </row>
    <row r="20" spans="1:10" s="1" customFormat="1" ht="19.899999999999999" customHeight="1" x14ac:dyDescent="0.3">
      <c r="A20" s="107" t="s">
        <v>0</v>
      </c>
      <c r="B20" s="105" t="s">
        <v>1</v>
      </c>
      <c r="C20" s="105" t="s">
        <v>2</v>
      </c>
      <c r="D20" s="105" t="s">
        <v>3</v>
      </c>
      <c r="E20" s="103" t="s">
        <v>4</v>
      </c>
      <c r="F20" s="104"/>
      <c r="H20" s="25"/>
    </row>
    <row r="21" spans="1:10" s="1" customFormat="1" ht="36" customHeight="1" x14ac:dyDescent="0.3">
      <c r="A21" s="108"/>
      <c r="B21" s="106"/>
      <c r="C21" s="106"/>
      <c r="D21" s="106"/>
      <c r="E21" s="20" t="s">
        <v>283</v>
      </c>
      <c r="F21" s="30" t="s">
        <v>325</v>
      </c>
      <c r="H21" s="25"/>
    </row>
    <row r="22" spans="1:10" x14ac:dyDescent="0.25">
      <c r="A22" s="6">
        <v>1</v>
      </c>
      <c r="B22" s="6">
        <v>2</v>
      </c>
      <c r="C22" s="6">
        <v>3</v>
      </c>
      <c r="D22" s="6">
        <v>4</v>
      </c>
      <c r="E22" s="31">
        <v>5</v>
      </c>
      <c r="F22" s="31">
        <v>6</v>
      </c>
    </row>
    <row r="23" spans="1:10" s="5" customFormat="1" ht="15.75" x14ac:dyDescent="0.25">
      <c r="A23" s="76"/>
      <c r="B23" s="76" t="s">
        <v>5</v>
      </c>
      <c r="C23" s="76"/>
      <c r="D23" s="77"/>
      <c r="E23" s="32">
        <f>E25+E126+E203+E213+E220+E263+E267+E275+E300+E312+E325+E349+E148+E225+E320+E119+E236+E179</f>
        <v>2777768.3000000007</v>
      </c>
      <c r="F23" s="32">
        <f>F25+F126+F203+F213+F220+F263+F267+F275+F300+F312+F325+F349+F148+F225+F320+F119+F236+F179</f>
        <v>2767662.8000000007</v>
      </c>
      <c r="G23" s="21"/>
      <c r="H23" s="21"/>
    </row>
    <row r="24" spans="1:10" ht="15.75" x14ac:dyDescent="0.25">
      <c r="A24" s="33"/>
      <c r="B24" s="33"/>
      <c r="C24" s="33"/>
      <c r="D24" s="78"/>
      <c r="E24" s="33"/>
      <c r="F24" s="33"/>
      <c r="G24" s="21"/>
    </row>
    <row r="25" spans="1:10" s="7" customFormat="1" ht="63" x14ac:dyDescent="0.25">
      <c r="A25" s="70">
        <v>1</v>
      </c>
      <c r="B25" s="67" t="s">
        <v>6</v>
      </c>
      <c r="C25" s="79" t="s">
        <v>9</v>
      </c>
      <c r="D25" s="71"/>
      <c r="E25" s="34">
        <f>E26+E39+E73+E82+E107</f>
        <v>1909048.2999999998</v>
      </c>
      <c r="F25" s="34">
        <f>F26+F39+F73+F82+F107</f>
        <v>1860743.9</v>
      </c>
      <c r="G25" s="21"/>
      <c r="H25" s="21"/>
    </row>
    <row r="26" spans="1:10" ht="18" customHeight="1" x14ac:dyDescent="0.25">
      <c r="A26" s="13"/>
      <c r="B26" s="65" t="s">
        <v>17</v>
      </c>
      <c r="C26" s="80" t="s">
        <v>56</v>
      </c>
      <c r="D26" s="69"/>
      <c r="E26" s="35">
        <f>E27</f>
        <v>659803.5</v>
      </c>
      <c r="F26" s="35">
        <f>F27</f>
        <v>683660.10000000009</v>
      </c>
      <c r="G26" s="21"/>
      <c r="H26" s="21"/>
    </row>
    <row r="27" spans="1:10" ht="47.25" x14ac:dyDescent="0.25">
      <c r="A27" s="13"/>
      <c r="B27" s="65" t="s">
        <v>135</v>
      </c>
      <c r="C27" s="13" t="s">
        <v>25</v>
      </c>
      <c r="D27" s="69"/>
      <c r="E27" s="35">
        <f>E28+E30+E33+E35+E37</f>
        <v>659803.5</v>
      </c>
      <c r="F27" s="35">
        <f>F28+F30+F33+F35+F37</f>
        <v>683660.10000000009</v>
      </c>
      <c r="G27" s="21"/>
    </row>
    <row r="28" spans="1:10" ht="33.75" customHeight="1" x14ac:dyDescent="0.25">
      <c r="A28" s="13"/>
      <c r="B28" s="65" t="s">
        <v>7</v>
      </c>
      <c r="C28" s="13" t="s">
        <v>10</v>
      </c>
      <c r="D28" s="69"/>
      <c r="E28" s="35">
        <f>E29</f>
        <v>220342.5</v>
      </c>
      <c r="F28" s="35">
        <f>F29</f>
        <v>220342.5</v>
      </c>
      <c r="G28" s="21"/>
    </row>
    <row r="29" spans="1:10" ht="47.25" x14ac:dyDescent="0.25">
      <c r="A29" s="13"/>
      <c r="B29" s="65" t="s">
        <v>8</v>
      </c>
      <c r="C29" s="13" t="s">
        <v>10</v>
      </c>
      <c r="D29" s="69">
        <v>600</v>
      </c>
      <c r="E29" s="35">
        <v>220342.5</v>
      </c>
      <c r="F29" s="35">
        <v>220342.5</v>
      </c>
      <c r="G29" s="21"/>
    </row>
    <row r="30" spans="1:10" ht="110.25" x14ac:dyDescent="0.25">
      <c r="A30" s="13"/>
      <c r="B30" s="65" t="s">
        <v>256</v>
      </c>
      <c r="C30" s="13" t="s">
        <v>12</v>
      </c>
      <c r="D30" s="69"/>
      <c r="E30" s="35">
        <f>E31+E32</f>
        <v>16384.599999999999</v>
      </c>
      <c r="F30" s="35">
        <f>F31+F32</f>
        <v>16384.599999999999</v>
      </c>
      <c r="G30" s="21"/>
    </row>
    <row r="31" spans="1:10" ht="31.5" x14ac:dyDescent="0.25">
      <c r="A31" s="13"/>
      <c r="B31" s="65" t="s">
        <v>13</v>
      </c>
      <c r="C31" s="13" t="s">
        <v>12</v>
      </c>
      <c r="D31" s="69">
        <v>200</v>
      </c>
      <c r="E31" s="35">
        <v>0</v>
      </c>
      <c r="F31" s="35">
        <v>0</v>
      </c>
      <c r="G31" s="21"/>
    </row>
    <row r="32" spans="1:10" ht="31.5" x14ac:dyDescent="0.25">
      <c r="A32" s="13"/>
      <c r="B32" s="65" t="s">
        <v>50</v>
      </c>
      <c r="C32" s="13" t="s">
        <v>12</v>
      </c>
      <c r="D32" s="69">
        <v>300</v>
      </c>
      <c r="E32" s="35">
        <v>16384.599999999999</v>
      </c>
      <c r="F32" s="35">
        <v>16384.599999999999</v>
      </c>
      <c r="G32" s="21"/>
      <c r="H32" s="8"/>
      <c r="I32" s="4"/>
    </row>
    <row r="33" spans="1:9" ht="173.25" x14ac:dyDescent="0.25">
      <c r="A33" s="13"/>
      <c r="B33" s="65" t="s">
        <v>250</v>
      </c>
      <c r="C33" s="13" t="s">
        <v>14</v>
      </c>
      <c r="D33" s="69"/>
      <c r="E33" s="35">
        <f>E34</f>
        <v>1768.8</v>
      </c>
      <c r="F33" s="35">
        <f>F34</f>
        <v>1839.5</v>
      </c>
      <c r="G33" s="21"/>
      <c r="H33" s="8"/>
      <c r="I33" s="4"/>
    </row>
    <row r="34" spans="1:9" ht="47.25" x14ac:dyDescent="0.25">
      <c r="A34" s="13"/>
      <c r="B34" s="65" t="s">
        <v>8</v>
      </c>
      <c r="C34" s="13" t="s">
        <v>14</v>
      </c>
      <c r="D34" s="69">
        <v>600</v>
      </c>
      <c r="E34" s="35">
        <v>1768.8</v>
      </c>
      <c r="F34" s="35">
        <v>1839.5</v>
      </c>
      <c r="G34" s="21"/>
      <c r="H34" s="8"/>
      <c r="I34" s="4"/>
    </row>
    <row r="35" spans="1:9" ht="96.75" customHeight="1" x14ac:dyDescent="0.25">
      <c r="A35" s="13"/>
      <c r="B35" s="65" t="s">
        <v>257</v>
      </c>
      <c r="C35" s="13" t="s">
        <v>15</v>
      </c>
      <c r="D35" s="69"/>
      <c r="E35" s="35">
        <f>E36</f>
        <v>416564.7</v>
      </c>
      <c r="F35" s="35">
        <f>F36</f>
        <v>440373.2</v>
      </c>
      <c r="G35" s="21"/>
      <c r="H35" s="8"/>
      <c r="I35" s="4"/>
    </row>
    <row r="36" spans="1:9" ht="47.25" x14ac:dyDescent="0.25">
      <c r="A36" s="13"/>
      <c r="B36" s="65" t="s">
        <v>8</v>
      </c>
      <c r="C36" s="13" t="s">
        <v>15</v>
      </c>
      <c r="D36" s="69">
        <v>600</v>
      </c>
      <c r="E36" s="89">
        <v>416564.7</v>
      </c>
      <c r="F36" s="89">
        <v>440373.2</v>
      </c>
      <c r="G36" s="21"/>
      <c r="H36" s="8"/>
      <c r="I36" s="4"/>
    </row>
    <row r="37" spans="1:9" ht="78.75" x14ac:dyDescent="0.25">
      <c r="A37" s="13"/>
      <c r="B37" s="65" t="s">
        <v>259</v>
      </c>
      <c r="C37" s="13" t="s">
        <v>16</v>
      </c>
      <c r="D37" s="69"/>
      <c r="E37" s="35">
        <f>E38</f>
        <v>4742.8999999999996</v>
      </c>
      <c r="F37" s="35">
        <f>F38</f>
        <v>4720.3</v>
      </c>
      <c r="G37" s="21"/>
      <c r="H37" s="8"/>
      <c r="I37" s="4"/>
    </row>
    <row r="38" spans="1:9" ht="47.25" x14ac:dyDescent="0.25">
      <c r="A38" s="13"/>
      <c r="B38" s="65" t="s">
        <v>8</v>
      </c>
      <c r="C38" s="13" t="s">
        <v>16</v>
      </c>
      <c r="D38" s="69">
        <v>600</v>
      </c>
      <c r="E38" s="35">
        <v>4742.8999999999996</v>
      </c>
      <c r="F38" s="35">
        <v>4720.3</v>
      </c>
      <c r="G38" s="21"/>
      <c r="H38" s="8"/>
      <c r="I38" s="4"/>
    </row>
    <row r="39" spans="1:9" ht="31.5" x14ac:dyDescent="0.25">
      <c r="A39" s="13"/>
      <c r="B39" s="65" t="s">
        <v>18</v>
      </c>
      <c r="C39" s="13" t="s">
        <v>19</v>
      </c>
      <c r="D39" s="69"/>
      <c r="E39" s="35">
        <f>E40+E51+E56+E68</f>
        <v>1016774.9</v>
      </c>
      <c r="F39" s="35">
        <f>F40+F51+F56+F68</f>
        <v>944480.29999999993</v>
      </c>
      <c r="G39" s="21"/>
      <c r="H39" s="8"/>
      <c r="I39" s="4"/>
    </row>
    <row r="40" spans="1:9" ht="47.25" x14ac:dyDescent="0.25">
      <c r="A40" s="13"/>
      <c r="B40" s="65" t="s">
        <v>136</v>
      </c>
      <c r="C40" s="13" t="s">
        <v>20</v>
      </c>
      <c r="D40" s="69"/>
      <c r="E40" s="35">
        <f>E41+E43+E45+E47+E49</f>
        <v>890693.4</v>
      </c>
      <c r="F40" s="35">
        <f>F41+F43+F45+F47+F49</f>
        <v>825972.9</v>
      </c>
      <c r="G40" s="21"/>
      <c r="H40" s="8"/>
      <c r="I40" s="4"/>
    </row>
    <row r="41" spans="1:9" ht="32.25" customHeight="1" x14ac:dyDescent="0.25">
      <c r="A41" s="13"/>
      <c r="B41" s="65" t="s">
        <v>7</v>
      </c>
      <c r="C41" s="13" t="s">
        <v>21</v>
      </c>
      <c r="D41" s="69"/>
      <c r="E41" s="35">
        <f>E42</f>
        <v>138033.70000000001</v>
      </c>
      <c r="F41" s="35">
        <f>F42</f>
        <v>138033.70000000001</v>
      </c>
      <c r="G41" s="21"/>
      <c r="H41" s="8"/>
      <c r="I41" s="4"/>
    </row>
    <row r="42" spans="1:9" ht="47.25" x14ac:dyDescent="0.25">
      <c r="A42" s="13"/>
      <c r="B42" s="65" t="s">
        <v>8</v>
      </c>
      <c r="C42" s="13" t="s">
        <v>21</v>
      </c>
      <c r="D42" s="69">
        <v>600</v>
      </c>
      <c r="E42" s="35">
        <v>138033.70000000001</v>
      </c>
      <c r="F42" s="35">
        <v>138033.70000000001</v>
      </c>
      <c r="G42" s="21"/>
      <c r="H42" s="8"/>
      <c r="I42" s="4"/>
    </row>
    <row r="43" spans="1:9" ht="63" x14ac:dyDescent="0.25">
      <c r="A43" s="13"/>
      <c r="B43" s="64" t="s">
        <v>265</v>
      </c>
      <c r="C43" s="13" t="s">
        <v>271</v>
      </c>
      <c r="D43" s="69"/>
      <c r="E43" s="35">
        <f>E44</f>
        <v>111282.1</v>
      </c>
      <c r="F43" s="35">
        <f>F44</f>
        <v>14799.1</v>
      </c>
      <c r="G43" s="21"/>
      <c r="H43" s="8"/>
      <c r="I43" s="4"/>
    </row>
    <row r="44" spans="1:9" ht="47.25" x14ac:dyDescent="0.25">
      <c r="A44" s="13"/>
      <c r="B44" s="65" t="s">
        <v>11</v>
      </c>
      <c r="C44" s="13" t="s">
        <v>271</v>
      </c>
      <c r="D44" s="69">
        <v>400</v>
      </c>
      <c r="E44" s="35">
        <v>111282.1</v>
      </c>
      <c r="F44" s="35">
        <v>14799.1</v>
      </c>
      <c r="G44" s="21"/>
      <c r="H44" s="8"/>
      <c r="I44" s="4"/>
    </row>
    <row r="45" spans="1:9" s="10" customFormat="1" ht="251.25" customHeight="1" x14ac:dyDescent="0.25">
      <c r="A45" s="13"/>
      <c r="B45" s="26" t="s">
        <v>375</v>
      </c>
      <c r="C45" s="13" t="s">
        <v>376</v>
      </c>
      <c r="D45" s="69"/>
      <c r="E45" s="35">
        <f>E46</f>
        <v>38278.800000000003</v>
      </c>
      <c r="F45" s="35">
        <f>F46</f>
        <v>37810.1</v>
      </c>
      <c r="G45" s="21"/>
      <c r="H45" s="47"/>
      <c r="I45" s="9"/>
    </row>
    <row r="46" spans="1:9" s="10" customFormat="1" ht="47.25" x14ac:dyDescent="0.25">
      <c r="A46" s="13"/>
      <c r="B46" s="26" t="s">
        <v>152</v>
      </c>
      <c r="C46" s="13" t="s">
        <v>376</v>
      </c>
      <c r="D46" s="69">
        <v>600</v>
      </c>
      <c r="E46" s="35">
        <v>38278.800000000003</v>
      </c>
      <c r="F46" s="35">
        <v>37810.1</v>
      </c>
      <c r="G46" s="21"/>
      <c r="H46" s="47"/>
      <c r="I46" s="9"/>
    </row>
    <row r="47" spans="1:9" ht="173.25" x14ac:dyDescent="0.25">
      <c r="A47" s="13"/>
      <c r="B47" s="65" t="s">
        <v>250</v>
      </c>
      <c r="C47" s="13" t="s">
        <v>22</v>
      </c>
      <c r="D47" s="69"/>
      <c r="E47" s="35">
        <f>E48</f>
        <v>3764.3</v>
      </c>
      <c r="F47" s="35">
        <f>F48</f>
        <v>3914.9</v>
      </c>
      <c r="G47" s="21"/>
      <c r="H47" s="8"/>
      <c r="I47" s="4"/>
    </row>
    <row r="48" spans="1:9" ht="47.25" x14ac:dyDescent="0.25">
      <c r="A48" s="13"/>
      <c r="B48" s="65" t="s">
        <v>8</v>
      </c>
      <c r="C48" s="13" t="s">
        <v>22</v>
      </c>
      <c r="D48" s="69">
        <v>600</v>
      </c>
      <c r="E48" s="35">
        <v>3764.3</v>
      </c>
      <c r="F48" s="35">
        <v>3914.9</v>
      </c>
      <c r="G48" s="21"/>
      <c r="H48" s="8"/>
      <c r="I48" s="4"/>
    </row>
    <row r="49" spans="1:17" ht="98.45" customHeight="1" x14ac:dyDescent="0.25">
      <c r="A49" s="13"/>
      <c r="B49" s="65" t="s">
        <v>258</v>
      </c>
      <c r="C49" s="13" t="s">
        <v>23</v>
      </c>
      <c r="D49" s="69"/>
      <c r="E49" s="35">
        <f>E50</f>
        <v>599334.5</v>
      </c>
      <c r="F49" s="35">
        <f>F50</f>
        <v>631415.1</v>
      </c>
      <c r="G49" s="21"/>
      <c r="H49" s="8"/>
      <c r="I49" s="4"/>
    </row>
    <row r="50" spans="1:17" ht="47.25" x14ac:dyDescent="0.25">
      <c r="A50" s="13"/>
      <c r="B50" s="65" t="s">
        <v>8</v>
      </c>
      <c r="C50" s="13" t="s">
        <v>23</v>
      </c>
      <c r="D50" s="69">
        <v>600</v>
      </c>
      <c r="E50" s="89">
        <v>599334.5</v>
      </c>
      <c r="F50" s="89">
        <v>631415.1</v>
      </c>
      <c r="G50" s="21"/>
      <c r="H50" s="8"/>
      <c r="I50" s="4"/>
    </row>
    <row r="51" spans="1:17" ht="31.5" x14ac:dyDescent="0.25">
      <c r="A51" s="13"/>
      <c r="B51" s="19" t="s">
        <v>137</v>
      </c>
      <c r="C51" s="14" t="s">
        <v>24</v>
      </c>
      <c r="D51" s="69"/>
      <c r="E51" s="35">
        <f>E52+E54</f>
        <v>7661.5</v>
      </c>
      <c r="F51" s="35">
        <f>F52+F54</f>
        <v>3163.6</v>
      </c>
      <c r="G51" s="21"/>
      <c r="H51" s="8"/>
      <c r="I51" s="4"/>
    </row>
    <row r="52" spans="1:17" ht="220.5" x14ac:dyDescent="0.25">
      <c r="A52" s="13"/>
      <c r="B52" s="65" t="s">
        <v>260</v>
      </c>
      <c r="C52" s="13" t="s">
        <v>26</v>
      </c>
      <c r="D52" s="69"/>
      <c r="E52" s="35">
        <f>E53</f>
        <v>3202</v>
      </c>
      <c r="F52" s="35">
        <f>F53</f>
        <v>3163.6</v>
      </c>
      <c r="G52" s="21"/>
      <c r="H52" s="8"/>
      <c r="I52" s="4"/>
      <c r="Q52" s="57"/>
    </row>
    <row r="53" spans="1:17" ht="47.25" x14ac:dyDescent="0.25">
      <c r="A53" s="13"/>
      <c r="B53" s="65" t="s">
        <v>8</v>
      </c>
      <c r="C53" s="13" t="s">
        <v>26</v>
      </c>
      <c r="D53" s="69">
        <v>600</v>
      </c>
      <c r="E53" s="35">
        <v>3202</v>
      </c>
      <c r="F53" s="35">
        <v>3163.6</v>
      </c>
      <c r="G53" s="21"/>
      <c r="H53" s="8"/>
      <c r="I53" s="4"/>
    </row>
    <row r="54" spans="1:17" ht="280.5" customHeight="1" x14ac:dyDescent="0.25">
      <c r="A54" s="13"/>
      <c r="B54" s="26" t="s">
        <v>371</v>
      </c>
      <c r="C54" s="26" t="s">
        <v>370</v>
      </c>
      <c r="D54" s="26"/>
      <c r="E54" s="89">
        <f>E55</f>
        <v>4459.5</v>
      </c>
      <c r="F54" s="89">
        <f>F55</f>
        <v>0</v>
      </c>
      <c r="G54" s="21"/>
      <c r="H54" s="8"/>
      <c r="I54" s="4"/>
    </row>
    <row r="55" spans="1:17" ht="47.25" x14ac:dyDescent="0.25">
      <c r="A55" s="13"/>
      <c r="B55" s="26" t="s">
        <v>152</v>
      </c>
      <c r="C55" s="26" t="s">
        <v>370</v>
      </c>
      <c r="D55" s="26">
        <v>600</v>
      </c>
      <c r="E55" s="89">
        <v>4459.5</v>
      </c>
      <c r="F55" s="89">
        <v>0</v>
      </c>
      <c r="G55" s="21"/>
      <c r="H55" s="8"/>
      <c r="I55" s="4"/>
    </row>
    <row r="56" spans="1:17" ht="31.5" x14ac:dyDescent="0.25">
      <c r="A56" s="13"/>
      <c r="B56" s="65" t="s">
        <v>138</v>
      </c>
      <c r="C56" s="13" t="s">
        <v>27</v>
      </c>
      <c r="D56" s="69"/>
      <c r="E56" s="35">
        <f>E57+E60+E62+E64+E66</f>
        <v>113095</v>
      </c>
      <c r="F56" s="35">
        <f>F57+F60+F62+F64+F66</f>
        <v>108907.2</v>
      </c>
      <c r="G56" s="21"/>
      <c r="H56" s="8"/>
      <c r="I56" s="4"/>
    </row>
    <row r="57" spans="1:17" ht="31.5" x14ac:dyDescent="0.25">
      <c r="A57" s="13"/>
      <c r="B57" s="65" t="s">
        <v>190</v>
      </c>
      <c r="C57" s="13" t="s">
        <v>28</v>
      </c>
      <c r="D57" s="69"/>
      <c r="E57" s="35">
        <f>E59+E58</f>
        <v>28003.5</v>
      </c>
      <c r="F57" s="35">
        <f>F59+F58</f>
        <v>28003.5</v>
      </c>
      <c r="G57" s="21"/>
      <c r="H57" s="8"/>
      <c r="I57" s="4"/>
    </row>
    <row r="58" spans="1:17" ht="31.5" x14ac:dyDescent="0.25">
      <c r="A58" s="13"/>
      <c r="B58" s="65" t="s">
        <v>13</v>
      </c>
      <c r="C58" s="13" t="s">
        <v>28</v>
      </c>
      <c r="D58" s="69">
        <v>200</v>
      </c>
      <c r="E58" s="35">
        <v>200</v>
      </c>
      <c r="F58" s="35">
        <v>200</v>
      </c>
      <c r="G58" s="21"/>
      <c r="H58" s="8"/>
      <c r="I58" s="4"/>
    </row>
    <row r="59" spans="1:17" ht="47.25" x14ac:dyDescent="0.25">
      <c r="A59" s="13"/>
      <c r="B59" s="65" t="s">
        <v>8</v>
      </c>
      <c r="C59" s="13" t="s">
        <v>28</v>
      </c>
      <c r="D59" s="69">
        <v>600</v>
      </c>
      <c r="E59" s="35">
        <v>27803.5</v>
      </c>
      <c r="F59" s="35">
        <v>27803.5</v>
      </c>
      <c r="G59" s="21"/>
      <c r="H59" s="8"/>
      <c r="I59" s="4"/>
    </row>
    <row r="60" spans="1:17" ht="78.75" x14ac:dyDescent="0.25">
      <c r="A60" s="13"/>
      <c r="B60" s="26" t="s">
        <v>262</v>
      </c>
      <c r="C60" s="26" t="s">
        <v>296</v>
      </c>
      <c r="D60" s="26"/>
      <c r="E60" s="35">
        <f>E61</f>
        <v>75709.600000000006</v>
      </c>
      <c r="F60" s="35">
        <f>F61</f>
        <v>72910.399999999994</v>
      </c>
      <c r="G60" s="21"/>
      <c r="H60" s="8"/>
      <c r="I60" s="4"/>
    </row>
    <row r="61" spans="1:17" ht="47.25" x14ac:dyDescent="0.25">
      <c r="A61" s="13"/>
      <c r="B61" s="26" t="s">
        <v>152</v>
      </c>
      <c r="C61" s="26" t="s">
        <v>296</v>
      </c>
      <c r="D61" s="26">
        <v>600</v>
      </c>
      <c r="E61" s="89">
        <v>75709.600000000006</v>
      </c>
      <c r="F61" s="89">
        <v>72910.399999999994</v>
      </c>
      <c r="G61" s="21"/>
      <c r="H61" s="8"/>
      <c r="I61" s="4"/>
    </row>
    <row r="62" spans="1:17" ht="78.75" x14ac:dyDescent="0.25">
      <c r="A62" s="13"/>
      <c r="B62" s="26" t="s">
        <v>276</v>
      </c>
      <c r="C62" s="26" t="s">
        <v>295</v>
      </c>
      <c r="D62" s="26"/>
      <c r="E62" s="89">
        <f>E63</f>
        <v>6258.4</v>
      </c>
      <c r="F62" s="89">
        <f>F63</f>
        <v>4748.6000000000004</v>
      </c>
      <c r="G62" s="21"/>
      <c r="H62" s="8"/>
      <c r="I62" s="4"/>
    </row>
    <row r="63" spans="1:17" ht="47.25" x14ac:dyDescent="0.25">
      <c r="A63" s="13"/>
      <c r="B63" s="26" t="s">
        <v>152</v>
      </c>
      <c r="C63" s="26" t="s">
        <v>295</v>
      </c>
      <c r="D63" s="26">
        <v>600</v>
      </c>
      <c r="E63" s="89">
        <v>6258.4</v>
      </c>
      <c r="F63" s="89">
        <v>4748.6000000000004</v>
      </c>
      <c r="G63" s="21"/>
      <c r="H63" s="8"/>
      <c r="I63" s="4"/>
    </row>
    <row r="64" spans="1:17" ht="141.75" x14ac:dyDescent="0.25">
      <c r="A64" s="13"/>
      <c r="B64" s="58" t="s">
        <v>275</v>
      </c>
      <c r="C64" s="26" t="s">
        <v>294</v>
      </c>
      <c r="D64" s="26"/>
      <c r="E64" s="89">
        <f>E65</f>
        <v>1877.5</v>
      </c>
      <c r="F64" s="89">
        <f>F65</f>
        <v>1952.5</v>
      </c>
      <c r="G64" s="21"/>
      <c r="H64" s="8"/>
      <c r="I64" s="4"/>
    </row>
    <row r="65" spans="1:9" ht="47.25" x14ac:dyDescent="0.25">
      <c r="A65" s="13"/>
      <c r="B65" s="26" t="s">
        <v>152</v>
      </c>
      <c r="C65" s="26" t="s">
        <v>294</v>
      </c>
      <c r="D65" s="26">
        <v>600</v>
      </c>
      <c r="E65" s="89">
        <v>1877.5</v>
      </c>
      <c r="F65" s="89">
        <v>1952.5</v>
      </c>
      <c r="G65" s="21"/>
      <c r="H65" s="8"/>
      <c r="I65" s="4"/>
    </row>
    <row r="66" spans="1:9" ht="78.75" x14ac:dyDescent="0.25">
      <c r="A66" s="13"/>
      <c r="B66" s="65" t="s">
        <v>191</v>
      </c>
      <c r="C66" s="13" t="s">
        <v>29</v>
      </c>
      <c r="D66" s="69"/>
      <c r="E66" s="35">
        <f>E67</f>
        <v>1246</v>
      </c>
      <c r="F66" s="35">
        <f>F67</f>
        <v>1292.2</v>
      </c>
      <c r="G66" s="21"/>
      <c r="H66" s="8"/>
      <c r="I66" s="4"/>
    </row>
    <row r="67" spans="1:9" ht="47.25" x14ac:dyDescent="0.25">
      <c r="A67" s="13"/>
      <c r="B67" s="65" t="s">
        <v>8</v>
      </c>
      <c r="C67" s="13" t="s">
        <v>29</v>
      </c>
      <c r="D67" s="69">
        <v>600</v>
      </c>
      <c r="E67" s="35">
        <v>1246</v>
      </c>
      <c r="F67" s="35">
        <v>1292.2</v>
      </c>
      <c r="G67" s="21"/>
      <c r="H67" s="8"/>
      <c r="I67" s="4"/>
    </row>
    <row r="68" spans="1:9" ht="32.25" customHeight="1" x14ac:dyDescent="0.25">
      <c r="A68" s="13"/>
      <c r="B68" s="26" t="s">
        <v>322</v>
      </c>
      <c r="C68" s="26" t="s">
        <v>320</v>
      </c>
      <c r="D68" s="26"/>
      <c r="E68" s="89">
        <f>E71+E69</f>
        <v>5325</v>
      </c>
      <c r="F68" s="89">
        <f>F71+F69</f>
        <v>6436.6</v>
      </c>
      <c r="G68" s="21"/>
      <c r="H68" s="8"/>
      <c r="I68" s="4"/>
    </row>
    <row r="69" spans="1:9" ht="79.5" customHeight="1" x14ac:dyDescent="0.25">
      <c r="A69" s="13"/>
      <c r="B69" s="26" t="s">
        <v>379</v>
      </c>
      <c r="C69" s="26" t="s">
        <v>380</v>
      </c>
      <c r="D69" s="26"/>
      <c r="E69" s="89">
        <f>E70</f>
        <v>5325</v>
      </c>
      <c r="F69" s="89">
        <f>F70</f>
        <v>6436.6</v>
      </c>
      <c r="G69" s="21"/>
      <c r="H69" s="8"/>
      <c r="I69" s="4"/>
    </row>
    <row r="70" spans="1:9" ht="51" customHeight="1" x14ac:dyDescent="0.25">
      <c r="A70" s="13"/>
      <c r="B70" s="26" t="s">
        <v>152</v>
      </c>
      <c r="C70" s="26" t="s">
        <v>380</v>
      </c>
      <c r="D70" s="26">
        <v>600</v>
      </c>
      <c r="E70" s="89">
        <v>5325</v>
      </c>
      <c r="F70" s="89">
        <v>6436.6</v>
      </c>
      <c r="G70" s="21"/>
      <c r="H70" s="8"/>
      <c r="I70" s="4"/>
    </row>
    <row r="71" spans="1:9" ht="94.5" customHeight="1" x14ac:dyDescent="0.25">
      <c r="A71" s="13"/>
      <c r="B71" s="26" t="s">
        <v>323</v>
      </c>
      <c r="C71" s="26" t="s">
        <v>321</v>
      </c>
      <c r="D71" s="26"/>
      <c r="E71" s="89">
        <f t="shared" ref="E71:F71" si="0">E72</f>
        <v>0</v>
      </c>
      <c r="F71" s="89">
        <f t="shared" si="0"/>
        <v>0</v>
      </c>
      <c r="G71" s="21"/>
      <c r="H71" s="8"/>
      <c r="I71" s="4"/>
    </row>
    <row r="72" spans="1:9" ht="47.25" x14ac:dyDescent="0.25">
      <c r="A72" s="13"/>
      <c r="B72" s="26" t="s">
        <v>152</v>
      </c>
      <c r="C72" s="26" t="s">
        <v>321</v>
      </c>
      <c r="D72" s="26">
        <v>600</v>
      </c>
      <c r="E72" s="89">
        <v>0</v>
      </c>
      <c r="F72" s="35">
        <v>0</v>
      </c>
      <c r="G72" s="21"/>
      <c r="H72" s="8"/>
      <c r="I72" s="4"/>
    </row>
    <row r="73" spans="1:9" ht="31.5" x14ac:dyDescent="0.25">
      <c r="A73" s="13"/>
      <c r="B73" s="65" t="s">
        <v>185</v>
      </c>
      <c r="C73" s="13" t="s">
        <v>30</v>
      </c>
      <c r="D73" s="69"/>
      <c r="E73" s="35">
        <f>E74+E79</f>
        <v>121275.40000000001</v>
      </c>
      <c r="F73" s="35">
        <f>F74+F79</f>
        <v>121301.40000000001</v>
      </c>
      <c r="G73" s="21"/>
      <c r="H73" s="8"/>
      <c r="I73" s="4"/>
    </row>
    <row r="74" spans="1:9" ht="47.25" x14ac:dyDescent="0.25">
      <c r="A74" s="13"/>
      <c r="B74" s="65" t="s">
        <v>139</v>
      </c>
      <c r="C74" s="13" t="s">
        <v>31</v>
      </c>
      <c r="D74" s="69"/>
      <c r="E74" s="35">
        <f>E75+E77</f>
        <v>120975.40000000001</v>
      </c>
      <c r="F74" s="35">
        <f>F75+F77</f>
        <v>121001.40000000001</v>
      </c>
      <c r="G74" s="21"/>
      <c r="H74" s="8"/>
      <c r="I74" s="4"/>
    </row>
    <row r="75" spans="1:9" ht="33.75" customHeight="1" x14ac:dyDescent="0.25">
      <c r="A75" s="13"/>
      <c r="B75" s="65" t="s">
        <v>7</v>
      </c>
      <c r="C75" s="13" t="s">
        <v>32</v>
      </c>
      <c r="D75" s="69"/>
      <c r="E75" s="35">
        <f>E76</f>
        <v>120324.1</v>
      </c>
      <c r="F75" s="35">
        <f>F76</f>
        <v>120324.1</v>
      </c>
      <c r="G75" s="21"/>
      <c r="H75" s="8"/>
      <c r="I75" s="4"/>
    </row>
    <row r="76" spans="1:9" ht="47.25" x14ac:dyDescent="0.25">
      <c r="A76" s="13"/>
      <c r="B76" s="65" t="s">
        <v>8</v>
      </c>
      <c r="C76" s="13" t="s">
        <v>32</v>
      </c>
      <c r="D76" s="69">
        <v>600</v>
      </c>
      <c r="E76" s="35">
        <v>120324.1</v>
      </c>
      <c r="F76" s="35">
        <v>120324.1</v>
      </c>
      <c r="G76" s="21"/>
      <c r="H76" s="8"/>
      <c r="I76" s="4"/>
    </row>
    <row r="77" spans="1:9" ht="173.25" x14ac:dyDescent="0.25">
      <c r="A77" s="13"/>
      <c r="B77" s="65" t="s">
        <v>250</v>
      </c>
      <c r="C77" s="13" t="s">
        <v>33</v>
      </c>
      <c r="D77" s="69"/>
      <c r="E77" s="35">
        <f>E78</f>
        <v>651.29999999999995</v>
      </c>
      <c r="F77" s="35">
        <f>F78</f>
        <v>677.3</v>
      </c>
      <c r="G77" s="21"/>
      <c r="H77" s="8"/>
      <c r="I77" s="4"/>
    </row>
    <row r="78" spans="1:9" ht="47.25" x14ac:dyDescent="0.25">
      <c r="A78" s="13"/>
      <c r="B78" s="65" t="s">
        <v>8</v>
      </c>
      <c r="C78" s="13" t="s">
        <v>33</v>
      </c>
      <c r="D78" s="69">
        <v>600</v>
      </c>
      <c r="E78" s="35">
        <v>651.29999999999995</v>
      </c>
      <c r="F78" s="35">
        <v>677.3</v>
      </c>
      <c r="G78" s="21"/>
      <c r="H78" s="8"/>
      <c r="I78" s="4"/>
    </row>
    <row r="79" spans="1:9" ht="47.25" x14ac:dyDescent="0.25">
      <c r="A79" s="13"/>
      <c r="B79" s="65" t="s">
        <v>140</v>
      </c>
      <c r="C79" s="13" t="s">
        <v>34</v>
      </c>
      <c r="D79" s="69"/>
      <c r="E79" s="35">
        <f>E80</f>
        <v>300</v>
      </c>
      <c r="F79" s="35">
        <f>F80</f>
        <v>300</v>
      </c>
      <c r="G79" s="21"/>
      <c r="H79" s="8"/>
      <c r="I79" s="4"/>
    </row>
    <row r="80" spans="1:9" ht="47.25" x14ac:dyDescent="0.25">
      <c r="A80" s="13"/>
      <c r="B80" s="65" t="s">
        <v>197</v>
      </c>
      <c r="C80" s="13" t="s">
        <v>35</v>
      </c>
      <c r="D80" s="69"/>
      <c r="E80" s="35">
        <f>E81</f>
        <v>300</v>
      </c>
      <c r="F80" s="35">
        <f>F81</f>
        <v>300</v>
      </c>
      <c r="G80" s="21"/>
      <c r="H80" s="8"/>
      <c r="I80" s="4"/>
    </row>
    <row r="81" spans="1:9" ht="47.25" x14ac:dyDescent="0.25">
      <c r="A81" s="13"/>
      <c r="B81" s="65" t="s">
        <v>8</v>
      </c>
      <c r="C81" s="13" t="s">
        <v>35</v>
      </c>
      <c r="D81" s="69">
        <v>600</v>
      </c>
      <c r="E81" s="35">
        <v>300</v>
      </c>
      <c r="F81" s="35">
        <v>300</v>
      </c>
      <c r="G81" s="21"/>
      <c r="H81" s="8"/>
      <c r="I81" s="4"/>
    </row>
    <row r="82" spans="1:9" ht="47.25" x14ac:dyDescent="0.25">
      <c r="A82" s="13"/>
      <c r="B82" s="65" t="s">
        <v>192</v>
      </c>
      <c r="C82" s="13" t="s">
        <v>36</v>
      </c>
      <c r="D82" s="69"/>
      <c r="E82" s="35">
        <f>E83+E86+E91+E99+E104</f>
        <v>97561.1</v>
      </c>
      <c r="F82" s="35">
        <f>F83+F86+F91+F99+F104</f>
        <v>97561.1</v>
      </c>
      <c r="G82" s="21"/>
      <c r="H82" s="8"/>
      <c r="I82" s="4"/>
    </row>
    <row r="83" spans="1:9" ht="63" x14ac:dyDescent="0.25">
      <c r="A83" s="13"/>
      <c r="B83" s="65" t="s">
        <v>141</v>
      </c>
      <c r="C83" s="13" t="s">
        <v>37</v>
      </c>
      <c r="D83" s="69"/>
      <c r="E83" s="35">
        <f>E84</f>
        <v>5363.1</v>
      </c>
      <c r="F83" s="35">
        <f>F84</f>
        <v>5363.1</v>
      </c>
      <c r="G83" s="21"/>
      <c r="H83" s="8"/>
      <c r="I83" s="4"/>
    </row>
    <row r="84" spans="1:9" ht="33" customHeight="1" x14ac:dyDescent="0.25">
      <c r="A84" s="13"/>
      <c r="B84" s="65" t="s">
        <v>7</v>
      </c>
      <c r="C84" s="13" t="s">
        <v>38</v>
      </c>
      <c r="D84" s="69"/>
      <c r="E84" s="35">
        <f>E85</f>
        <v>5363.1</v>
      </c>
      <c r="F84" s="35">
        <f>F85</f>
        <v>5363.1</v>
      </c>
      <c r="G84" s="21"/>
      <c r="H84" s="8"/>
      <c r="I84" s="4"/>
    </row>
    <row r="85" spans="1:9" ht="47.25" x14ac:dyDescent="0.25">
      <c r="A85" s="13"/>
      <c r="B85" s="65" t="s">
        <v>8</v>
      </c>
      <c r="C85" s="13" t="s">
        <v>38</v>
      </c>
      <c r="D85" s="69">
        <v>600</v>
      </c>
      <c r="E85" s="35">
        <v>5363.1</v>
      </c>
      <c r="F85" s="35">
        <v>5363.1</v>
      </c>
      <c r="G85" s="21"/>
      <c r="H85" s="8"/>
      <c r="I85" s="4"/>
    </row>
    <row r="86" spans="1:9" ht="78.75" x14ac:dyDescent="0.25">
      <c r="A86" s="13"/>
      <c r="B86" s="65" t="s">
        <v>142</v>
      </c>
      <c r="C86" s="13" t="s">
        <v>39</v>
      </c>
      <c r="D86" s="69"/>
      <c r="E86" s="35">
        <f>E87</f>
        <v>12949.699999999999</v>
      </c>
      <c r="F86" s="35">
        <f>F87</f>
        <v>12949.699999999999</v>
      </c>
      <c r="G86" s="21"/>
    </row>
    <row r="87" spans="1:9" ht="33.75" customHeight="1" x14ac:dyDescent="0.25">
      <c r="A87" s="13"/>
      <c r="B87" s="65" t="s">
        <v>7</v>
      </c>
      <c r="C87" s="13" t="s">
        <v>40</v>
      </c>
      <c r="D87" s="69"/>
      <c r="E87" s="35">
        <f>E88+E89+E90</f>
        <v>12949.699999999999</v>
      </c>
      <c r="F87" s="35">
        <f>F88+F89+F90</f>
        <v>12949.699999999999</v>
      </c>
      <c r="G87" s="21"/>
    </row>
    <row r="88" spans="1:9" ht="94.5" x14ac:dyDescent="0.25">
      <c r="A88" s="13"/>
      <c r="B88" s="26" t="s">
        <v>155</v>
      </c>
      <c r="C88" s="13" t="s">
        <v>40</v>
      </c>
      <c r="D88" s="69">
        <v>100</v>
      </c>
      <c r="E88" s="35">
        <v>11053.8</v>
      </c>
      <c r="F88" s="35">
        <v>11053.8</v>
      </c>
      <c r="G88" s="21"/>
    </row>
    <row r="89" spans="1:9" ht="31.5" x14ac:dyDescent="0.25">
      <c r="A89" s="13"/>
      <c r="B89" s="50" t="s">
        <v>13</v>
      </c>
      <c r="C89" s="13" t="s">
        <v>40</v>
      </c>
      <c r="D89" s="69">
        <v>200</v>
      </c>
      <c r="E89" s="35">
        <v>1847</v>
      </c>
      <c r="F89" s="35">
        <v>1847</v>
      </c>
      <c r="G89" s="21"/>
    </row>
    <row r="90" spans="1:9" ht="47.25" x14ac:dyDescent="0.25">
      <c r="A90" s="13"/>
      <c r="B90" s="26" t="s">
        <v>152</v>
      </c>
      <c r="C90" s="13" t="s">
        <v>40</v>
      </c>
      <c r="D90" s="69">
        <v>800</v>
      </c>
      <c r="E90" s="35">
        <v>48.9</v>
      </c>
      <c r="F90" s="35">
        <v>48.9</v>
      </c>
      <c r="G90" s="21"/>
    </row>
    <row r="91" spans="1:9" ht="47.25" x14ac:dyDescent="0.25">
      <c r="A91" s="13"/>
      <c r="B91" s="65" t="s">
        <v>143</v>
      </c>
      <c r="C91" s="13" t="s">
        <v>41</v>
      </c>
      <c r="D91" s="69"/>
      <c r="E91" s="35">
        <f>E92+E96</f>
        <v>67118</v>
      </c>
      <c r="F91" s="35">
        <f>F92+F96</f>
        <v>67118</v>
      </c>
      <c r="G91" s="21"/>
    </row>
    <row r="92" spans="1:9" ht="34.5" customHeight="1" x14ac:dyDescent="0.25">
      <c r="A92" s="13"/>
      <c r="B92" s="65" t="s">
        <v>7</v>
      </c>
      <c r="C92" s="13" t="s">
        <v>42</v>
      </c>
      <c r="D92" s="69"/>
      <c r="E92" s="35">
        <f>E93+E94+E95</f>
        <v>60372.7</v>
      </c>
      <c r="F92" s="35">
        <f>F93+F94+F95</f>
        <v>60372.7</v>
      </c>
      <c r="G92" s="21"/>
    </row>
    <row r="93" spans="1:9" ht="94.5" x14ac:dyDescent="0.25">
      <c r="A93" s="13"/>
      <c r="B93" s="65" t="s">
        <v>43</v>
      </c>
      <c r="C93" s="13" t="s">
        <v>42</v>
      </c>
      <c r="D93" s="69">
        <v>100</v>
      </c>
      <c r="E93" s="35">
        <v>53562.7</v>
      </c>
      <c r="F93" s="35">
        <v>53562.7</v>
      </c>
      <c r="G93" s="21"/>
    </row>
    <row r="94" spans="1:9" ht="31.5" x14ac:dyDescent="0.25">
      <c r="A94" s="13"/>
      <c r="B94" s="65" t="s">
        <v>13</v>
      </c>
      <c r="C94" s="13" t="s">
        <v>42</v>
      </c>
      <c r="D94" s="69">
        <v>200</v>
      </c>
      <c r="E94" s="35">
        <v>6810</v>
      </c>
      <c r="F94" s="35">
        <v>6810</v>
      </c>
      <c r="G94" s="21"/>
    </row>
    <row r="95" spans="1:9" ht="15.75" x14ac:dyDescent="0.25">
      <c r="A95" s="13"/>
      <c r="B95" s="65" t="s">
        <v>44</v>
      </c>
      <c r="C95" s="13" t="s">
        <v>42</v>
      </c>
      <c r="D95" s="69">
        <v>800</v>
      </c>
      <c r="E95" s="35">
        <v>0</v>
      </c>
      <c r="F95" s="35">
        <v>0</v>
      </c>
      <c r="G95" s="21"/>
    </row>
    <row r="96" spans="1:9" ht="95.25" customHeight="1" x14ac:dyDescent="0.25">
      <c r="A96" s="13"/>
      <c r="B96" s="14" t="s">
        <v>257</v>
      </c>
      <c r="C96" s="14" t="s">
        <v>154</v>
      </c>
      <c r="D96" s="75"/>
      <c r="E96" s="35">
        <f>E97+E98</f>
        <v>6745.3</v>
      </c>
      <c r="F96" s="35">
        <f>F97+F98</f>
        <v>6745.3</v>
      </c>
      <c r="G96" s="21"/>
    </row>
    <row r="97" spans="1:7" ht="94.5" x14ac:dyDescent="0.25">
      <c r="A97" s="13"/>
      <c r="B97" s="14" t="s">
        <v>155</v>
      </c>
      <c r="C97" s="14" t="s">
        <v>154</v>
      </c>
      <c r="D97" s="75">
        <v>100</v>
      </c>
      <c r="E97" s="35">
        <v>6189.7</v>
      </c>
      <c r="F97" s="35">
        <v>6189.7</v>
      </c>
      <c r="G97" s="21"/>
    </row>
    <row r="98" spans="1:7" ht="31.5" x14ac:dyDescent="0.25">
      <c r="A98" s="13"/>
      <c r="B98" s="14" t="s">
        <v>13</v>
      </c>
      <c r="C98" s="14" t="s">
        <v>154</v>
      </c>
      <c r="D98" s="75">
        <v>200</v>
      </c>
      <c r="E98" s="35">
        <v>555.6</v>
      </c>
      <c r="F98" s="35">
        <v>555.6</v>
      </c>
      <c r="G98" s="21"/>
    </row>
    <row r="99" spans="1:7" ht="48" customHeight="1" x14ac:dyDescent="0.25">
      <c r="A99" s="13"/>
      <c r="B99" s="65" t="s">
        <v>199</v>
      </c>
      <c r="C99" s="13" t="s">
        <v>45</v>
      </c>
      <c r="D99" s="69"/>
      <c r="E99" s="35">
        <f>E100</f>
        <v>11908.3</v>
      </c>
      <c r="F99" s="35">
        <f>F100</f>
        <v>11908.3</v>
      </c>
      <c r="G99" s="21"/>
    </row>
    <row r="100" spans="1:7" ht="31.5" x14ac:dyDescent="0.25">
      <c r="A100" s="13"/>
      <c r="B100" s="65" t="s">
        <v>46</v>
      </c>
      <c r="C100" s="13" t="s">
        <v>47</v>
      </c>
      <c r="D100" s="69"/>
      <c r="E100" s="35">
        <f>E101+E102+E103</f>
        <v>11908.3</v>
      </c>
      <c r="F100" s="35">
        <f>F101+F102+F103</f>
        <v>11908.3</v>
      </c>
      <c r="G100" s="21"/>
    </row>
    <row r="101" spans="1:7" ht="94.5" x14ac:dyDescent="0.25">
      <c r="A101" s="13"/>
      <c r="B101" s="65" t="s">
        <v>43</v>
      </c>
      <c r="C101" s="13" t="s">
        <v>47</v>
      </c>
      <c r="D101" s="69">
        <v>100</v>
      </c>
      <c r="E101" s="35">
        <v>11480</v>
      </c>
      <c r="F101" s="35">
        <v>11480</v>
      </c>
      <c r="G101" s="21"/>
    </row>
    <row r="102" spans="1:7" ht="31.5" x14ac:dyDescent="0.25">
      <c r="A102" s="13"/>
      <c r="B102" s="65" t="s">
        <v>13</v>
      </c>
      <c r="C102" s="13" t="s">
        <v>47</v>
      </c>
      <c r="D102" s="69">
        <v>200</v>
      </c>
      <c r="E102" s="35">
        <v>428.3</v>
      </c>
      <c r="F102" s="35">
        <v>428.3</v>
      </c>
      <c r="G102" s="21"/>
    </row>
    <row r="103" spans="1:7" ht="15.75" x14ac:dyDescent="0.25">
      <c r="A103" s="13"/>
      <c r="B103" s="65" t="s">
        <v>44</v>
      </c>
      <c r="C103" s="13" t="s">
        <v>47</v>
      </c>
      <c r="D103" s="69">
        <v>800</v>
      </c>
      <c r="E103" s="35">
        <v>0</v>
      </c>
      <c r="F103" s="35">
        <v>0</v>
      </c>
      <c r="G103" s="21"/>
    </row>
    <row r="104" spans="1:7" ht="35.25" customHeight="1" x14ac:dyDescent="0.25">
      <c r="A104" s="13"/>
      <c r="B104" s="65" t="s">
        <v>144</v>
      </c>
      <c r="C104" s="13" t="s">
        <v>134</v>
      </c>
      <c r="D104" s="69"/>
      <c r="E104" s="35">
        <f>E105</f>
        <v>222</v>
      </c>
      <c r="F104" s="35">
        <f>F105</f>
        <v>222</v>
      </c>
      <c r="G104" s="21"/>
    </row>
    <row r="105" spans="1:7" ht="78.75" x14ac:dyDescent="0.25">
      <c r="A105" s="13"/>
      <c r="B105" s="65" t="s">
        <v>48</v>
      </c>
      <c r="C105" s="13" t="s">
        <v>49</v>
      </c>
      <c r="D105" s="69"/>
      <c r="E105" s="35">
        <f>E106</f>
        <v>222</v>
      </c>
      <c r="F105" s="35">
        <f>F106</f>
        <v>222</v>
      </c>
      <c r="G105" s="21"/>
    </row>
    <row r="106" spans="1:7" ht="31.5" x14ac:dyDescent="0.25">
      <c r="A106" s="13"/>
      <c r="B106" s="65" t="s">
        <v>50</v>
      </c>
      <c r="C106" s="13" t="s">
        <v>49</v>
      </c>
      <c r="D106" s="69">
        <v>300</v>
      </c>
      <c r="E106" s="35">
        <v>222</v>
      </c>
      <c r="F106" s="35">
        <v>222</v>
      </c>
      <c r="G106" s="21"/>
    </row>
    <row r="107" spans="1:7" ht="47.25" x14ac:dyDescent="0.25">
      <c r="A107" s="13"/>
      <c r="B107" s="65" t="s">
        <v>51</v>
      </c>
      <c r="C107" s="13" t="s">
        <v>52</v>
      </c>
      <c r="D107" s="69"/>
      <c r="E107" s="35">
        <f>E108+E114</f>
        <v>13633.4</v>
      </c>
      <c r="F107" s="35">
        <f>F108+F114</f>
        <v>13741</v>
      </c>
      <c r="G107" s="21"/>
    </row>
    <row r="108" spans="1:7" ht="47.25" x14ac:dyDescent="0.25">
      <c r="A108" s="13"/>
      <c r="B108" s="65" t="s">
        <v>145</v>
      </c>
      <c r="C108" s="13" t="s">
        <v>53</v>
      </c>
      <c r="D108" s="69"/>
      <c r="E108" s="35">
        <f>E112+E109</f>
        <v>3747.6000000000004</v>
      </c>
      <c r="F108" s="35">
        <f>F112+F109</f>
        <v>3855.2</v>
      </c>
      <c r="G108" s="21"/>
    </row>
    <row r="109" spans="1:7" ht="31.5" x14ac:dyDescent="0.25">
      <c r="A109" s="13"/>
      <c r="B109" s="15" t="s">
        <v>54</v>
      </c>
      <c r="C109" s="15" t="s">
        <v>153</v>
      </c>
      <c r="D109" s="75"/>
      <c r="E109" s="35">
        <f>E111+E110</f>
        <v>1054.7</v>
      </c>
      <c r="F109" s="35">
        <f>F111+F110</f>
        <v>1054.7</v>
      </c>
      <c r="G109" s="21"/>
    </row>
    <row r="110" spans="1:7" ht="31.5" x14ac:dyDescent="0.25">
      <c r="A110" s="13"/>
      <c r="B110" s="65" t="s">
        <v>13</v>
      </c>
      <c r="C110" s="15" t="s">
        <v>153</v>
      </c>
      <c r="D110" s="75">
        <v>200</v>
      </c>
      <c r="E110" s="35">
        <v>100</v>
      </c>
      <c r="F110" s="35">
        <v>100</v>
      </c>
      <c r="G110" s="21"/>
    </row>
    <row r="111" spans="1:7" ht="47.25" x14ac:dyDescent="0.25">
      <c r="A111" s="13"/>
      <c r="B111" s="14" t="s">
        <v>152</v>
      </c>
      <c r="C111" s="15" t="s">
        <v>153</v>
      </c>
      <c r="D111" s="75">
        <v>600</v>
      </c>
      <c r="E111" s="35">
        <v>954.7</v>
      </c>
      <c r="F111" s="35">
        <v>954.7</v>
      </c>
      <c r="G111" s="21"/>
    </row>
    <row r="112" spans="1:7" ht="110.25" x14ac:dyDescent="0.25">
      <c r="A112" s="13"/>
      <c r="B112" s="65" t="s">
        <v>261</v>
      </c>
      <c r="C112" s="50" t="s">
        <v>208</v>
      </c>
      <c r="D112" s="69"/>
      <c r="E112" s="35">
        <f>E113</f>
        <v>2692.9</v>
      </c>
      <c r="F112" s="35">
        <f>F113</f>
        <v>2800.5</v>
      </c>
      <c r="G112" s="21"/>
    </row>
    <row r="113" spans="1:8" ht="47.25" x14ac:dyDescent="0.25">
      <c r="A113" s="13"/>
      <c r="B113" s="65" t="s">
        <v>8</v>
      </c>
      <c r="C113" s="50" t="s">
        <v>208</v>
      </c>
      <c r="D113" s="69">
        <v>600</v>
      </c>
      <c r="E113" s="35">
        <v>2692.9</v>
      </c>
      <c r="F113" s="35">
        <v>2800.5</v>
      </c>
      <c r="G113" s="21"/>
    </row>
    <row r="114" spans="1:8" ht="33.75" customHeight="1" x14ac:dyDescent="0.25">
      <c r="A114" s="13"/>
      <c r="B114" s="65" t="s">
        <v>171</v>
      </c>
      <c r="C114" s="13" t="s">
        <v>169</v>
      </c>
      <c r="D114" s="69"/>
      <c r="E114" s="35">
        <f>E115+E117</f>
        <v>9885.7999999999993</v>
      </c>
      <c r="F114" s="35">
        <f>F115+F117</f>
        <v>9885.7999999999993</v>
      </c>
      <c r="G114" s="21"/>
    </row>
    <row r="115" spans="1:8" ht="31.5" x14ac:dyDescent="0.25">
      <c r="A115" s="13"/>
      <c r="B115" s="15" t="s">
        <v>54</v>
      </c>
      <c r="C115" s="15" t="s">
        <v>172</v>
      </c>
      <c r="D115" s="69"/>
      <c r="E115" s="35">
        <f>E116</f>
        <v>6078.3</v>
      </c>
      <c r="F115" s="35">
        <f>F116</f>
        <v>6078.3</v>
      </c>
      <c r="G115" s="21"/>
    </row>
    <row r="116" spans="1:8" ht="47.25" x14ac:dyDescent="0.25">
      <c r="A116" s="13"/>
      <c r="B116" s="14" t="s">
        <v>152</v>
      </c>
      <c r="C116" s="15" t="s">
        <v>172</v>
      </c>
      <c r="D116" s="75">
        <v>600</v>
      </c>
      <c r="E116" s="35">
        <v>6078.3</v>
      </c>
      <c r="F116" s="35">
        <v>6078.3</v>
      </c>
      <c r="G116" s="21"/>
    </row>
    <row r="117" spans="1:8" ht="47.25" x14ac:dyDescent="0.25">
      <c r="A117" s="13"/>
      <c r="B117" s="65" t="s">
        <v>55</v>
      </c>
      <c r="C117" s="13" t="s">
        <v>170</v>
      </c>
      <c r="D117" s="69"/>
      <c r="E117" s="35">
        <f>E118</f>
        <v>3807.5</v>
      </c>
      <c r="F117" s="35">
        <f>F118</f>
        <v>3807.5</v>
      </c>
      <c r="G117" s="21"/>
    </row>
    <row r="118" spans="1:8" ht="47.25" x14ac:dyDescent="0.25">
      <c r="A118" s="13"/>
      <c r="B118" s="65" t="s">
        <v>8</v>
      </c>
      <c r="C118" s="13" t="s">
        <v>170</v>
      </c>
      <c r="D118" s="69">
        <v>600</v>
      </c>
      <c r="E118" s="35">
        <v>3807.5</v>
      </c>
      <c r="F118" s="35">
        <v>3807.5</v>
      </c>
      <c r="G118" s="21"/>
    </row>
    <row r="119" spans="1:8" ht="63" x14ac:dyDescent="0.25">
      <c r="A119" s="70">
        <v>2</v>
      </c>
      <c r="B119" s="94" t="s">
        <v>290</v>
      </c>
      <c r="C119" s="60" t="s">
        <v>288</v>
      </c>
      <c r="D119" s="95"/>
      <c r="E119" s="34">
        <f t="shared" ref="E119:F124" si="1">E120</f>
        <v>13000</v>
      </c>
      <c r="F119" s="34">
        <f t="shared" si="1"/>
        <v>0</v>
      </c>
      <c r="G119" s="21"/>
    </row>
    <row r="120" spans="1:8" ht="31.5" x14ac:dyDescent="0.25">
      <c r="A120" s="13"/>
      <c r="B120" s="58" t="s">
        <v>291</v>
      </c>
      <c r="C120" s="26" t="s">
        <v>289</v>
      </c>
      <c r="D120" s="93"/>
      <c r="E120" s="35">
        <f t="shared" si="1"/>
        <v>13000</v>
      </c>
      <c r="F120" s="35">
        <f t="shared" si="1"/>
        <v>0</v>
      </c>
      <c r="G120" s="21"/>
    </row>
    <row r="121" spans="1:8" ht="51.6" customHeight="1" x14ac:dyDescent="0.25">
      <c r="A121" s="13"/>
      <c r="B121" s="43" t="s">
        <v>331</v>
      </c>
      <c r="C121" s="26" t="s">
        <v>332</v>
      </c>
      <c r="D121" s="93"/>
      <c r="E121" s="35">
        <f>E124+E122</f>
        <v>13000</v>
      </c>
      <c r="F121" s="35">
        <f>F124</f>
        <v>0</v>
      </c>
      <c r="G121" s="21"/>
    </row>
    <row r="122" spans="1:8" ht="268.5" customHeight="1" x14ac:dyDescent="0.25">
      <c r="A122" s="13"/>
      <c r="B122" s="43" t="s">
        <v>333</v>
      </c>
      <c r="C122" s="26" t="s">
        <v>360</v>
      </c>
      <c r="D122" s="53"/>
      <c r="E122" s="35">
        <f>E123</f>
        <v>10000</v>
      </c>
      <c r="F122" s="35"/>
      <c r="G122" s="21"/>
    </row>
    <row r="123" spans="1:8" ht="51.6" customHeight="1" x14ac:dyDescent="0.25">
      <c r="A123" s="13"/>
      <c r="B123" s="43" t="s">
        <v>11</v>
      </c>
      <c r="C123" s="26" t="s">
        <v>360</v>
      </c>
      <c r="D123" s="42" t="s">
        <v>173</v>
      </c>
      <c r="E123" s="35">
        <v>10000</v>
      </c>
      <c r="F123" s="35">
        <v>0</v>
      </c>
      <c r="G123" s="21"/>
    </row>
    <row r="124" spans="1:8" ht="266.25" customHeight="1" x14ac:dyDescent="0.25">
      <c r="A124" s="13"/>
      <c r="B124" s="43" t="s">
        <v>333</v>
      </c>
      <c r="C124" s="26" t="s">
        <v>377</v>
      </c>
      <c r="D124" s="53"/>
      <c r="E124" s="35">
        <f t="shared" si="1"/>
        <v>3000</v>
      </c>
      <c r="F124" s="35">
        <f t="shared" si="1"/>
        <v>0</v>
      </c>
      <c r="G124" s="21"/>
    </row>
    <row r="125" spans="1:8" ht="47.25" x14ac:dyDescent="0.25">
      <c r="A125" s="13"/>
      <c r="B125" s="43" t="s">
        <v>11</v>
      </c>
      <c r="C125" s="26" t="s">
        <v>377</v>
      </c>
      <c r="D125" s="42" t="s">
        <v>173</v>
      </c>
      <c r="E125" s="35">
        <v>3000</v>
      </c>
      <c r="F125" s="35">
        <v>0</v>
      </c>
      <c r="G125" s="21"/>
    </row>
    <row r="126" spans="1:8" s="5" customFormat="1" ht="64.150000000000006" customHeight="1" x14ac:dyDescent="0.25">
      <c r="A126" s="70">
        <v>3</v>
      </c>
      <c r="B126" s="67" t="s">
        <v>57</v>
      </c>
      <c r="C126" s="70" t="s">
        <v>58</v>
      </c>
      <c r="D126" s="71"/>
      <c r="E126" s="34">
        <f>E127</f>
        <v>14446.1</v>
      </c>
      <c r="F126" s="34">
        <f>F127</f>
        <v>15111.6</v>
      </c>
      <c r="G126" s="21"/>
      <c r="H126" s="46"/>
    </row>
    <row r="127" spans="1:8" s="4" customFormat="1" ht="31.5" x14ac:dyDescent="0.25">
      <c r="A127" s="13"/>
      <c r="B127" s="65" t="s">
        <v>59</v>
      </c>
      <c r="C127" s="13" t="s">
        <v>60</v>
      </c>
      <c r="D127" s="69"/>
      <c r="E127" s="35">
        <f>E128+E131+E134+E137+E145+E142</f>
        <v>14446.1</v>
      </c>
      <c r="F127" s="35">
        <f>F128+F131+F134+F137+F145+F142</f>
        <v>15111.6</v>
      </c>
      <c r="G127" s="21"/>
      <c r="H127" s="8"/>
    </row>
    <row r="128" spans="1:8" s="4" customFormat="1" ht="31.5" x14ac:dyDescent="0.25">
      <c r="A128" s="13"/>
      <c r="B128" s="65" t="s">
        <v>206</v>
      </c>
      <c r="C128" s="13" t="s">
        <v>61</v>
      </c>
      <c r="D128" s="69"/>
      <c r="E128" s="35">
        <f>E129</f>
        <v>300</v>
      </c>
      <c r="F128" s="35">
        <f>F129</f>
        <v>300</v>
      </c>
      <c r="G128" s="21"/>
      <c r="H128" s="8"/>
    </row>
    <row r="129" spans="1:8" s="4" customFormat="1" ht="31.5" x14ac:dyDescent="0.25">
      <c r="A129" s="13"/>
      <c r="B129" s="65" t="s">
        <v>207</v>
      </c>
      <c r="C129" s="13" t="s">
        <v>62</v>
      </c>
      <c r="D129" s="69"/>
      <c r="E129" s="35">
        <f>E130</f>
        <v>300</v>
      </c>
      <c r="F129" s="35">
        <f>F130</f>
        <v>300</v>
      </c>
      <c r="G129" s="21"/>
      <c r="H129" s="8"/>
    </row>
    <row r="130" spans="1:8" s="4" customFormat="1" ht="31.5" x14ac:dyDescent="0.25">
      <c r="A130" s="13"/>
      <c r="B130" s="65" t="s">
        <v>50</v>
      </c>
      <c r="C130" s="13" t="s">
        <v>62</v>
      </c>
      <c r="D130" s="69">
        <v>300</v>
      </c>
      <c r="E130" s="35">
        <v>300</v>
      </c>
      <c r="F130" s="35">
        <v>300</v>
      </c>
      <c r="G130" s="21"/>
      <c r="H130" s="8"/>
    </row>
    <row r="131" spans="1:8" s="4" customFormat="1" ht="126" x14ac:dyDescent="0.25">
      <c r="A131" s="13"/>
      <c r="B131" s="65" t="s">
        <v>202</v>
      </c>
      <c r="C131" s="13" t="s">
        <v>63</v>
      </c>
      <c r="D131" s="69"/>
      <c r="E131" s="35">
        <f>E132</f>
        <v>1300</v>
      </c>
      <c r="F131" s="35">
        <f>F132</f>
        <v>1300</v>
      </c>
      <c r="G131" s="21"/>
      <c r="H131" s="8"/>
    </row>
    <row r="132" spans="1:8" s="4" customFormat="1" ht="31.5" x14ac:dyDescent="0.25">
      <c r="A132" s="13"/>
      <c r="B132" s="65" t="s">
        <v>64</v>
      </c>
      <c r="C132" s="13" t="s">
        <v>65</v>
      </c>
      <c r="D132" s="69"/>
      <c r="E132" s="35">
        <f>E133</f>
        <v>1300</v>
      </c>
      <c r="F132" s="35">
        <f>F133</f>
        <v>1300</v>
      </c>
      <c r="G132" s="21"/>
      <c r="H132" s="8"/>
    </row>
    <row r="133" spans="1:8" s="4" customFormat="1" ht="47.25" x14ac:dyDescent="0.25">
      <c r="A133" s="13"/>
      <c r="B133" s="65" t="s">
        <v>8</v>
      </c>
      <c r="C133" s="13" t="s">
        <v>65</v>
      </c>
      <c r="D133" s="69">
        <v>600</v>
      </c>
      <c r="E133" s="35">
        <v>1300</v>
      </c>
      <c r="F133" s="35">
        <v>1300</v>
      </c>
      <c r="G133" s="21"/>
      <c r="H133" s="8"/>
    </row>
    <row r="134" spans="1:8" s="4" customFormat="1" ht="82.5" customHeight="1" x14ac:dyDescent="0.25">
      <c r="A134" s="13"/>
      <c r="B134" s="65" t="s">
        <v>366</v>
      </c>
      <c r="C134" s="13" t="s">
        <v>66</v>
      </c>
      <c r="D134" s="69"/>
      <c r="E134" s="35">
        <f>E135</f>
        <v>4695.8</v>
      </c>
      <c r="F134" s="35">
        <f>F135</f>
        <v>4695.8</v>
      </c>
      <c r="G134" s="21"/>
      <c r="H134" s="8"/>
    </row>
    <row r="135" spans="1:8" s="4" customFormat="1" ht="31.5" x14ac:dyDescent="0.25">
      <c r="A135" s="13"/>
      <c r="B135" s="65" t="s">
        <v>67</v>
      </c>
      <c r="C135" s="13" t="s">
        <v>68</v>
      </c>
      <c r="D135" s="69"/>
      <c r="E135" s="35">
        <f>E136</f>
        <v>4695.8</v>
      </c>
      <c r="F135" s="35">
        <f>F136</f>
        <v>4695.8</v>
      </c>
      <c r="G135" s="21"/>
      <c r="H135" s="8"/>
    </row>
    <row r="136" spans="1:8" s="4" customFormat="1" ht="31.5" x14ac:dyDescent="0.25">
      <c r="A136" s="13"/>
      <c r="B136" s="65" t="s">
        <v>50</v>
      </c>
      <c r="C136" s="13" t="s">
        <v>68</v>
      </c>
      <c r="D136" s="69">
        <v>300</v>
      </c>
      <c r="E136" s="35">
        <v>4695.8</v>
      </c>
      <c r="F136" s="35">
        <v>4695.8</v>
      </c>
      <c r="G136" s="21"/>
      <c r="H136" s="8"/>
    </row>
    <row r="137" spans="1:8" s="4" customFormat="1" ht="63" x14ac:dyDescent="0.25">
      <c r="A137" s="13"/>
      <c r="B137" s="65" t="s">
        <v>280</v>
      </c>
      <c r="C137" s="13" t="s">
        <v>69</v>
      </c>
      <c r="D137" s="69"/>
      <c r="E137" s="35">
        <f>E140+E138</f>
        <v>443</v>
      </c>
      <c r="F137" s="35">
        <f>F140+F138</f>
        <v>443</v>
      </c>
      <c r="G137" s="21"/>
      <c r="H137" s="8"/>
    </row>
    <row r="138" spans="1:8" s="9" customFormat="1" ht="47.25" x14ac:dyDescent="0.25">
      <c r="A138" s="13"/>
      <c r="B138" s="65" t="s">
        <v>157</v>
      </c>
      <c r="C138" s="13" t="s">
        <v>156</v>
      </c>
      <c r="D138" s="69"/>
      <c r="E138" s="35">
        <f>E139</f>
        <v>3</v>
      </c>
      <c r="F138" s="35">
        <f>F139</f>
        <v>3</v>
      </c>
      <c r="G138" s="21"/>
      <c r="H138" s="47"/>
    </row>
    <row r="139" spans="1:8" s="4" customFormat="1" ht="31.5" x14ac:dyDescent="0.25">
      <c r="A139" s="13"/>
      <c r="B139" s="65" t="s">
        <v>13</v>
      </c>
      <c r="C139" s="13" t="s">
        <v>156</v>
      </c>
      <c r="D139" s="69">
        <v>200</v>
      </c>
      <c r="E139" s="35">
        <v>3</v>
      </c>
      <c r="F139" s="35">
        <v>3</v>
      </c>
      <c r="G139" s="21"/>
      <c r="H139" s="8"/>
    </row>
    <row r="140" spans="1:8" s="4" customFormat="1" ht="47.25" x14ac:dyDescent="0.25">
      <c r="A140" s="13"/>
      <c r="B140" s="65" t="s">
        <v>70</v>
      </c>
      <c r="C140" s="13" t="s">
        <v>71</v>
      </c>
      <c r="D140" s="69"/>
      <c r="E140" s="35">
        <f>E141</f>
        <v>440</v>
      </c>
      <c r="F140" s="35">
        <f>F141</f>
        <v>440</v>
      </c>
      <c r="G140" s="21"/>
      <c r="H140" s="8"/>
    </row>
    <row r="141" spans="1:8" s="4" customFormat="1" ht="31.5" x14ac:dyDescent="0.25">
      <c r="A141" s="13"/>
      <c r="B141" s="65" t="s">
        <v>50</v>
      </c>
      <c r="C141" s="13" t="s">
        <v>71</v>
      </c>
      <c r="D141" s="69">
        <v>300</v>
      </c>
      <c r="E141" s="35">
        <v>440</v>
      </c>
      <c r="F141" s="35">
        <v>440</v>
      </c>
      <c r="G141" s="21"/>
      <c r="H141" s="8"/>
    </row>
    <row r="142" spans="1:8" s="4" customFormat="1" ht="173.25" x14ac:dyDescent="0.25">
      <c r="A142" s="16"/>
      <c r="B142" s="15" t="s">
        <v>203</v>
      </c>
      <c r="C142" s="14" t="s">
        <v>165</v>
      </c>
      <c r="D142" s="73"/>
      <c r="E142" s="74">
        <f>E143</f>
        <v>7107.3</v>
      </c>
      <c r="F142" s="74">
        <f>F143</f>
        <v>7772.8</v>
      </c>
      <c r="G142" s="21"/>
      <c r="H142" s="48"/>
    </row>
    <row r="143" spans="1:8" s="4" customFormat="1" ht="31.5" x14ac:dyDescent="0.25">
      <c r="A143" s="16"/>
      <c r="B143" s="15" t="s">
        <v>263</v>
      </c>
      <c r="C143" s="14" t="s">
        <v>167</v>
      </c>
      <c r="D143" s="73"/>
      <c r="E143" s="36">
        <f>E144</f>
        <v>7107.3</v>
      </c>
      <c r="F143" s="36">
        <f>F144</f>
        <v>7772.8</v>
      </c>
      <c r="G143" s="21"/>
      <c r="H143" s="48"/>
    </row>
    <row r="144" spans="1:8" s="4" customFormat="1" ht="31.5" x14ac:dyDescent="0.25">
      <c r="A144" s="16"/>
      <c r="B144" s="15" t="s">
        <v>50</v>
      </c>
      <c r="C144" s="14" t="s">
        <v>167</v>
      </c>
      <c r="D144" s="73" t="s">
        <v>166</v>
      </c>
      <c r="E144" s="89">
        <v>7107.3</v>
      </c>
      <c r="F144" s="89">
        <v>7772.8</v>
      </c>
      <c r="G144" s="21"/>
      <c r="H144" s="48"/>
    </row>
    <row r="145" spans="1:8" s="4" customFormat="1" ht="78.75" x14ac:dyDescent="0.25">
      <c r="A145" s="13"/>
      <c r="B145" s="14" t="s">
        <v>367</v>
      </c>
      <c r="C145" s="14" t="s">
        <v>158</v>
      </c>
      <c r="D145" s="24"/>
      <c r="E145" s="35">
        <f>E146</f>
        <v>600</v>
      </c>
      <c r="F145" s="35">
        <f>F146</f>
        <v>600</v>
      </c>
      <c r="G145" s="21"/>
      <c r="H145" s="8"/>
    </row>
    <row r="146" spans="1:8" s="4" customFormat="1" ht="65.45" customHeight="1" x14ac:dyDescent="0.25">
      <c r="A146" s="13"/>
      <c r="B146" s="14" t="s">
        <v>160</v>
      </c>
      <c r="C146" s="14" t="s">
        <v>159</v>
      </c>
      <c r="D146" s="24"/>
      <c r="E146" s="35">
        <f>E147</f>
        <v>600</v>
      </c>
      <c r="F146" s="35">
        <f>F147</f>
        <v>600</v>
      </c>
      <c r="G146" s="21"/>
      <c r="H146" s="8"/>
    </row>
    <row r="147" spans="1:8" s="4" customFormat="1" ht="31.5" x14ac:dyDescent="0.25">
      <c r="A147" s="13"/>
      <c r="B147" s="14" t="s">
        <v>13</v>
      </c>
      <c r="C147" s="14" t="s">
        <v>159</v>
      </c>
      <c r="D147" s="24" t="s">
        <v>150</v>
      </c>
      <c r="E147" s="35">
        <v>600</v>
      </c>
      <c r="F147" s="35">
        <v>600</v>
      </c>
      <c r="G147" s="21"/>
      <c r="H147" s="8"/>
    </row>
    <row r="148" spans="1:8" s="4" customFormat="1" ht="63" x14ac:dyDescent="0.25">
      <c r="A148" s="70">
        <v>4</v>
      </c>
      <c r="B148" s="67" t="s">
        <v>209</v>
      </c>
      <c r="C148" s="70" t="s">
        <v>210</v>
      </c>
      <c r="D148" s="71"/>
      <c r="E148" s="34">
        <f>E149+E173</f>
        <v>171575.5</v>
      </c>
      <c r="F148" s="34">
        <f>F149+F173</f>
        <v>0</v>
      </c>
      <c r="G148" s="21"/>
      <c r="H148" s="8"/>
    </row>
    <row r="149" spans="1:8" s="4" customFormat="1" ht="31.5" x14ac:dyDescent="0.25">
      <c r="A149" s="13"/>
      <c r="B149" s="65" t="s">
        <v>211</v>
      </c>
      <c r="C149" s="13" t="s">
        <v>212</v>
      </c>
      <c r="D149" s="69"/>
      <c r="E149" s="35">
        <f>E150+E153+E159+E162+E165+E168</f>
        <v>168344.9</v>
      </c>
      <c r="F149" s="35">
        <f>F150+F153+F159+F162+F165+F168</f>
        <v>0</v>
      </c>
      <c r="G149" s="21"/>
      <c r="H149" s="8"/>
    </row>
    <row r="150" spans="1:8" s="4" customFormat="1" ht="47.25" x14ac:dyDescent="0.25">
      <c r="A150" s="13"/>
      <c r="B150" s="65" t="s">
        <v>213</v>
      </c>
      <c r="C150" s="13" t="s">
        <v>214</v>
      </c>
      <c r="D150" s="69"/>
      <c r="E150" s="35">
        <f>E151</f>
        <v>103207.4</v>
      </c>
      <c r="F150" s="35">
        <f>F151</f>
        <v>0</v>
      </c>
      <c r="G150" s="21"/>
      <c r="H150" s="8"/>
    </row>
    <row r="151" spans="1:8" s="4" customFormat="1" ht="33" customHeight="1" x14ac:dyDescent="0.25">
      <c r="A151" s="13"/>
      <c r="B151" s="65" t="s">
        <v>7</v>
      </c>
      <c r="C151" s="13" t="s">
        <v>215</v>
      </c>
      <c r="D151" s="69"/>
      <c r="E151" s="35">
        <f>E152</f>
        <v>103207.4</v>
      </c>
      <c r="F151" s="35">
        <f>F152</f>
        <v>0</v>
      </c>
      <c r="G151" s="21"/>
      <c r="H151" s="8"/>
    </row>
    <row r="152" spans="1:8" s="4" customFormat="1" ht="47.25" x14ac:dyDescent="0.25">
      <c r="A152" s="13"/>
      <c r="B152" s="65" t="s">
        <v>8</v>
      </c>
      <c r="C152" s="13" t="s">
        <v>215</v>
      </c>
      <c r="D152" s="69">
        <v>600</v>
      </c>
      <c r="E152" s="35">
        <v>103207.4</v>
      </c>
      <c r="F152" s="35">
        <v>0</v>
      </c>
      <c r="G152" s="21"/>
      <c r="H152" s="8"/>
    </row>
    <row r="153" spans="1:8" s="4" customFormat="1" ht="63" x14ac:dyDescent="0.25">
      <c r="A153" s="13"/>
      <c r="B153" s="65" t="s">
        <v>216</v>
      </c>
      <c r="C153" s="13" t="s">
        <v>217</v>
      </c>
      <c r="D153" s="69"/>
      <c r="E153" s="35">
        <f>E154+E156</f>
        <v>6066</v>
      </c>
      <c r="F153" s="35">
        <f>F154+F156</f>
        <v>0</v>
      </c>
      <c r="G153" s="21"/>
      <c r="H153" s="8"/>
    </row>
    <row r="154" spans="1:8" s="4" customFormat="1" ht="47.25" x14ac:dyDescent="0.25">
      <c r="A154" s="13"/>
      <c r="B154" s="65" t="s">
        <v>218</v>
      </c>
      <c r="C154" s="13" t="s">
        <v>219</v>
      </c>
      <c r="D154" s="69"/>
      <c r="E154" s="35">
        <f>E155</f>
        <v>1566</v>
      </c>
      <c r="F154" s="35">
        <f>F155</f>
        <v>0</v>
      </c>
      <c r="G154" s="21"/>
      <c r="H154" s="8"/>
    </row>
    <row r="155" spans="1:8" s="4" customFormat="1" ht="47.25" x14ac:dyDescent="0.25">
      <c r="A155" s="13"/>
      <c r="B155" s="65" t="s">
        <v>8</v>
      </c>
      <c r="C155" s="13" t="s">
        <v>219</v>
      </c>
      <c r="D155" s="69">
        <v>600</v>
      </c>
      <c r="E155" s="35">
        <v>1566</v>
      </c>
      <c r="F155" s="35">
        <v>0</v>
      </c>
      <c r="G155" s="21"/>
      <c r="H155" s="8"/>
    </row>
    <row r="156" spans="1:8" s="4" customFormat="1" ht="31.5" x14ac:dyDescent="0.25">
      <c r="A156" s="13"/>
      <c r="B156" s="65" t="s">
        <v>220</v>
      </c>
      <c r="C156" s="13" t="s">
        <v>221</v>
      </c>
      <c r="D156" s="69"/>
      <c r="E156" s="35">
        <f>E158+E157</f>
        <v>4500</v>
      </c>
      <c r="F156" s="35">
        <f>F158+F157</f>
        <v>0</v>
      </c>
      <c r="G156" s="21"/>
      <c r="H156" s="8"/>
    </row>
    <row r="157" spans="1:8" s="4" customFormat="1" ht="94.5" x14ac:dyDescent="0.25">
      <c r="A157" s="13"/>
      <c r="B157" s="65" t="s">
        <v>43</v>
      </c>
      <c r="C157" s="13" t="s">
        <v>221</v>
      </c>
      <c r="D157" s="69">
        <v>100</v>
      </c>
      <c r="E157" s="35">
        <v>2700</v>
      </c>
      <c r="F157" s="35">
        <v>0</v>
      </c>
      <c r="G157" s="21"/>
      <c r="H157" s="8"/>
    </row>
    <row r="158" spans="1:8" s="4" customFormat="1" ht="31.5" x14ac:dyDescent="0.25">
      <c r="A158" s="13"/>
      <c r="B158" s="65" t="s">
        <v>13</v>
      </c>
      <c r="C158" s="13" t="s">
        <v>221</v>
      </c>
      <c r="D158" s="69">
        <v>200</v>
      </c>
      <c r="E158" s="35">
        <v>1800</v>
      </c>
      <c r="F158" s="35">
        <v>0</v>
      </c>
      <c r="G158" s="21"/>
      <c r="H158" s="8"/>
    </row>
    <row r="159" spans="1:8" s="4" customFormat="1" ht="63" x14ac:dyDescent="0.25">
      <c r="A159" s="13"/>
      <c r="B159" s="65" t="s">
        <v>222</v>
      </c>
      <c r="C159" s="13" t="s">
        <v>223</v>
      </c>
      <c r="D159" s="69"/>
      <c r="E159" s="35">
        <f>E160</f>
        <v>100</v>
      </c>
      <c r="F159" s="35">
        <f>F160</f>
        <v>0</v>
      </c>
      <c r="G159" s="21"/>
      <c r="H159" s="8"/>
    </row>
    <row r="160" spans="1:8" s="4" customFormat="1" ht="31.5" x14ac:dyDescent="0.25">
      <c r="A160" s="13"/>
      <c r="B160" s="65" t="s">
        <v>54</v>
      </c>
      <c r="C160" s="13" t="s">
        <v>224</v>
      </c>
      <c r="D160" s="69"/>
      <c r="E160" s="35">
        <f>E161</f>
        <v>100</v>
      </c>
      <c r="F160" s="35">
        <f>F161</f>
        <v>0</v>
      </c>
      <c r="G160" s="21"/>
      <c r="H160" s="8"/>
    </row>
    <row r="161" spans="1:8" s="4" customFormat="1" ht="31.5" x14ac:dyDescent="0.25">
      <c r="A161" s="13"/>
      <c r="B161" s="65" t="s">
        <v>13</v>
      </c>
      <c r="C161" s="13" t="s">
        <v>224</v>
      </c>
      <c r="D161" s="69">
        <v>200</v>
      </c>
      <c r="E161" s="35">
        <v>100</v>
      </c>
      <c r="F161" s="35">
        <v>0</v>
      </c>
      <c r="G161" s="21"/>
      <c r="H161" s="8"/>
    </row>
    <row r="162" spans="1:8" s="4" customFormat="1" ht="110.25" x14ac:dyDescent="0.25">
      <c r="A162" s="13"/>
      <c r="B162" s="65" t="s">
        <v>225</v>
      </c>
      <c r="C162" s="13" t="s">
        <v>226</v>
      </c>
      <c r="D162" s="69"/>
      <c r="E162" s="35">
        <f>E163</f>
        <v>312.5</v>
      </c>
      <c r="F162" s="35">
        <f>F163</f>
        <v>0</v>
      </c>
      <c r="G162" s="21"/>
      <c r="H162" s="8"/>
    </row>
    <row r="163" spans="1:8" s="4" customFormat="1" ht="172.5" customHeight="1" x14ac:dyDescent="0.25">
      <c r="A163" s="13"/>
      <c r="B163" s="65" t="s">
        <v>254</v>
      </c>
      <c r="C163" s="13" t="s">
        <v>227</v>
      </c>
      <c r="D163" s="69"/>
      <c r="E163" s="35">
        <f>E164</f>
        <v>312.5</v>
      </c>
      <c r="F163" s="35">
        <f>F164</f>
        <v>0</v>
      </c>
      <c r="G163" s="21"/>
      <c r="H163" s="8"/>
    </row>
    <row r="164" spans="1:8" s="4" customFormat="1" ht="47.25" x14ac:dyDescent="0.25">
      <c r="A164" s="13"/>
      <c r="B164" s="65" t="s">
        <v>8</v>
      </c>
      <c r="C164" s="13" t="s">
        <v>227</v>
      </c>
      <c r="D164" s="69">
        <v>600</v>
      </c>
      <c r="E164" s="35">
        <v>312.5</v>
      </c>
      <c r="F164" s="35">
        <v>0</v>
      </c>
      <c r="G164" s="21"/>
      <c r="H164" s="8"/>
    </row>
    <row r="165" spans="1:8" s="4" customFormat="1" ht="78.75" x14ac:dyDescent="0.25">
      <c r="A165" s="13"/>
      <c r="B165" s="14" t="s">
        <v>253</v>
      </c>
      <c r="C165" s="14" t="s">
        <v>251</v>
      </c>
      <c r="D165" s="26"/>
      <c r="E165" s="35">
        <f>E166</f>
        <v>2173.4</v>
      </c>
      <c r="F165" s="35">
        <f>F166</f>
        <v>0</v>
      </c>
      <c r="G165" s="21"/>
      <c r="H165" s="8"/>
    </row>
    <row r="166" spans="1:8" s="4" customFormat="1" ht="47.25" x14ac:dyDescent="0.25">
      <c r="A166" s="13"/>
      <c r="B166" s="14" t="s">
        <v>264</v>
      </c>
      <c r="C166" s="14" t="s">
        <v>252</v>
      </c>
      <c r="D166" s="26"/>
      <c r="E166" s="35">
        <f>E167</f>
        <v>2173.4</v>
      </c>
      <c r="F166" s="35">
        <f>F167</f>
        <v>0</v>
      </c>
      <c r="G166" s="21"/>
      <c r="H166" s="8"/>
    </row>
    <row r="167" spans="1:8" s="4" customFormat="1" ht="47.25" x14ac:dyDescent="0.25">
      <c r="A167" s="13"/>
      <c r="B167" s="14" t="s">
        <v>152</v>
      </c>
      <c r="C167" s="14" t="s">
        <v>252</v>
      </c>
      <c r="D167" s="26">
        <v>600</v>
      </c>
      <c r="E167" s="35">
        <v>2173.4</v>
      </c>
      <c r="F167" s="35">
        <v>0</v>
      </c>
      <c r="G167" s="21"/>
      <c r="H167" s="8"/>
    </row>
    <row r="168" spans="1:8" s="4" customFormat="1" ht="48.75" customHeight="1" x14ac:dyDescent="0.25">
      <c r="A168" s="13"/>
      <c r="B168" s="18" t="s">
        <v>292</v>
      </c>
      <c r="C168" s="14" t="s">
        <v>293</v>
      </c>
      <c r="D168" s="92"/>
      <c r="E168" s="35">
        <f>E171+E169</f>
        <v>56485.599999999999</v>
      </c>
      <c r="F168" s="35">
        <f>F171</f>
        <v>0</v>
      </c>
      <c r="G168" s="21"/>
      <c r="H168" s="8"/>
    </row>
    <row r="169" spans="1:8" s="4" customFormat="1" ht="96" customHeight="1" x14ac:dyDescent="0.25">
      <c r="A169" s="13"/>
      <c r="B169" s="18" t="s">
        <v>369</v>
      </c>
      <c r="C169" s="14" t="s">
        <v>368</v>
      </c>
      <c r="D169" s="92"/>
      <c r="E169" s="35">
        <f>E170</f>
        <v>4028.9</v>
      </c>
      <c r="F169" s="35">
        <f>F170</f>
        <v>0</v>
      </c>
      <c r="G169" s="21"/>
      <c r="H169" s="8"/>
    </row>
    <row r="170" spans="1:8" s="4" customFormat="1" ht="48.75" customHeight="1" x14ac:dyDescent="0.25">
      <c r="A170" s="13"/>
      <c r="B170" s="43" t="s">
        <v>11</v>
      </c>
      <c r="C170" s="14" t="s">
        <v>368</v>
      </c>
      <c r="D170" s="92" t="s">
        <v>173</v>
      </c>
      <c r="E170" s="35">
        <v>4028.9</v>
      </c>
      <c r="F170" s="35">
        <v>0</v>
      </c>
      <c r="G170" s="21"/>
      <c r="H170" s="8"/>
    </row>
    <row r="171" spans="1:8" s="4" customFormat="1" ht="31.5" x14ac:dyDescent="0.25">
      <c r="A171" s="13"/>
      <c r="B171" s="43" t="s">
        <v>363</v>
      </c>
      <c r="C171" s="14" t="s">
        <v>364</v>
      </c>
      <c r="D171" s="92"/>
      <c r="E171" s="35">
        <f>E172</f>
        <v>52456.7</v>
      </c>
      <c r="F171" s="35">
        <f>F172</f>
        <v>0</v>
      </c>
      <c r="G171" s="21"/>
      <c r="H171" s="8"/>
    </row>
    <row r="172" spans="1:8" s="4" customFormat="1" ht="47.25" x14ac:dyDescent="0.25">
      <c r="A172" s="13"/>
      <c r="B172" s="43" t="s">
        <v>11</v>
      </c>
      <c r="C172" s="14" t="s">
        <v>364</v>
      </c>
      <c r="D172" s="92" t="s">
        <v>173</v>
      </c>
      <c r="E172" s="89">
        <v>52456.7</v>
      </c>
      <c r="F172" s="35">
        <v>0</v>
      </c>
      <c r="G172" s="21"/>
      <c r="H172" s="8"/>
    </row>
    <row r="173" spans="1:8" s="4" customFormat="1" ht="31.5" x14ac:dyDescent="0.25">
      <c r="A173" s="13"/>
      <c r="B173" s="65" t="s">
        <v>228</v>
      </c>
      <c r="C173" s="13" t="s">
        <v>229</v>
      </c>
      <c r="D173" s="69"/>
      <c r="E173" s="35">
        <f>E174</f>
        <v>3230.6</v>
      </c>
      <c r="F173" s="35">
        <f>F174</f>
        <v>0</v>
      </c>
      <c r="G173" s="21"/>
      <c r="H173" s="8"/>
    </row>
    <row r="174" spans="1:8" s="4" customFormat="1" ht="63" x14ac:dyDescent="0.25">
      <c r="A174" s="13"/>
      <c r="B174" s="65" t="s">
        <v>230</v>
      </c>
      <c r="C174" s="13" t="s">
        <v>231</v>
      </c>
      <c r="D174" s="69"/>
      <c r="E174" s="35">
        <f>E175</f>
        <v>3230.6</v>
      </c>
      <c r="F174" s="35">
        <f>F175</f>
        <v>0</v>
      </c>
      <c r="G174" s="21"/>
      <c r="H174" s="8"/>
    </row>
    <row r="175" spans="1:8" s="4" customFormat="1" ht="31.5" x14ac:dyDescent="0.25">
      <c r="A175" s="13"/>
      <c r="B175" s="65" t="s">
        <v>46</v>
      </c>
      <c r="C175" s="13" t="s">
        <v>232</v>
      </c>
      <c r="D175" s="69"/>
      <c r="E175" s="35">
        <f>E176+E177+E178</f>
        <v>3230.6</v>
      </c>
      <c r="F175" s="35">
        <f>F176+F177+F178</f>
        <v>0</v>
      </c>
      <c r="G175" s="21"/>
      <c r="H175" s="8"/>
    </row>
    <row r="176" spans="1:8" s="4" customFormat="1" ht="94.5" x14ac:dyDescent="0.25">
      <c r="A176" s="13"/>
      <c r="B176" s="65" t="s">
        <v>43</v>
      </c>
      <c r="C176" s="13" t="s">
        <v>232</v>
      </c>
      <c r="D176" s="69">
        <v>100</v>
      </c>
      <c r="E176" s="35">
        <v>3170.2</v>
      </c>
      <c r="F176" s="35">
        <v>0</v>
      </c>
      <c r="G176" s="21"/>
      <c r="H176" s="8"/>
    </row>
    <row r="177" spans="1:8" s="4" customFormat="1" ht="31.5" x14ac:dyDescent="0.25">
      <c r="A177" s="13"/>
      <c r="B177" s="65" t="s">
        <v>13</v>
      </c>
      <c r="C177" s="13" t="s">
        <v>232</v>
      </c>
      <c r="D177" s="69">
        <v>200</v>
      </c>
      <c r="E177" s="35">
        <v>60.4</v>
      </c>
      <c r="F177" s="35">
        <v>0</v>
      </c>
      <c r="G177" s="21"/>
      <c r="H177" s="8"/>
    </row>
    <row r="178" spans="1:8" s="4" customFormat="1" ht="15.75" x14ac:dyDescent="0.25">
      <c r="A178" s="13"/>
      <c r="B178" s="65" t="s">
        <v>44</v>
      </c>
      <c r="C178" s="13" t="s">
        <v>232</v>
      </c>
      <c r="D178" s="69">
        <v>800</v>
      </c>
      <c r="E178" s="35">
        <v>0</v>
      </c>
      <c r="F178" s="35">
        <v>0</v>
      </c>
      <c r="G178" s="21"/>
      <c r="H178" s="8"/>
    </row>
    <row r="179" spans="1:8" s="4" customFormat="1" ht="63" x14ac:dyDescent="0.25">
      <c r="A179" s="70">
        <v>5</v>
      </c>
      <c r="B179" s="67" t="s">
        <v>336</v>
      </c>
      <c r="C179" s="70" t="s">
        <v>337</v>
      </c>
      <c r="D179" s="71"/>
      <c r="E179" s="34">
        <f>E180</f>
        <v>12018.2</v>
      </c>
      <c r="F179" s="34">
        <f>F180</f>
        <v>12018.2</v>
      </c>
      <c r="G179" s="21"/>
      <c r="H179" s="8"/>
    </row>
    <row r="180" spans="1:8" s="4" customFormat="1" ht="15.75" x14ac:dyDescent="0.25">
      <c r="A180" s="13"/>
      <c r="B180" s="65" t="s">
        <v>338</v>
      </c>
      <c r="C180" s="13" t="s">
        <v>339</v>
      </c>
      <c r="D180" s="69"/>
      <c r="E180" s="35">
        <f>E181+E186+E191+E194+E197+E200</f>
        <v>12018.2</v>
      </c>
      <c r="F180" s="35">
        <f>F181+F186+F191+F194+F197+F200</f>
        <v>12018.2</v>
      </c>
      <c r="G180" s="21"/>
      <c r="H180" s="8"/>
    </row>
    <row r="181" spans="1:8" s="4" customFormat="1" ht="47.25" x14ac:dyDescent="0.25">
      <c r="A181" s="13"/>
      <c r="B181" s="65" t="s">
        <v>340</v>
      </c>
      <c r="C181" s="13" t="s">
        <v>341</v>
      </c>
      <c r="D181" s="69"/>
      <c r="E181" s="35">
        <f>E182</f>
        <v>9114.5000000000018</v>
      </c>
      <c r="F181" s="35">
        <f>F182</f>
        <v>9114.5000000000018</v>
      </c>
      <c r="G181" s="21"/>
      <c r="H181" s="8"/>
    </row>
    <row r="182" spans="1:8" s="4" customFormat="1" ht="30.75" customHeight="1" x14ac:dyDescent="0.25">
      <c r="A182" s="13"/>
      <c r="B182" s="65" t="s">
        <v>7</v>
      </c>
      <c r="C182" s="13" t="s">
        <v>342</v>
      </c>
      <c r="D182" s="69"/>
      <c r="E182" s="35">
        <f>E183+E184+E185</f>
        <v>9114.5000000000018</v>
      </c>
      <c r="F182" s="35">
        <f>F183+F184+F185</f>
        <v>9114.5000000000018</v>
      </c>
      <c r="G182" s="21"/>
      <c r="H182" s="8"/>
    </row>
    <row r="183" spans="1:8" s="4" customFormat="1" ht="94.5" x14ac:dyDescent="0.25">
      <c r="A183" s="13"/>
      <c r="B183" s="65" t="s">
        <v>43</v>
      </c>
      <c r="C183" s="13" t="s">
        <v>342</v>
      </c>
      <c r="D183" s="69">
        <v>100</v>
      </c>
      <c r="E183" s="35">
        <v>7101.6</v>
      </c>
      <c r="F183" s="35">
        <v>7101.6</v>
      </c>
      <c r="G183" s="21"/>
      <c r="H183" s="8"/>
    </row>
    <row r="184" spans="1:8" s="4" customFormat="1" ht="31.5" x14ac:dyDescent="0.25">
      <c r="A184" s="13"/>
      <c r="B184" s="65" t="s">
        <v>13</v>
      </c>
      <c r="C184" s="13" t="s">
        <v>342</v>
      </c>
      <c r="D184" s="69">
        <v>200</v>
      </c>
      <c r="E184" s="35">
        <v>2010.2</v>
      </c>
      <c r="F184" s="35">
        <v>2010.2</v>
      </c>
      <c r="G184" s="21"/>
      <c r="H184" s="8"/>
    </row>
    <row r="185" spans="1:8" s="4" customFormat="1" ht="15.75" x14ac:dyDescent="0.25">
      <c r="A185" s="13"/>
      <c r="B185" s="65" t="s">
        <v>44</v>
      </c>
      <c r="C185" s="13" t="s">
        <v>342</v>
      </c>
      <c r="D185" s="69">
        <v>800</v>
      </c>
      <c r="E185" s="35">
        <v>2.7</v>
      </c>
      <c r="F185" s="35">
        <v>2.7</v>
      </c>
      <c r="G185" s="21"/>
      <c r="H185" s="8"/>
    </row>
    <row r="186" spans="1:8" s="4" customFormat="1" ht="47.25" x14ac:dyDescent="0.25">
      <c r="A186" s="13"/>
      <c r="B186" s="65" t="s">
        <v>343</v>
      </c>
      <c r="C186" s="13" t="s">
        <v>344</v>
      </c>
      <c r="D186" s="69"/>
      <c r="E186" s="35">
        <f>E187</f>
        <v>2383.6999999999998</v>
      </c>
      <c r="F186" s="35">
        <f>F187</f>
        <v>2383.6999999999998</v>
      </c>
      <c r="G186" s="21"/>
      <c r="H186" s="8"/>
    </row>
    <row r="187" spans="1:8" s="4" customFormat="1" ht="31.5" x14ac:dyDescent="0.25">
      <c r="A187" s="13"/>
      <c r="B187" s="65" t="s">
        <v>46</v>
      </c>
      <c r="C187" s="13" t="s">
        <v>345</v>
      </c>
      <c r="D187" s="69"/>
      <c r="E187" s="35">
        <f>E188+E189+E190</f>
        <v>2383.6999999999998</v>
      </c>
      <c r="F187" s="35">
        <f>F188+F189+F190</f>
        <v>2383.6999999999998</v>
      </c>
      <c r="G187" s="21"/>
      <c r="H187" s="8"/>
    </row>
    <row r="188" spans="1:8" s="4" customFormat="1" ht="94.5" x14ac:dyDescent="0.25">
      <c r="A188" s="13"/>
      <c r="B188" s="65" t="s">
        <v>43</v>
      </c>
      <c r="C188" s="13" t="s">
        <v>345</v>
      </c>
      <c r="D188" s="69">
        <v>100</v>
      </c>
      <c r="E188" s="35">
        <v>2328.1999999999998</v>
      </c>
      <c r="F188" s="35">
        <v>2328.1999999999998</v>
      </c>
      <c r="G188" s="21"/>
      <c r="H188" s="8"/>
    </row>
    <row r="189" spans="1:8" s="4" customFormat="1" ht="31.5" x14ac:dyDescent="0.25">
      <c r="A189" s="13"/>
      <c r="B189" s="65" t="s">
        <v>13</v>
      </c>
      <c r="C189" s="13" t="s">
        <v>345</v>
      </c>
      <c r="D189" s="69">
        <v>200</v>
      </c>
      <c r="E189" s="35">
        <v>55.5</v>
      </c>
      <c r="F189" s="35">
        <v>55.5</v>
      </c>
      <c r="G189" s="21"/>
      <c r="H189" s="8"/>
    </row>
    <row r="190" spans="1:8" s="4" customFormat="1" ht="15.75" x14ac:dyDescent="0.25">
      <c r="A190" s="13"/>
      <c r="B190" s="65" t="s">
        <v>44</v>
      </c>
      <c r="C190" s="13" t="s">
        <v>345</v>
      </c>
      <c r="D190" s="69">
        <v>800</v>
      </c>
      <c r="E190" s="35">
        <v>0</v>
      </c>
      <c r="F190" s="35">
        <v>0</v>
      </c>
      <c r="G190" s="21"/>
      <c r="H190" s="8"/>
    </row>
    <row r="191" spans="1:8" s="4" customFormat="1" ht="47.25" x14ac:dyDescent="0.25">
      <c r="A191" s="13"/>
      <c r="B191" s="65" t="s">
        <v>346</v>
      </c>
      <c r="C191" s="13" t="s">
        <v>347</v>
      </c>
      <c r="D191" s="69"/>
      <c r="E191" s="35">
        <f>E192</f>
        <v>80</v>
      </c>
      <c r="F191" s="35">
        <f>F192</f>
        <v>80</v>
      </c>
      <c r="G191" s="21"/>
      <c r="H191" s="8"/>
    </row>
    <row r="192" spans="1:8" s="4" customFormat="1" ht="31.5" x14ac:dyDescent="0.25">
      <c r="A192" s="13"/>
      <c r="B192" s="65" t="s">
        <v>348</v>
      </c>
      <c r="C192" s="13" t="s">
        <v>349</v>
      </c>
      <c r="D192" s="69"/>
      <c r="E192" s="35">
        <f>E193</f>
        <v>80</v>
      </c>
      <c r="F192" s="35">
        <f>F193</f>
        <v>80</v>
      </c>
      <c r="G192" s="21"/>
      <c r="H192" s="8"/>
    </row>
    <row r="193" spans="1:8" s="4" customFormat="1" ht="31.5" x14ac:dyDescent="0.25">
      <c r="A193" s="13"/>
      <c r="B193" s="65" t="s">
        <v>13</v>
      </c>
      <c r="C193" s="13" t="s">
        <v>349</v>
      </c>
      <c r="D193" s="69">
        <v>200</v>
      </c>
      <c r="E193" s="35">
        <v>80</v>
      </c>
      <c r="F193" s="35">
        <v>80</v>
      </c>
      <c r="G193" s="21"/>
      <c r="H193" s="8"/>
    </row>
    <row r="194" spans="1:8" s="4" customFormat="1" ht="63" x14ac:dyDescent="0.25">
      <c r="A194" s="13"/>
      <c r="B194" s="65" t="s">
        <v>350</v>
      </c>
      <c r="C194" s="13" t="s">
        <v>351</v>
      </c>
      <c r="D194" s="69"/>
      <c r="E194" s="35">
        <f>E195</f>
        <v>120</v>
      </c>
      <c r="F194" s="35">
        <f>F195</f>
        <v>120</v>
      </c>
      <c r="G194" s="21"/>
      <c r="H194" s="8"/>
    </row>
    <row r="195" spans="1:8" s="4" customFormat="1" ht="31.5" x14ac:dyDescent="0.25">
      <c r="A195" s="13"/>
      <c r="B195" s="65" t="s">
        <v>352</v>
      </c>
      <c r="C195" s="13" t="s">
        <v>353</v>
      </c>
      <c r="D195" s="69"/>
      <c r="E195" s="35">
        <f>E196</f>
        <v>120</v>
      </c>
      <c r="F195" s="35">
        <f>F196</f>
        <v>120</v>
      </c>
      <c r="G195" s="21"/>
      <c r="H195" s="8"/>
    </row>
    <row r="196" spans="1:8" s="4" customFormat="1" ht="31.5" x14ac:dyDescent="0.25">
      <c r="A196" s="13"/>
      <c r="B196" s="65" t="s">
        <v>13</v>
      </c>
      <c r="C196" s="13" t="s">
        <v>353</v>
      </c>
      <c r="D196" s="69">
        <v>200</v>
      </c>
      <c r="E196" s="35">
        <v>120</v>
      </c>
      <c r="F196" s="35">
        <v>120</v>
      </c>
      <c r="G196" s="21"/>
      <c r="H196" s="8"/>
    </row>
    <row r="197" spans="1:8" s="4" customFormat="1" ht="63" x14ac:dyDescent="0.25">
      <c r="A197" s="13"/>
      <c r="B197" s="65" t="s">
        <v>362</v>
      </c>
      <c r="C197" s="13" t="s">
        <v>354</v>
      </c>
      <c r="D197" s="69"/>
      <c r="E197" s="35">
        <f>E198</f>
        <v>300</v>
      </c>
      <c r="F197" s="35">
        <f>F198</f>
        <v>300</v>
      </c>
      <c r="G197" s="21"/>
      <c r="H197" s="8"/>
    </row>
    <row r="198" spans="1:8" s="4" customFormat="1" ht="31.5" x14ac:dyDescent="0.25">
      <c r="A198" s="13"/>
      <c r="B198" s="65" t="s">
        <v>352</v>
      </c>
      <c r="C198" s="13" t="s">
        <v>361</v>
      </c>
      <c r="D198" s="69"/>
      <c r="E198" s="35">
        <f>E199</f>
        <v>300</v>
      </c>
      <c r="F198" s="35">
        <f>F199</f>
        <v>300</v>
      </c>
      <c r="G198" s="21"/>
      <c r="H198" s="8"/>
    </row>
    <row r="199" spans="1:8" s="4" customFormat="1" ht="31.5" x14ac:dyDescent="0.25">
      <c r="A199" s="13"/>
      <c r="B199" s="65" t="s">
        <v>13</v>
      </c>
      <c r="C199" s="13" t="s">
        <v>361</v>
      </c>
      <c r="D199" s="69">
        <v>200</v>
      </c>
      <c r="E199" s="35">
        <v>300</v>
      </c>
      <c r="F199" s="35">
        <v>300</v>
      </c>
      <c r="G199" s="21"/>
      <c r="H199" s="8"/>
    </row>
    <row r="200" spans="1:8" s="4" customFormat="1" ht="110.25" x14ac:dyDescent="0.25">
      <c r="A200" s="13"/>
      <c r="B200" s="65" t="s">
        <v>355</v>
      </c>
      <c r="C200" s="13" t="s">
        <v>356</v>
      </c>
      <c r="D200" s="69"/>
      <c r="E200" s="35">
        <f>E201</f>
        <v>20</v>
      </c>
      <c r="F200" s="35">
        <f>F201</f>
        <v>20</v>
      </c>
      <c r="G200" s="21"/>
      <c r="H200" s="8"/>
    </row>
    <row r="201" spans="1:8" s="4" customFormat="1" ht="31.5" x14ac:dyDescent="0.25">
      <c r="A201" s="13"/>
      <c r="B201" s="65" t="s">
        <v>352</v>
      </c>
      <c r="C201" s="13" t="s">
        <v>357</v>
      </c>
      <c r="D201" s="69"/>
      <c r="E201" s="35">
        <f>E202</f>
        <v>20</v>
      </c>
      <c r="F201" s="35">
        <f>F202</f>
        <v>20</v>
      </c>
      <c r="G201" s="21"/>
      <c r="H201" s="8"/>
    </row>
    <row r="202" spans="1:8" s="4" customFormat="1" ht="31.5" x14ac:dyDescent="0.25">
      <c r="A202" s="13"/>
      <c r="B202" s="65" t="s">
        <v>13</v>
      </c>
      <c r="C202" s="13" t="s">
        <v>357</v>
      </c>
      <c r="D202" s="69">
        <v>200</v>
      </c>
      <c r="E202" s="35">
        <v>20</v>
      </c>
      <c r="F202" s="35">
        <v>20</v>
      </c>
      <c r="G202" s="21"/>
      <c r="H202" s="8"/>
    </row>
    <row r="203" spans="1:8" s="5" customFormat="1" ht="78.75" x14ac:dyDescent="0.25">
      <c r="A203" s="70">
        <v>6</v>
      </c>
      <c r="B203" s="67" t="s">
        <v>74</v>
      </c>
      <c r="C203" s="70" t="s">
        <v>75</v>
      </c>
      <c r="D203" s="71"/>
      <c r="E203" s="51">
        <f>E204</f>
        <v>13559.5</v>
      </c>
      <c r="F203" s="51">
        <f>F204</f>
        <v>13559.5</v>
      </c>
      <c r="G203" s="21"/>
      <c r="H203" s="46"/>
    </row>
    <row r="204" spans="1:8" s="4" customFormat="1" ht="15.75" x14ac:dyDescent="0.25">
      <c r="A204" s="13"/>
      <c r="B204" s="65" t="s">
        <v>84</v>
      </c>
      <c r="C204" s="13" t="s">
        <v>76</v>
      </c>
      <c r="D204" s="69"/>
      <c r="E204" s="35">
        <f>E205+E210</f>
        <v>13559.5</v>
      </c>
      <c r="F204" s="35">
        <f>F205+F210</f>
        <v>13559.5</v>
      </c>
      <c r="G204" s="21"/>
      <c r="H204" s="8"/>
    </row>
    <row r="205" spans="1:8" s="4" customFormat="1" ht="31.5" x14ac:dyDescent="0.25">
      <c r="A205" s="13"/>
      <c r="B205" s="65" t="s">
        <v>373</v>
      </c>
      <c r="C205" s="13" t="s">
        <v>77</v>
      </c>
      <c r="D205" s="69"/>
      <c r="E205" s="35">
        <f>E206</f>
        <v>8941.2000000000007</v>
      </c>
      <c r="F205" s="35">
        <f>F206</f>
        <v>8941.2000000000007</v>
      </c>
      <c r="G205" s="21"/>
      <c r="H205" s="8"/>
    </row>
    <row r="206" spans="1:8" s="4" customFormat="1" ht="63" x14ac:dyDescent="0.25">
      <c r="A206" s="13"/>
      <c r="B206" s="65" t="s">
        <v>149</v>
      </c>
      <c r="C206" s="13" t="s">
        <v>78</v>
      </c>
      <c r="D206" s="69"/>
      <c r="E206" s="35">
        <f>E207+E208+E209</f>
        <v>8941.2000000000007</v>
      </c>
      <c r="F206" s="35">
        <f>F207+F208+F209</f>
        <v>8941.2000000000007</v>
      </c>
      <c r="G206" s="21"/>
      <c r="H206" s="8"/>
    </row>
    <row r="207" spans="1:8" s="4" customFormat="1" ht="94.5" x14ac:dyDescent="0.25">
      <c r="A207" s="13"/>
      <c r="B207" s="65" t="s">
        <v>43</v>
      </c>
      <c r="C207" s="13" t="s">
        <v>78</v>
      </c>
      <c r="D207" s="69">
        <v>100</v>
      </c>
      <c r="E207" s="35">
        <v>1390</v>
      </c>
      <c r="F207" s="35">
        <v>1390</v>
      </c>
      <c r="G207" s="21"/>
      <c r="H207" s="8"/>
    </row>
    <row r="208" spans="1:8" s="4" customFormat="1" ht="31.5" x14ac:dyDescent="0.25">
      <c r="A208" s="13"/>
      <c r="B208" s="65" t="s">
        <v>13</v>
      </c>
      <c r="C208" s="13" t="s">
        <v>78</v>
      </c>
      <c r="D208" s="69">
        <v>200</v>
      </c>
      <c r="E208" s="35">
        <v>162</v>
      </c>
      <c r="F208" s="35">
        <v>162</v>
      </c>
      <c r="G208" s="21"/>
      <c r="H208" s="8"/>
    </row>
    <row r="209" spans="1:8" s="4" customFormat="1" ht="15.75" x14ac:dyDescent="0.25">
      <c r="A209" s="13"/>
      <c r="B209" s="65" t="s">
        <v>44</v>
      </c>
      <c r="C209" s="13" t="s">
        <v>78</v>
      </c>
      <c r="D209" s="69">
        <v>800</v>
      </c>
      <c r="E209" s="35">
        <v>7389.2</v>
      </c>
      <c r="F209" s="35">
        <v>7389.2</v>
      </c>
      <c r="G209" s="21"/>
      <c r="H209" s="8"/>
    </row>
    <row r="210" spans="1:8" s="4" customFormat="1" ht="78.75" x14ac:dyDescent="0.25">
      <c r="A210" s="13"/>
      <c r="B210" s="65" t="s">
        <v>374</v>
      </c>
      <c r="C210" s="13" t="s">
        <v>79</v>
      </c>
      <c r="D210" s="69"/>
      <c r="E210" s="35">
        <f>E211</f>
        <v>4618.3</v>
      </c>
      <c r="F210" s="35">
        <f>F211</f>
        <v>4618.3</v>
      </c>
      <c r="G210" s="21"/>
      <c r="H210" s="8"/>
    </row>
    <row r="211" spans="1:8" s="4" customFormat="1" ht="173.25" x14ac:dyDescent="0.25">
      <c r="A211" s="13"/>
      <c r="B211" s="65" t="s">
        <v>372</v>
      </c>
      <c r="C211" s="13" t="s">
        <v>80</v>
      </c>
      <c r="D211" s="69"/>
      <c r="E211" s="35">
        <f>E212</f>
        <v>4618.3</v>
      </c>
      <c r="F211" s="35">
        <f>F212</f>
        <v>4618.3</v>
      </c>
      <c r="G211" s="21"/>
      <c r="H211" s="8"/>
    </row>
    <row r="212" spans="1:8" s="4" customFormat="1" ht="31.5" x14ac:dyDescent="0.25">
      <c r="A212" s="13"/>
      <c r="B212" s="65" t="s">
        <v>13</v>
      </c>
      <c r="C212" s="13" t="s">
        <v>80</v>
      </c>
      <c r="D212" s="69">
        <v>200</v>
      </c>
      <c r="E212" s="35">
        <v>4618.3</v>
      </c>
      <c r="F212" s="35">
        <v>4618.3</v>
      </c>
      <c r="G212" s="21"/>
      <c r="H212" s="8"/>
    </row>
    <row r="213" spans="1:8" s="5" customFormat="1" ht="63" x14ac:dyDescent="0.25">
      <c r="A213" s="70">
        <v>7</v>
      </c>
      <c r="B213" s="67" t="s">
        <v>82</v>
      </c>
      <c r="C213" s="70" t="s">
        <v>83</v>
      </c>
      <c r="D213" s="71"/>
      <c r="E213" s="34">
        <f t="shared" ref="E213:F216" si="2">E214</f>
        <v>910.9</v>
      </c>
      <c r="F213" s="34">
        <f t="shared" si="2"/>
        <v>50</v>
      </c>
      <c r="G213" s="21"/>
      <c r="H213" s="46"/>
    </row>
    <row r="214" spans="1:8" s="4" customFormat="1" ht="15.75" x14ac:dyDescent="0.25">
      <c r="A214" s="65"/>
      <c r="B214" s="65" t="s">
        <v>84</v>
      </c>
      <c r="C214" s="65" t="s">
        <v>85</v>
      </c>
      <c r="D214" s="66"/>
      <c r="E214" s="37">
        <f t="shared" si="2"/>
        <v>910.9</v>
      </c>
      <c r="F214" s="37">
        <f t="shared" si="2"/>
        <v>50</v>
      </c>
      <c r="G214" s="21"/>
      <c r="H214" s="8"/>
    </row>
    <row r="215" spans="1:8" s="4" customFormat="1" ht="63" x14ac:dyDescent="0.25">
      <c r="A215" s="65"/>
      <c r="B215" s="65" t="s">
        <v>148</v>
      </c>
      <c r="C215" s="65" t="s">
        <v>86</v>
      </c>
      <c r="D215" s="66"/>
      <c r="E215" s="37">
        <f>E216+E218</f>
        <v>910.9</v>
      </c>
      <c r="F215" s="37">
        <f>F216+F218</f>
        <v>50</v>
      </c>
      <c r="G215" s="21"/>
      <c r="H215" s="8"/>
    </row>
    <row r="216" spans="1:8" s="4" customFormat="1" ht="47.25" x14ac:dyDescent="0.25">
      <c r="A216" s="65"/>
      <c r="B216" s="15" t="s">
        <v>162</v>
      </c>
      <c r="C216" s="65" t="s">
        <v>161</v>
      </c>
      <c r="D216" s="66"/>
      <c r="E216" s="37">
        <f t="shared" si="2"/>
        <v>50</v>
      </c>
      <c r="F216" s="37">
        <f t="shared" si="2"/>
        <v>50</v>
      </c>
      <c r="G216" s="21"/>
      <c r="H216" s="8"/>
    </row>
    <row r="217" spans="1:8" s="4" customFormat="1" ht="31.5" x14ac:dyDescent="0.25">
      <c r="A217" s="65"/>
      <c r="B217" s="65" t="s">
        <v>13</v>
      </c>
      <c r="C217" s="65" t="s">
        <v>161</v>
      </c>
      <c r="D217" s="66">
        <v>200</v>
      </c>
      <c r="E217" s="37">
        <v>50</v>
      </c>
      <c r="F217" s="37">
        <v>50</v>
      </c>
      <c r="G217" s="21"/>
      <c r="H217" s="8"/>
    </row>
    <row r="218" spans="1:8" s="4" customFormat="1" ht="140.25" customHeight="1" x14ac:dyDescent="0.25">
      <c r="A218" s="65"/>
      <c r="B218" s="26" t="s">
        <v>359</v>
      </c>
      <c r="C218" s="26" t="s">
        <v>358</v>
      </c>
      <c r="D218" s="42"/>
      <c r="E218" s="37">
        <f>E219</f>
        <v>860.9</v>
      </c>
      <c r="F218" s="37">
        <f>F219</f>
        <v>0</v>
      </c>
      <c r="G218" s="21"/>
      <c r="H218" s="8"/>
    </row>
    <row r="219" spans="1:8" s="4" customFormat="1" ht="31.5" x14ac:dyDescent="0.25">
      <c r="A219" s="65"/>
      <c r="B219" s="26" t="s">
        <v>13</v>
      </c>
      <c r="C219" s="26" t="s">
        <v>358</v>
      </c>
      <c r="D219" s="42" t="s">
        <v>150</v>
      </c>
      <c r="E219" s="37">
        <v>860.9</v>
      </c>
      <c r="F219" s="37">
        <v>0</v>
      </c>
      <c r="G219" s="21"/>
      <c r="H219" s="8"/>
    </row>
    <row r="220" spans="1:8" s="4" customFormat="1" ht="129" customHeight="1" x14ac:dyDescent="0.25">
      <c r="A220" s="67">
        <v>8</v>
      </c>
      <c r="B220" s="17" t="s">
        <v>175</v>
      </c>
      <c r="C220" s="23" t="s">
        <v>178</v>
      </c>
      <c r="D220" s="48"/>
      <c r="E220" s="34">
        <f t="shared" ref="E220:F223" si="3">E221</f>
        <v>415.1</v>
      </c>
      <c r="F220" s="34">
        <f t="shared" si="3"/>
        <v>415.1</v>
      </c>
      <c r="G220" s="21"/>
      <c r="H220" s="8"/>
    </row>
    <row r="221" spans="1:8" s="4" customFormat="1" ht="17.25" customHeight="1" x14ac:dyDescent="0.25">
      <c r="A221" s="65"/>
      <c r="B221" s="15" t="s">
        <v>84</v>
      </c>
      <c r="C221" s="14" t="s">
        <v>179</v>
      </c>
      <c r="D221" s="48"/>
      <c r="E221" s="35">
        <f t="shared" si="3"/>
        <v>415.1</v>
      </c>
      <c r="F221" s="35">
        <f t="shared" si="3"/>
        <v>415.1</v>
      </c>
      <c r="G221" s="21"/>
      <c r="H221" s="8"/>
    </row>
    <row r="222" spans="1:8" s="4" customFormat="1" ht="78.75" x14ac:dyDescent="0.25">
      <c r="A222" s="65"/>
      <c r="B222" s="15" t="s">
        <v>176</v>
      </c>
      <c r="C222" s="14" t="s">
        <v>180</v>
      </c>
      <c r="D222" s="48"/>
      <c r="E222" s="35">
        <f t="shared" si="3"/>
        <v>415.1</v>
      </c>
      <c r="F222" s="35">
        <f t="shared" si="3"/>
        <v>415.1</v>
      </c>
      <c r="G222" s="21"/>
      <c r="H222" s="8"/>
    </row>
    <row r="223" spans="1:8" s="4" customFormat="1" ht="33.75" customHeight="1" x14ac:dyDescent="0.25">
      <c r="A223" s="65"/>
      <c r="B223" s="15" t="s">
        <v>177</v>
      </c>
      <c r="C223" s="14" t="s">
        <v>181</v>
      </c>
      <c r="D223" s="48"/>
      <c r="E223" s="35">
        <f t="shared" si="3"/>
        <v>415.1</v>
      </c>
      <c r="F223" s="35">
        <f t="shared" si="3"/>
        <v>415.1</v>
      </c>
      <c r="G223" s="21"/>
      <c r="H223" s="8"/>
    </row>
    <row r="224" spans="1:8" s="4" customFormat="1" ht="31.5" x14ac:dyDescent="0.25">
      <c r="A224" s="65"/>
      <c r="B224" s="15" t="s">
        <v>50</v>
      </c>
      <c r="C224" s="14" t="s">
        <v>181</v>
      </c>
      <c r="D224" s="48" t="s">
        <v>166</v>
      </c>
      <c r="E224" s="35">
        <v>415.1</v>
      </c>
      <c r="F224" s="35">
        <v>415.1</v>
      </c>
      <c r="G224" s="21"/>
      <c r="H224" s="8"/>
    </row>
    <row r="225" spans="1:8" s="4" customFormat="1" ht="78.75" x14ac:dyDescent="0.25">
      <c r="A225" s="67">
        <v>9</v>
      </c>
      <c r="B225" s="59" t="s">
        <v>237</v>
      </c>
      <c r="C225" s="60" t="s">
        <v>233</v>
      </c>
      <c r="D225" s="61"/>
      <c r="E225" s="34">
        <f>E226</f>
        <v>11078.1</v>
      </c>
      <c r="F225" s="34">
        <f>F226</f>
        <v>10027.4</v>
      </c>
      <c r="G225" s="21"/>
      <c r="H225" s="8"/>
    </row>
    <row r="226" spans="1:8" s="4" customFormat="1" ht="18" customHeight="1" x14ac:dyDescent="0.25">
      <c r="A226" s="65"/>
      <c r="B226" s="58" t="s">
        <v>84</v>
      </c>
      <c r="C226" s="26" t="s">
        <v>234</v>
      </c>
      <c r="D226" s="42"/>
      <c r="E226" s="35">
        <f>E227+E233+E230</f>
        <v>11078.1</v>
      </c>
      <c r="F226" s="35">
        <f>F227+F233+F230</f>
        <v>10027.4</v>
      </c>
      <c r="G226" s="21"/>
      <c r="H226" s="8"/>
    </row>
    <row r="227" spans="1:8" s="4" customFormat="1" ht="47.25" x14ac:dyDescent="0.25">
      <c r="A227" s="65"/>
      <c r="B227" s="58" t="s">
        <v>238</v>
      </c>
      <c r="C227" s="26" t="s">
        <v>235</v>
      </c>
      <c r="D227" s="42"/>
      <c r="E227" s="35">
        <f>E228</f>
        <v>7623.4</v>
      </c>
      <c r="F227" s="35">
        <f>F228</f>
        <v>7623.4</v>
      </c>
      <c r="G227" s="72"/>
      <c r="H227" s="8"/>
    </row>
    <row r="228" spans="1:8" s="4" customFormat="1" ht="47.25" x14ac:dyDescent="0.25">
      <c r="A228" s="65"/>
      <c r="B228" s="58" t="s">
        <v>239</v>
      </c>
      <c r="C228" s="26" t="s">
        <v>236</v>
      </c>
      <c r="D228" s="42"/>
      <c r="E228" s="35">
        <f>E229</f>
        <v>7623.4</v>
      </c>
      <c r="F228" s="35">
        <f>F229</f>
        <v>7623.4</v>
      </c>
      <c r="G228" s="72"/>
      <c r="H228" s="8"/>
    </row>
    <row r="229" spans="1:8" s="4" customFormat="1" ht="31.5" x14ac:dyDescent="0.25">
      <c r="A229" s="65"/>
      <c r="B229" s="26" t="s">
        <v>13</v>
      </c>
      <c r="C229" s="26" t="s">
        <v>236</v>
      </c>
      <c r="D229" s="42" t="s">
        <v>150</v>
      </c>
      <c r="E229" s="35">
        <v>7623.4</v>
      </c>
      <c r="F229" s="35">
        <v>7623.4</v>
      </c>
      <c r="G229" s="72"/>
      <c r="H229" s="8"/>
    </row>
    <row r="230" spans="1:8" s="4" customFormat="1" ht="63.75" customHeight="1" x14ac:dyDescent="0.25">
      <c r="A230" s="65"/>
      <c r="B230" s="26" t="s">
        <v>316</v>
      </c>
      <c r="C230" s="26" t="s">
        <v>317</v>
      </c>
      <c r="D230" s="42"/>
      <c r="E230" s="35">
        <f>E231</f>
        <v>1454.7</v>
      </c>
      <c r="F230" s="35">
        <f>F231</f>
        <v>404</v>
      </c>
      <c r="G230" s="72"/>
      <c r="H230" s="8"/>
    </row>
    <row r="231" spans="1:8" s="4" customFormat="1" ht="47.25" x14ac:dyDescent="0.25">
      <c r="A231" s="65"/>
      <c r="B231" s="58" t="s">
        <v>239</v>
      </c>
      <c r="C231" s="26" t="s">
        <v>318</v>
      </c>
      <c r="D231" s="42"/>
      <c r="E231" s="35">
        <f>E232</f>
        <v>1454.7</v>
      </c>
      <c r="F231" s="35">
        <f>F232</f>
        <v>404</v>
      </c>
      <c r="G231" s="72"/>
      <c r="H231" s="8"/>
    </row>
    <row r="232" spans="1:8" s="4" customFormat="1" ht="31.5" x14ac:dyDescent="0.25">
      <c r="A232" s="65"/>
      <c r="B232" s="26" t="s">
        <v>13</v>
      </c>
      <c r="C232" s="26" t="s">
        <v>318</v>
      </c>
      <c r="D232" s="42" t="s">
        <v>150</v>
      </c>
      <c r="E232" s="35">
        <v>1454.7</v>
      </c>
      <c r="F232" s="35">
        <v>404</v>
      </c>
      <c r="G232" s="72"/>
      <c r="H232" s="8"/>
    </row>
    <row r="233" spans="1:8" s="4" customFormat="1" ht="94.5" x14ac:dyDescent="0.25">
      <c r="A233" s="65"/>
      <c r="B233" s="26" t="s">
        <v>248</v>
      </c>
      <c r="C233" s="50" t="s">
        <v>247</v>
      </c>
      <c r="D233" s="48"/>
      <c r="E233" s="35">
        <f>E234</f>
        <v>2000</v>
      </c>
      <c r="F233" s="35">
        <f>F234</f>
        <v>2000</v>
      </c>
      <c r="G233" s="21"/>
      <c r="H233" s="8"/>
    </row>
    <row r="234" spans="1:8" s="4" customFormat="1" ht="94.5" x14ac:dyDescent="0.25">
      <c r="A234" s="65"/>
      <c r="B234" s="26" t="s">
        <v>249</v>
      </c>
      <c r="C234" s="50" t="s">
        <v>246</v>
      </c>
      <c r="D234" s="62"/>
      <c r="E234" s="35">
        <f>E235</f>
        <v>2000</v>
      </c>
      <c r="F234" s="35">
        <f>F235</f>
        <v>2000</v>
      </c>
      <c r="G234" s="21"/>
      <c r="H234" s="8"/>
    </row>
    <row r="235" spans="1:8" s="4" customFormat="1" ht="31.5" x14ac:dyDescent="0.25">
      <c r="A235" s="65"/>
      <c r="B235" s="26" t="s">
        <v>13</v>
      </c>
      <c r="C235" s="50" t="s">
        <v>246</v>
      </c>
      <c r="D235" s="62" t="s">
        <v>150</v>
      </c>
      <c r="E235" s="35">
        <v>2000</v>
      </c>
      <c r="F235" s="35">
        <v>2000</v>
      </c>
      <c r="G235" s="21"/>
      <c r="H235" s="8"/>
    </row>
    <row r="236" spans="1:8" s="4" customFormat="1" ht="78.75" x14ac:dyDescent="0.25">
      <c r="A236" s="97">
        <v>10</v>
      </c>
      <c r="B236" s="67" t="s">
        <v>365</v>
      </c>
      <c r="C236" s="70" t="s">
        <v>300</v>
      </c>
      <c r="D236" s="71"/>
      <c r="E236" s="34">
        <f>E242+E246+E250+E253+E257+E260+E238</f>
        <v>120536.1</v>
      </c>
      <c r="F236" s="34">
        <f>F242+F246+F250+F253+F257+F260+F238</f>
        <v>122253.1</v>
      </c>
      <c r="G236" s="21"/>
      <c r="H236" s="8"/>
    </row>
    <row r="237" spans="1:8" s="4" customFormat="1" ht="15.75" x14ac:dyDescent="0.25">
      <c r="A237" s="97"/>
      <c r="B237" s="15" t="s">
        <v>84</v>
      </c>
      <c r="C237" s="13" t="s">
        <v>301</v>
      </c>
      <c r="D237" s="71"/>
      <c r="E237" s="35">
        <f>E236</f>
        <v>120536.1</v>
      </c>
      <c r="F237" s="35">
        <f>F236</f>
        <v>122253.1</v>
      </c>
      <c r="G237" s="21"/>
      <c r="H237" s="8"/>
    </row>
    <row r="238" spans="1:8" s="4" customFormat="1" ht="111" customHeight="1" x14ac:dyDescent="0.25">
      <c r="A238" s="65"/>
      <c r="B238" s="18" t="s">
        <v>299</v>
      </c>
      <c r="C238" s="49" t="s">
        <v>302</v>
      </c>
      <c r="D238" s="53"/>
      <c r="E238" s="35">
        <f>E239</f>
        <v>0</v>
      </c>
      <c r="F238" s="35">
        <f>F239</f>
        <v>0</v>
      </c>
      <c r="G238" s="21"/>
      <c r="H238" s="8"/>
    </row>
    <row r="239" spans="1:8" s="4" customFormat="1" ht="47.25" x14ac:dyDescent="0.25">
      <c r="A239" s="65"/>
      <c r="B239" s="96" t="s">
        <v>278</v>
      </c>
      <c r="C239" s="49" t="s">
        <v>303</v>
      </c>
      <c r="D239" s="53"/>
      <c r="E239" s="35">
        <f>E240+E241</f>
        <v>0</v>
      </c>
      <c r="F239" s="35">
        <f>F240+F241</f>
        <v>0</v>
      </c>
      <c r="G239" s="21"/>
      <c r="H239" s="8"/>
    </row>
    <row r="240" spans="1:8" s="4" customFormat="1" ht="31.5" x14ac:dyDescent="0.25">
      <c r="A240" s="65"/>
      <c r="B240" s="26" t="s">
        <v>13</v>
      </c>
      <c r="C240" s="49" t="s">
        <v>303</v>
      </c>
      <c r="D240" s="53" t="s">
        <v>150</v>
      </c>
      <c r="E240" s="89">
        <v>0</v>
      </c>
      <c r="F240" s="89">
        <v>0</v>
      </c>
      <c r="G240" s="21"/>
      <c r="H240" s="8"/>
    </row>
    <row r="241" spans="1:8" s="4" customFormat="1" ht="31.5" x14ac:dyDescent="0.25">
      <c r="A241" s="65"/>
      <c r="B241" s="50" t="s">
        <v>50</v>
      </c>
      <c r="C241" s="49" t="s">
        <v>303</v>
      </c>
      <c r="D241" s="53" t="s">
        <v>166</v>
      </c>
      <c r="E241" s="89">
        <v>0</v>
      </c>
      <c r="F241" s="89">
        <v>0</v>
      </c>
      <c r="G241" s="21"/>
      <c r="H241" s="8"/>
    </row>
    <row r="242" spans="1:8" s="4" customFormat="1" ht="144" customHeight="1" x14ac:dyDescent="0.25">
      <c r="A242" s="65"/>
      <c r="B242" s="65" t="s">
        <v>187</v>
      </c>
      <c r="C242" s="13" t="s">
        <v>304</v>
      </c>
      <c r="D242" s="69"/>
      <c r="E242" s="35">
        <f>E243</f>
        <v>107780.8</v>
      </c>
      <c r="F242" s="35">
        <f>F243</f>
        <v>110023.5</v>
      </c>
      <c r="G242" s="21"/>
      <c r="H242" s="8"/>
    </row>
    <row r="243" spans="1:8" s="4" customFormat="1" ht="47.25" x14ac:dyDescent="0.25">
      <c r="A243" s="65"/>
      <c r="B243" s="65" t="s">
        <v>278</v>
      </c>
      <c r="C243" s="13" t="s">
        <v>305</v>
      </c>
      <c r="D243" s="69"/>
      <c r="E243" s="35">
        <f>E245+E244</f>
        <v>107780.8</v>
      </c>
      <c r="F243" s="35">
        <f>F245+F244</f>
        <v>110023.5</v>
      </c>
      <c r="G243" s="21"/>
      <c r="H243" s="8"/>
    </row>
    <row r="244" spans="1:8" s="4" customFormat="1" ht="31.5" x14ac:dyDescent="0.25">
      <c r="A244" s="65"/>
      <c r="B244" s="65" t="s">
        <v>13</v>
      </c>
      <c r="C244" s="13" t="s">
        <v>305</v>
      </c>
      <c r="D244" s="69">
        <v>200</v>
      </c>
      <c r="E244" s="89">
        <v>191.3</v>
      </c>
      <c r="F244" s="89">
        <v>192.7</v>
      </c>
      <c r="G244" s="21"/>
      <c r="H244" s="8"/>
    </row>
    <row r="245" spans="1:8" s="4" customFormat="1" ht="31.5" x14ac:dyDescent="0.25">
      <c r="A245" s="65"/>
      <c r="B245" s="65" t="s">
        <v>50</v>
      </c>
      <c r="C245" s="13" t="s">
        <v>305</v>
      </c>
      <c r="D245" s="69">
        <v>300</v>
      </c>
      <c r="E245" s="89">
        <v>107589.5</v>
      </c>
      <c r="F245" s="89">
        <v>109830.8</v>
      </c>
      <c r="G245" s="21"/>
      <c r="H245" s="8"/>
    </row>
    <row r="246" spans="1:8" s="4" customFormat="1" ht="48.75" customHeight="1" x14ac:dyDescent="0.25">
      <c r="A246" s="65"/>
      <c r="B246" s="65" t="s">
        <v>146</v>
      </c>
      <c r="C246" s="13" t="s">
        <v>306</v>
      </c>
      <c r="D246" s="69"/>
      <c r="E246" s="35">
        <f>E247</f>
        <v>10252.5</v>
      </c>
      <c r="F246" s="35">
        <f>F247</f>
        <v>10252.5</v>
      </c>
      <c r="G246" s="21"/>
      <c r="H246" s="8"/>
    </row>
    <row r="247" spans="1:8" s="4" customFormat="1" ht="47.25" x14ac:dyDescent="0.25">
      <c r="A247" s="65"/>
      <c r="B247" s="65" t="s">
        <v>278</v>
      </c>
      <c r="C247" s="13" t="s">
        <v>307</v>
      </c>
      <c r="D247" s="69"/>
      <c r="E247" s="35">
        <f>E248+E249</f>
        <v>10252.5</v>
      </c>
      <c r="F247" s="35">
        <f>F248+F249</f>
        <v>10252.5</v>
      </c>
      <c r="G247" s="21"/>
      <c r="H247" s="8"/>
    </row>
    <row r="248" spans="1:8" s="4" customFormat="1" ht="94.5" x14ac:dyDescent="0.25">
      <c r="A248" s="65"/>
      <c r="B248" s="65" t="s">
        <v>43</v>
      </c>
      <c r="C248" s="13" t="s">
        <v>307</v>
      </c>
      <c r="D248" s="69">
        <v>100</v>
      </c>
      <c r="E248" s="35">
        <v>9298.5</v>
      </c>
      <c r="F248" s="35">
        <v>9298.5</v>
      </c>
      <c r="G248" s="21"/>
      <c r="H248" s="8"/>
    </row>
    <row r="249" spans="1:8" s="4" customFormat="1" ht="31.5" x14ac:dyDescent="0.25">
      <c r="A249" s="65"/>
      <c r="B249" s="65" t="s">
        <v>13</v>
      </c>
      <c r="C249" s="13" t="s">
        <v>307</v>
      </c>
      <c r="D249" s="69">
        <v>200</v>
      </c>
      <c r="E249" s="35">
        <v>954</v>
      </c>
      <c r="F249" s="35">
        <v>954</v>
      </c>
      <c r="G249" s="21"/>
      <c r="H249" s="8"/>
    </row>
    <row r="250" spans="1:8" s="4" customFormat="1" ht="189" x14ac:dyDescent="0.25">
      <c r="A250" s="65"/>
      <c r="B250" s="65" t="s">
        <v>196</v>
      </c>
      <c r="C250" s="13" t="s">
        <v>308</v>
      </c>
      <c r="D250" s="69"/>
      <c r="E250" s="35">
        <f>E251</f>
        <v>5.2</v>
      </c>
      <c r="F250" s="35">
        <f>F251</f>
        <v>5.2</v>
      </c>
      <c r="G250" s="21"/>
      <c r="H250" s="8"/>
    </row>
    <row r="251" spans="1:8" s="4" customFormat="1" ht="47.25" x14ac:dyDescent="0.25">
      <c r="A251" s="65"/>
      <c r="B251" s="65" t="s">
        <v>278</v>
      </c>
      <c r="C251" s="13" t="s">
        <v>309</v>
      </c>
      <c r="D251" s="69"/>
      <c r="E251" s="35">
        <f>E252</f>
        <v>5.2</v>
      </c>
      <c r="F251" s="35">
        <f>F252</f>
        <v>5.2</v>
      </c>
      <c r="G251" s="21"/>
      <c r="H251" s="8"/>
    </row>
    <row r="252" spans="1:8" s="4" customFormat="1" ht="31.5" x14ac:dyDescent="0.25">
      <c r="A252" s="65"/>
      <c r="B252" s="65" t="s">
        <v>50</v>
      </c>
      <c r="C252" s="13" t="s">
        <v>309</v>
      </c>
      <c r="D252" s="69">
        <v>300</v>
      </c>
      <c r="E252" s="35">
        <v>5.2</v>
      </c>
      <c r="F252" s="35">
        <v>5.2</v>
      </c>
      <c r="G252" s="21"/>
      <c r="H252" s="8"/>
    </row>
    <row r="253" spans="1:8" s="4" customFormat="1" ht="78.75" x14ac:dyDescent="0.25">
      <c r="A253" s="65"/>
      <c r="B253" s="65" t="s">
        <v>188</v>
      </c>
      <c r="C253" s="13" t="s">
        <v>310</v>
      </c>
      <c r="D253" s="69"/>
      <c r="E253" s="35">
        <f>E254</f>
        <v>2102.8000000000002</v>
      </c>
      <c r="F253" s="35">
        <f>F254</f>
        <v>1577.1</v>
      </c>
      <c r="G253" s="21"/>
      <c r="H253" s="8"/>
    </row>
    <row r="254" spans="1:8" s="4" customFormat="1" ht="47.25" x14ac:dyDescent="0.25">
      <c r="A254" s="65"/>
      <c r="B254" s="65" t="s">
        <v>278</v>
      </c>
      <c r="C254" s="13" t="s">
        <v>311</v>
      </c>
      <c r="D254" s="69"/>
      <c r="E254" s="35">
        <f>E255+E256</f>
        <v>2102.8000000000002</v>
      </c>
      <c r="F254" s="35">
        <f>F255+F256</f>
        <v>1577.1</v>
      </c>
      <c r="G254" s="21"/>
      <c r="H254" s="8"/>
    </row>
    <row r="255" spans="1:8" s="4" customFormat="1" ht="94.5" x14ac:dyDescent="0.25">
      <c r="A255" s="65"/>
      <c r="B255" s="65" t="s">
        <v>43</v>
      </c>
      <c r="C255" s="13" t="s">
        <v>311</v>
      </c>
      <c r="D255" s="69">
        <v>100</v>
      </c>
      <c r="E255" s="35">
        <v>1778.8</v>
      </c>
      <c r="F255" s="35">
        <v>1334.1</v>
      </c>
      <c r="G255" s="21"/>
      <c r="H255" s="8"/>
    </row>
    <row r="256" spans="1:8" s="4" customFormat="1" ht="31.5" x14ac:dyDescent="0.25">
      <c r="A256" s="65"/>
      <c r="B256" s="65" t="s">
        <v>13</v>
      </c>
      <c r="C256" s="13" t="s">
        <v>311</v>
      </c>
      <c r="D256" s="69">
        <v>200</v>
      </c>
      <c r="E256" s="35">
        <v>324</v>
      </c>
      <c r="F256" s="35">
        <v>243</v>
      </c>
      <c r="G256" s="21"/>
      <c r="H256" s="8"/>
    </row>
    <row r="257" spans="1:8" s="4" customFormat="1" ht="78.75" x14ac:dyDescent="0.25">
      <c r="A257" s="65"/>
      <c r="B257" s="65" t="s">
        <v>147</v>
      </c>
      <c r="C257" s="13" t="s">
        <v>312</v>
      </c>
      <c r="D257" s="69"/>
      <c r="E257" s="35">
        <f>E258</f>
        <v>328.8</v>
      </c>
      <c r="F257" s="35">
        <f>F258</f>
        <v>328.8</v>
      </c>
      <c r="G257" s="21"/>
      <c r="H257" s="8"/>
    </row>
    <row r="258" spans="1:8" s="4" customFormat="1" ht="47.25" x14ac:dyDescent="0.25">
      <c r="A258" s="65"/>
      <c r="B258" s="65" t="s">
        <v>278</v>
      </c>
      <c r="C258" s="13" t="s">
        <v>313</v>
      </c>
      <c r="D258" s="69"/>
      <c r="E258" s="35">
        <f>E259</f>
        <v>328.8</v>
      </c>
      <c r="F258" s="35">
        <f>F259</f>
        <v>328.8</v>
      </c>
      <c r="G258" s="21"/>
      <c r="H258" s="8"/>
    </row>
    <row r="259" spans="1:8" s="4" customFormat="1" ht="31.5" x14ac:dyDescent="0.25">
      <c r="A259" s="65"/>
      <c r="B259" s="65" t="s">
        <v>13</v>
      </c>
      <c r="C259" s="13" t="s">
        <v>313</v>
      </c>
      <c r="D259" s="69">
        <v>200</v>
      </c>
      <c r="E259" s="35">
        <v>328.8</v>
      </c>
      <c r="F259" s="35">
        <v>328.8</v>
      </c>
      <c r="G259" s="21"/>
      <c r="H259" s="8"/>
    </row>
    <row r="260" spans="1:8" s="4" customFormat="1" ht="96" customHeight="1" x14ac:dyDescent="0.25">
      <c r="A260" s="65"/>
      <c r="B260" s="50" t="s">
        <v>204</v>
      </c>
      <c r="C260" s="49" t="s">
        <v>314</v>
      </c>
      <c r="D260" s="69"/>
      <c r="E260" s="35">
        <f>E261</f>
        <v>66</v>
      </c>
      <c r="F260" s="35">
        <f>F261</f>
        <v>66</v>
      </c>
      <c r="G260" s="21"/>
      <c r="H260" s="8"/>
    </row>
    <row r="261" spans="1:8" s="4" customFormat="1" ht="46.15" customHeight="1" x14ac:dyDescent="0.25">
      <c r="A261" s="65"/>
      <c r="B261" s="65" t="s">
        <v>279</v>
      </c>
      <c r="C261" s="49" t="s">
        <v>315</v>
      </c>
      <c r="D261" s="42"/>
      <c r="E261" s="35">
        <f>E262</f>
        <v>66</v>
      </c>
      <c r="F261" s="35">
        <f>F262</f>
        <v>66</v>
      </c>
      <c r="G261" s="21"/>
      <c r="H261" s="8"/>
    </row>
    <row r="262" spans="1:8" s="4" customFormat="1" ht="31.5" x14ac:dyDescent="0.25">
      <c r="A262" s="65"/>
      <c r="B262" s="50" t="s">
        <v>50</v>
      </c>
      <c r="C262" s="49" t="s">
        <v>315</v>
      </c>
      <c r="D262" s="42" t="s">
        <v>166</v>
      </c>
      <c r="E262" s="35">
        <v>66</v>
      </c>
      <c r="F262" s="35">
        <v>66</v>
      </c>
      <c r="G262" s="21"/>
      <c r="H262" s="8"/>
    </row>
    <row r="263" spans="1:8" s="5" customFormat="1" ht="47.25" x14ac:dyDescent="0.25">
      <c r="A263" s="67">
        <v>11</v>
      </c>
      <c r="B263" s="67" t="s">
        <v>87</v>
      </c>
      <c r="C263" s="67" t="s">
        <v>88</v>
      </c>
      <c r="D263" s="68"/>
      <c r="E263" s="38">
        <f t="shared" ref="E263:F265" si="4">E264</f>
        <v>3557.6</v>
      </c>
      <c r="F263" s="38">
        <f t="shared" si="4"/>
        <v>3557.6</v>
      </c>
      <c r="G263" s="21"/>
      <c r="H263" s="46"/>
    </row>
    <row r="264" spans="1:8" s="4" customFormat="1" ht="33" customHeight="1" x14ac:dyDescent="0.25">
      <c r="A264" s="65"/>
      <c r="B264" s="65" t="s">
        <v>189</v>
      </c>
      <c r="C264" s="65" t="s">
        <v>89</v>
      </c>
      <c r="D264" s="66"/>
      <c r="E264" s="37">
        <f t="shared" si="4"/>
        <v>3557.6</v>
      </c>
      <c r="F264" s="37">
        <f t="shared" si="4"/>
        <v>3557.6</v>
      </c>
      <c r="G264" s="21"/>
      <c r="H264" s="8"/>
    </row>
    <row r="265" spans="1:8" s="4" customFormat="1" ht="31.5" x14ac:dyDescent="0.25">
      <c r="A265" s="65"/>
      <c r="B265" s="65" t="s">
        <v>46</v>
      </c>
      <c r="C265" s="65" t="s">
        <v>90</v>
      </c>
      <c r="D265" s="66"/>
      <c r="E265" s="37">
        <f t="shared" si="4"/>
        <v>3557.6</v>
      </c>
      <c r="F265" s="37">
        <f t="shared" si="4"/>
        <v>3557.6</v>
      </c>
      <c r="G265" s="21"/>
      <c r="H265" s="8"/>
    </row>
    <row r="266" spans="1:8" s="4" customFormat="1" ht="94.5" x14ac:dyDescent="0.25">
      <c r="A266" s="65"/>
      <c r="B266" s="65" t="s">
        <v>43</v>
      </c>
      <c r="C266" s="65" t="s">
        <v>90</v>
      </c>
      <c r="D266" s="66">
        <v>100</v>
      </c>
      <c r="E266" s="37">
        <v>3557.6</v>
      </c>
      <c r="F266" s="37">
        <v>3557.6</v>
      </c>
      <c r="G266" s="21"/>
      <c r="H266" s="8"/>
    </row>
    <row r="267" spans="1:8" s="5" customFormat="1" ht="47.25" x14ac:dyDescent="0.25">
      <c r="A267" s="67">
        <v>12</v>
      </c>
      <c r="B267" s="67" t="s">
        <v>91</v>
      </c>
      <c r="C267" s="67" t="s">
        <v>186</v>
      </c>
      <c r="D267" s="68"/>
      <c r="E267" s="38">
        <f t="shared" ref="E267:F267" si="5">E268</f>
        <v>2549.9</v>
      </c>
      <c r="F267" s="38">
        <f t="shared" si="5"/>
        <v>2549.9</v>
      </c>
      <c r="G267" s="21"/>
      <c r="H267" s="46"/>
    </row>
    <row r="268" spans="1:8" s="4" customFormat="1" ht="47.25" x14ac:dyDescent="0.25">
      <c r="A268" s="65"/>
      <c r="B268" s="65" t="s">
        <v>93</v>
      </c>
      <c r="C268" s="65" t="s">
        <v>92</v>
      </c>
      <c r="D268" s="66"/>
      <c r="E268" s="37">
        <f>E269+E272</f>
        <v>2549.9</v>
      </c>
      <c r="F268" s="37">
        <f>F269+F272</f>
        <v>2549.9</v>
      </c>
      <c r="G268" s="21"/>
      <c r="H268" s="8"/>
    </row>
    <row r="269" spans="1:8" s="4" customFormat="1" ht="31.5" x14ac:dyDescent="0.25">
      <c r="A269" s="65"/>
      <c r="B269" s="65" t="s">
        <v>46</v>
      </c>
      <c r="C269" s="65" t="s">
        <v>94</v>
      </c>
      <c r="D269" s="66"/>
      <c r="E269" s="37">
        <f>E271+E270</f>
        <v>611.19999999999993</v>
      </c>
      <c r="F269" s="37">
        <f>F271+F270</f>
        <v>611.19999999999993</v>
      </c>
      <c r="G269" s="21"/>
      <c r="H269" s="8"/>
    </row>
    <row r="270" spans="1:8" s="4" customFormat="1" ht="94.5" x14ac:dyDescent="0.25">
      <c r="A270" s="65"/>
      <c r="B270" s="65" t="s">
        <v>43</v>
      </c>
      <c r="C270" s="65" t="s">
        <v>94</v>
      </c>
      <c r="D270" s="66">
        <v>100</v>
      </c>
      <c r="E270" s="37">
        <v>589.9</v>
      </c>
      <c r="F270" s="37">
        <v>589.9</v>
      </c>
      <c r="G270" s="21"/>
      <c r="H270" s="8"/>
    </row>
    <row r="271" spans="1:8" s="4" customFormat="1" ht="31.5" x14ac:dyDescent="0.25">
      <c r="A271" s="65"/>
      <c r="B271" s="65" t="s">
        <v>13</v>
      </c>
      <c r="C271" s="65" t="s">
        <v>94</v>
      </c>
      <c r="D271" s="66">
        <v>200</v>
      </c>
      <c r="E271" s="37">
        <v>21.3</v>
      </c>
      <c r="F271" s="37">
        <v>21.3</v>
      </c>
      <c r="G271" s="21"/>
      <c r="H271" s="8"/>
    </row>
    <row r="272" spans="1:8" s="4" customFormat="1" ht="31.5" x14ac:dyDescent="0.25">
      <c r="A272" s="65"/>
      <c r="B272" s="65" t="s">
        <v>326</v>
      </c>
      <c r="C272" s="65" t="s">
        <v>327</v>
      </c>
      <c r="D272" s="66"/>
      <c r="E272" s="37">
        <f>E273</f>
        <v>1938.7</v>
      </c>
      <c r="F272" s="37">
        <f>F273</f>
        <v>1938.7</v>
      </c>
      <c r="G272" s="21"/>
      <c r="H272" s="8"/>
    </row>
    <row r="273" spans="1:8" s="4" customFormat="1" ht="31.5" x14ac:dyDescent="0.25">
      <c r="A273" s="65"/>
      <c r="B273" s="65" t="s">
        <v>46</v>
      </c>
      <c r="C273" s="65" t="s">
        <v>328</v>
      </c>
      <c r="D273" s="66"/>
      <c r="E273" s="37">
        <f>E274</f>
        <v>1938.7</v>
      </c>
      <c r="F273" s="37">
        <f>F274</f>
        <v>1938.7</v>
      </c>
      <c r="G273" s="21"/>
      <c r="H273" s="8"/>
    </row>
    <row r="274" spans="1:8" s="4" customFormat="1" ht="94.5" x14ac:dyDescent="0.25">
      <c r="A274" s="65"/>
      <c r="B274" s="65" t="s">
        <v>43</v>
      </c>
      <c r="C274" s="65" t="s">
        <v>328</v>
      </c>
      <c r="D274" s="66">
        <v>100</v>
      </c>
      <c r="E274" s="37">
        <v>1938.7</v>
      </c>
      <c r="F274" s="37">
        <v>1938.7</v>
      </c>
      <c r="G274" s="21"/>
      <c r="H274" s="8"/>
    </row>
    <row r="275" spans="1:8" s="5" customFormat="1" ht="34.9" customHeight="1" x14ac:dyDescent="0.25">
      <c r="A275" s="67">
        <v>13</v>
      </c>
      <c r="B275" s="67" t="s">
        <v>95</v>
      </c>
      <c r="C275" s="67" t="s">
        <v>98</v>
      </c>
      <c r="D275" s="68"/>
      <c r="E275" s="38">
        <f>E276+E281+E290+E293</f>
        <v>118462.5</v>
      </c>
      <c r="F275" s="38">
        <f>F276+F281+F290+F293</f>
        <v>118540.5</v>
      </c>
      <c r="G275" s="21"/>
      <c r="H275" s="46"/>
    </row>
    <row r="276" spans="1:8" s="4" customFormat="1" ht="47.25" x14ac:dyDescent="0.25">
      <c r="A276" s="65"/>
      <c r="B276" s="65" t="s">
        <v>96</v>
      </c>
      <c r="C276" s="65" t="s">
        <v>97</v>
      </c>
      <c r="D276" s="66"/>
      <c r="E276" s="52">
        <f>E277</f>
        <v>108206.6</v>
      </c>
      <c r="F276" s="52">
        <f>F277</f>
        <v>108206.6</v>
      </c>
      <c r="G276" s="21"/>
      <c r="H276" s="8"/>
    </row>
    <row r="277" spans="1:8" s="4" customFormat="1" ht="31.5" x14ac:dyDescent="0.25">
      <c r="A277" s="65"/>
      <c r="B277" s="65" t="s">
        <v>46</v>
      </c>
      <c r="C277" s="65" t="s">
        <v>99</v>
      </c>
      <c r="D277" s="66"/>
      <c r="E277" s="52">
        <f>E278+E279+E280</f>
        <v>108206.6</v>
      </c>
      <c r="F277" s="52">
        <f>F278+F279+F280</f>
        <v>108206.6</v>
      </c>
      <c r="G277" s="21"/>
      <c r="H277" s="8"/>
    </row>
    <row r="278" spans="1:8" s="4" customFormat="1" ht="94.5" x14ac:dyDescent="0.25">
      <c r="A278" s="65"/>
      <c r="B278" s="65" t="s">
        <v>43</v>
      </c>
      <c r="C278" s="65" t="s">
        <v>99</v>
      </c>
      <c r="D278" s="66">
        <v>100</v>
      </c>
      <c r="E278" s="52">
        <v>105203.3</v>
      </c>
      <c r="F278" s="52">
        <v>105203.3</v>
      </c>
      <c r="G278" s="21"/>
      <c r="H278" s="8"/>
    </row>
    <row r="279" spans="1:8" s="4" customFormat="1" ht="31.5" x14ac:dyDescent="0.25">
      <c r="A279" s="65"/>
      <c r="B279" s="65" t="s">
        <v>13</v>
      </c>
      <c r="C279" s="65" t="s">
        <v>99</v>
      </c>
      <c r="D279" s="66">
        <v>200</v>
      </c>
      <c r="E279" s="52">
        <v>2731.5</v>
      </c>
      <c r="F279" s="52">
        <v>2731.5</v>
      </c>
      <c r="G279" s="21"/>
      <c r="H279" s="8"/>
    </row>
    <row r="280" spans="1:8" s="4" customFormat="1" ht="15.75" x14ac:dyDescent="0.25">
      <c r="A280" s="65"/>
      <c r="B280" s="65" t="s">
        <v>44</v>
      </c>
      <c r="C280" s="65" t="s">
        <v>99</v>
      </c>
      <c r="D280" s="66">
        <v>800</v>
      </c>
      <c r="E280" s="52">
        <v>271.8</v>
      </c>
      <c r="F280" s="52">
        <v>271.8</v>
      </c>
      <c r="G280" s="21"/>
      <c r="H280" s="8"/>
    </row>
    <row r="281" spans="1:8" s="4" customFormat="1" ht="47.25" x14ac:dyDescent="0.25">
      <c r="A281" s="65"/>
      <c r="B281" s="65" t="s">
        <v>81</v>
      </c>
      <c r="C281" s="65" t="s">
        <v>100</v>
      </c>
      <c r="D281" s="66"/>
      <c r="E281" s="52">
        <f>E284+E282+E287</f>
        <v>5000.8999999999996</v>
      </c>
      <c r="F281" s="52">
        <f>F284+F282+F287</f>
        <v>5078.8999999999996</v>
      </c>
      <c r="G281" s="21"/>
      <c r="H281" s="8"/>
    </row>
    <row r="282" spans="1:8" s="4" customFormat="1" ht="63.75" customHeight="1" x14ac:dyDescent="0.25">
      <c r="A282" s="65"/>
      <c r="B282" s="65" t="s">
        <v>201</v>
      </c>
      <c r="C282" s="65" t="s">
        <v>164</v>
      </c>
      <c r="D282" s="66"/>
      <c r="E282" s="52">
        <f>E283</f>
        <v>7.9</v>
      </c>
      <c r="F282" s="52">
        <f>F283</f>
        <v>85.9</v>
      </c>
      <c r="G282" s="21"/>
      <c r="H282" s="8"/>
    </row>
    <row r="283" spans="1:8" s="4" customFormat="1" ht="31.5" x14ac:dyDescent="0.25">
      <c r="A283" s="65"/>
      <c r="B283" s="65" t="s">
        <v>13</v>
      </c>
      <c r="C283" s="65" t="s">
        <v>164</v>
      </c>
      <c r="D283" s="66">
        <v>200</v>
      </c>
      <c r="E283" s="52">
        <v>7.9</v>
      </c>
      <c r="F283" s="52">
        <v>85.9</v>
      </c>
      <c r="G283" s="21"/>
      <c r="H283" s="8"/>
    </row>
    <row r="284" spans="1:8" s="4" customFormat="1" ht="174" customHeight="1" x14ac:dyDescent="0.25">
      <c r="A284" s="65"/>
      <c r="B284" s="65" t="s">
        <v>200</v>
      </c>
      <c r="C284" s="65" t="s">
        <v>101</v>
      </c>
      <c r="D284" s="66"/>
      <c r="E284" s="52">
        <f>E285+E286</f>
        <v>775.8</v>
      </c>
      <c r="F284" s="52">
        <f>F285+F286</f>
        <v>775.8</v>
      </c>
      <c r="G284" s="21"/>
      <c r="H284" s="8"/>
    </row>
    <row r="285" spans="1:8" s="4" customFormat="1" ht="94.5" x14ac:dyDescent="0.25">
      <c r="A285" s="65"/>
      <c r="B285" s="65" t="s">
        <v>43</v>
      </c>
      <c r="C285" s="65" t="s">
        <v>101</v>
      </c>
      <c r="D285" s="66">
        <v>100</v>
      </c>
      <c r="E285" s="52">
        <v>694.8</v>
      </c>
      <c r="F285" s="52">
        <v>694.8</v>
      </c>
      <c r="G285" s="21"/>
      <c r="H285" s="8"/>
    </row>
    <row r="286" spans="1:8" s="4" customFormat="1" ht="31.5" x14ac:dyDescent="0.25">
      <c r="A286" s="65"/>
      <c r="B286" s="65" t="s">
        <v>13</v>
      </c>
      <c r="C286" s="65" t="s">
        <v>101</v>
      </c>
      <c r="D286" s="66">
        <v>200</v>
      </c>
      <c r="E286" s="52">
        <v>81</v>
      </c>
      <c r="F286" s="52">
        <v>81</v>
      </c>
      <c r="G286" s="21"/>
      <c r="H286" s="8"/>
    </row>
    <row r="287" spans="1:8" s="4" customFormat="1" ht="50.45" customHeight="1" x14ac:dyDescent="0.25">
      <c r="A287" s="65"/>
      <c r="B287" s="65" t="s">
        <v>279</v>
      </c>
      <c r="C287" s="65" t="s">
        <v>277</v>
      </c>
      <c r="D287" s="66"/>
      <c r="E287" s="52">
        <f>E288+E289</f>
        <v>4217.2</v>
      </c>
      <c r="F287" s="52">
        <f>F288+F289</f>
        <v>4217.2</v>
      </c>
      <c r="G287" s="21"/>
      <c r="H287" s="8"/>
    </row>
    <row r="288" spans="1:8" s="4" customFormat="1" ht="94.5" x14ac:dyDescent="0.25">
      <c r="A288" s="65"/>
      <c r="B288" s="65" t="s">
        <v>43</v>
      </c>
      <c r="C288" s="65" t="s">
        <v>277</v>
      </c>
      <c r="D288" s="66">
        <v>100</v>
      </c>
      <c r="E288" s="52">
        <v>3911.2</v>
      </c>
      <c r="F288" s="52">
        <v>3911.2</v>
      </c>
      <c r="G288" s="21"/>
      <c r="H288" s="8"/>
    </row>
    <row r="289" spans="1:8" s="4" customFormat="1" ht="31.5" x14ac:dyDescent="0.25">
      <c r="A289" s="65"/>
      <c r="B289" s="65" t="s">
        <v>13</v>
      </c>
      <c r="C289" s="65" t="s">
        <v>277</v>
      </c>
      <c r="D289" s="66">
        <v>200</v>
      </c>
      <c r="E289" s="52">
        <v>306</v>
      </c>
      <c r="F289" s="52">
        <v>306</v>
      </c>
      <c r="G289" s="21"/>
      <c r="H289" s="8"/>
    </row>
    <row r="290" spans="1:8" s="4" customFormat="1" ht="31.5" x14ac:dyDescent="0.25">
      <c r="A290" s="65"/>
      <c r="B290" s="65" t="s">
        <v>102</v>
      </c>
      <c r="C290" s="65" t="s">
        <v>103</v>
      </c>
      <c r="D290" s="66"/>
      <c r="E290" s="52">
        <f>E291</f>
        <v>200</v>
      </c>
      <c r="F290" s="52">
        <f>F291</f>
        <v>200</v>
      </c>
      <c r="G290" s="21"/>
      <c r="H290" s="8"/>
    </row>
    <row r="291" spans="1:8" s="4" customFormat="1" ht="31.5" x14ac:dyDescent="0.25">
      <c r="A291" s="65"/>
      <c r="B291" s="65" t="s">
        <v>104</v>
      </c>
      <c r="C291" s="65" t="s">
        <v>105</v>
      </c>
      <c r="D291" s="66"/>
      <c r="E291" s="52">
        <f>E292</f>
        <v>200</v>
      </c>
      <c r="F291" s="52">
        <f>F292</f>
        <v>200</v>
      </c>
      <c r="G291" s="21"/>
      <c r="H291" s="8"/>
    </row>
    <row r="292" spans="1:8" s="4" customFormat="1" ht="15.75" x14ac:dyDescent="0.25">
      <c r="A292" s="65"/>
      <c r="B292" s="65" t="s">
        <v>44</v>
      </c>
      <c r="C292" s="65" t="s">
        <v>105</v>
      </c>
      <c r="D292" s="66">
        <v>800</v>
      </c>
      <c r="E292" s="52">
        <v>200</v>
      </c>
      <c r="F292" s="52">
        <v>200</v>
      </c>
      <c r="G292" s="21"/>
      <c r="H292" s="8"/>
    </row>
    <row r="293" spans="1:8" s="4" customFormat="1" ht="47.25" x14ac:dyDescent="0.25">
      <c r="A293" s="65"/>
      <c r="B293" s="58" t="s">
        <v>243</v>
      </c>
      <c r="C293" s="53" t="s">
        <v>240</v>
      </c>
      <c r="D293" s="42"/>
      <c r="E293" s="52">
        <f>E294+E298+E296</f>
        <v>5055</v>
      </c>
      <c r="F293" s="52">
        <f>F294+F298+F296</f>
        <v>5055</v>
      </c>
      <c r="G293" s="21"/>
      <c r="H293" s="8"/>
    </row>
    <row r="294" spans="1:8" s="4" customFormat="1" ht="47.25" x14ac:dyDescent="0.25">
      <c r="A294" s="65"/>
      <c r="B294" s="58" t="s">
        <v>244</v>
      </c>
      <c r="C294" s="53" t="s">
        <v>241</v>
      </c>
      <c r="D294" s="42"/>
      <c r="E294" s="52">
        <f>E295</f>
        <v>3097.4</v>
      </c>
      <c r="F294" s="52">
        <f>F295</f>
        <v>3097.4</v>
      </c>
      <c r="G294" s="21"/>
      <c r="H294" s="8"/>
    </row>
    <row r="295" spans="1:8" s="4" customFormat="1" ht="31.5" x14ac:dyDescent="0.25">
      <c r="A295" s="65"/>
      <c r="B295" s="26" t="s">
        <v>13</v>
      </c>
      <c r="C295" s="53" t="s">
        <v>241</v>
      </c>
      <c r="D295" s="53" t="s">
        <v>150</v>
      </c>
      <c r="E295" s="52">
        <v>3097.4</v>
      </c>
      <c r="F295" s="52">
        <v>3097.4</v>
      </c>
      <c r="G295" s="21"/>
      <c r="H295" s="8"/>
    </row>
    <row r="296" spans="1:8" s="4" customFormat="1" ht="31.5" x14ac:dyDescent="0.25">
      <c r="A296" s="65"/>
      <c r="B296" s="58" t="s">
        <v>329</v>
      </c>
      <c r="C296" s="65" t="s">
        <v>330</v>
      </c>
      <c r="D296" s="66"/>
      <c r="E296" s="52">
        <f>E297</f>
        <v>1785.8</v>
      </c>
      <c r="F296" s="52">
        <f>F297</f>
        <v>1785.8</v>
      </c>
      <c r="G296" s="21"/>
      <c r="H296" s="8"/>
    </row>
    <row r="297" spans="1:8" s="4" customFormat="1" ht="31.5" x14ac:dyDescent="0.25">
      <c r="A297" s="65"/>
      <c r="B297" s="26" t="s">
        <v>13</v>
      </c>
      <c r="C297" s="65" t="s">
        <v>330</v>
      </c>
      <c r="D297" s="66">
        <v>200</v>
      </c>
      <c r="E297" s="52">
        <v>1785.8</v>
      </c>
      <c r="F297" s="52">
        <v>1785.8</v>
      </c>
      <c r="G297" s="21"/>
      <c r="H297" s="8"/>
    </row>
    <row r="298" spans="1:8" s="4" customFormat="1" ht="32.25" customHeight="1" x14ac:dyDescent="0.25">
      <c r="A298" s="65"/>
      <c r="B298" s="26" t="s">
        <v>245</v>
      </c>
      <c r="C298" s="53" t="s">
        <v>242</v>
      </c>
      <c r="D298" s="42"/>
      <c r="E298" s="52">
        <f>E299</f>
        <v>171.8</v>
      </c>
      <c r="F298" s="52">
        <f>F299</f>
        <v>171.8</v>
      </c>
      <c r="G298" s="21"/>
      <c r="H298" s="8"/>
    </row>
    <row r="299" spans="1:8" s="4" customFormat="1" ht="31.5" x14ac:dyDescent="0.25">
      <c r="A299" s="65"/>
      <c r="B299" s="26" t="s">
        <v>13</v>
      </c>
      <c r="C299" s="53" t="s">
        <v>242</v>
      </c>
      <c r="D299" s="53" t="s">
        <v>150</v>
      </c>
      <c r="E299" s="52">
        <v>171.8</v>
      </c>
      <c r="F299" s="52">
        <v>171.8</v>
      </c>
      <c r="G299" s="21"/>
      <c r="H299" s="8"/>
    </row>
    <row r="300" spans="1:8" s="5" customFormat="1" ht="31.5" x14ac:dyDescent="0.25">
      <c r="A300" s="67">
        <v>14</v>
      </c>
      <c r="B300" s="67" t="s">
        <v>106</v>
      </c>
      <c r="C300" s="67" t="s">
        <v>107</v>
      </c>
      <c r="D300" s="68"/>
      <c r="E300" s="38">
        <f>E301+E306+E309</f>
        <v>28113.9</v>
      </c>
      <c r="F300" s="38">
        <f>F301+F306+F309</f>
        <v>28096.799999999999</v>
      </c>
      <c r="G300" s="21"/>
      <c r="H300" s="46"/>
    </row>
    <row r="301" spans="1:8" s="4" customFormat="1" ht="31.5" x14ac:dyDescent="0.25">
      <c r="A301" s="65"/>
      <c r="B301" s="65" t="s">
        <v>108</v>
      </c>
      <c r="C301" s="65" t="s">
        <v>109</v>
      </c>
      <c r="D301" s="66"/>
      <c r="E301" s="37">
        <f>E302</f>
        <v>23244.799999999999</v>
      </c>
      <c r="F301" s="37">
        <f>F302</f>
        <v>23244.799999999999</v>
      </c>
      <c r="G301" s="21"/>
      <c r="H301" s="8"/>
    </row>
    <row r="302" spans="1:8" s="4" customFormat="1" ht="31.5" x14ac:dyDescent="0.25">
      <c r="A302" s="65"/>
      <c r="B302" s="65" t="s">
        <v>46</v>
      </c>
      <c r="C302" s="65" t="s">
        <v>110</v>
      </c>
      <c r="D302" s="66"/>
      <c r="E302" s="37">
        <f>E303+E304+E305</f>
        <v>23244.799999999999</v>
      </c>
      <c r="F302" s="37">
        <f>F303+F304+F305</f>
        <v>23244.799999999999</v>
      </c>
      <c r="G302" s="21"/>
      <c r="H302" s="8"/>
    </row>
    <row r="303" spans="1:8" s="4" customFormat="1" ht="94.5" x14ac:dyDescent="0.25">
      <c r="A303" s="65"/>
      <c r="B303" s="65" t="s">
        <v>43</v>
      </c>
      <c r="C303" s="65" t="s">
        <v>110</v>
      </c>
      <c r="D303" s="66">
        <v>100</v>
      </c>
      <c r="E303" s="37">
        <v>21266.3</v>
      </c>
      <c r="F303" s="37">
        <v>21266.3</v>
      </c>
      <c r="G303" s="21"/>
      <c r="H303" s="8"/>
    </row>
    <row r="304" spans="1:8" s="4" customFormat="1" ht="31.5" x14ac:dyDescent="0.25">
      <c r="A304" s="65"/>
      <c r="B304" s="65" t="s">
        <v>13</v>
      </c>
      <c r="C304" s="65" t="s">
        <v>110</v>
      </c>
      <c r="D304" s="66">
        <v>200</v>
      </c>
      <c r="E304" s="37">
        <v>1978.5</v>
      </c>
      <c r="F304" s="37">
        <v>1978.5</v>
      </c>
      <c r="G304" s="21"/>
      <c r="H304" s="8"/>
    </row>
    <row r="305" spans="1:8" s="4" customFormat="1" ht="15.75" x14ac:dyDescent="0.25">
      <c r="A305" s="65"/>
      <c r="B305" s="65" t="s">
        <v>44</v>
      </c>
      <c r="C305" s="65" t="s">
        <v>110</v>
      </c>
      <c r="D305" s="66">
        <v>800</v>
      </c>
      <c r="E305" s="37">
        <v>0</v>
      </c>
      <c r="F305" s="37">
        <v>0</v>
      </c>
      <c r="G305" s="21"/>
      <c r="H305" s="8"/>
    </row>
    <row r="306" spans="1:8" s="4" customFormat="1" ht="47.25" x14ac:dyDescent="0.25">
      <c r="A306" s="65"/>
      <c r="B306" s="65" t="s">
        <v>111</v>
      </c>
      <c r="C306" s="65" t="s">
        <v>112</v>
      </c>
      <c r="D306" s="66"/>
      <c r="E306" s="37">
        <f>E307</f>
        <v>69</v>
      </c>
      <c r="F306" s="37">
        <f>F307</f>
        <v>52</v>
      </c>
      <c r="G306" s="21"/>
      <c r="H306" s="8"/>
    </row>
    <row r="307" spans="1:8" s="4" customFormat="1" ht="47.25" x14ac:dyDescent="0.25">
      <c r="A307" s="65"/>
      <c r="B307" s="65" t="s">
        <v>113</v>
      </c>
      <c r="C307" s="65" t="s">
        <v>114</v>
      </c>
      <c r="D307" s="66"/>
      <c r="E307" s="37">
        <f>E308</f>
        <v>69</v>
      </c>
      <c r="F307" s="37">
        <f>F308</f>
        <v>52</v>
      </c>
      <c r="G307" s="21"/>
      <c r="H307" s="8"/>
    </row>
    <row r="308" spans="1:8" s="4" customFormat="1" ht="31.5" x14ac:dyDescent="0.25">
      <c r="A308" s="65"/>
      <c r="B308" s="65" t="s">
        <v>115</v>
      </c>
      <c r="C308" s="65" t="s">
        <v>114</v>
      </c>
      <c r="D308" s="66">
        <v>700</v>
      </c>
      <c r="E308" s="37">
        <v>69</v>
      </c>
      <c r="F308" s="37">
        <v>52</v>
      </c>
      <c r="G308" s="21"/>
      <c r="H308" s="8"/>
    </row>
    <row r="309" spans="1:8" s="4" customFormat="1" ht="31.5" x14ac:dyDescent="0.25">
      <c r="A309" s="65"/>
      <c r="B309" s="65" t="s">
        <v>116</v>
      </c>
      <c r="C309" s="65" t="s">
        <v>117</v>
      </c>
      <c r="D309" s="66"/>
      <c r="E309" s="37">
        <f>E310</f>
        <v>4800.1000000000004</v>
      </c>
      <c r="F309" s="37">
        <f>F310</f>
        <v>4800</v>
      </c>
      <c r="G309" s="21"/>
      <c r="H309" s="8"/>
    </row>
    <row r="310" spans="1:8" s="4" customFormat="1" ht="31.5" x14ac:dyDescent="0.25">
      <c r="A310" s="13"/>
      <c r="B310" s="18" t="s">
        <v>183</v>
      </c>
      <c r="C310" s="14" t="s">
        <v>182</v>
      </c>
      <c r="D310" s="22"/>
      <c r="E310" s="35">
        <f>E311</f>
        <v>4800.1000000000004</v>
      </c>
      <c r="F310" s="35">
        <f>F311</f>
        <v>4800</v>
      </c>
      <c r="G310" s="21"/>
      <c r="H310" s="8"/>
    </row>
    <row r="311" spans="1:8" s="4" customFormat="1" ht="18" customHeight="1" x14ac:dyDescent="0.25">
      <c r="A311" s="13"/>
      <c r="B311" s="14" t="s">
        <v>73</v>
      </c>
      <c r="C311" s="14" t="s">
        <v>182</v>
      </c>
      <c r="D311" s="22" t="s">
        <v>151</v>
      </c>
      <c r="E311" s="35">
        <v>4800.1000000000004</v>
      </c>
      <c r="F311" s="35">
        <v>4800</v>
      </c>
      <c r="G311" s="21"/>
      <c r="H311" s="8"/>
    </row>
    <row r="312" spans="1:8" s="5" customFormat="1" ht="47.25" x14ac:dyDescent="0.25">
      <c r="A312" s="70">
        <v>15</v>
      </c>
      <c r="B312" s="67" t="s">
        <v>118</v>
      </c>
      <c r="C312" s="70" t="s">
        <v>119</v>
      </c>
      <c r="D312" s="71"/>
      <c r="E312" s="34">
        <f>E313+E316</f>
        <v>6566.2</v>
      </c>
      <c r="F312" s="34">
        <f>F313+F316</f>
        <v>6566.2</v>
      </c>
      <c r="G312" s="21"/>
      <c r="H312" s="46"/>
    </row>
    <row r="313" spans="1:8" s="4" customFormat="1" ht="47.25" x14ac:dyDescent="0.25">
      <c r="A313" s="13"/>
      <c r="B313" s="65" t="s">
        <v>120</v>
      </c>
      <c r="C313" s="13" t="s">
        <v>121</v>
      </c>
      <c r="D313" s="69"/>
      <c r="E313" s="35">
        <f>E314</f>
        <v>3455.4</v>
      </c>
      <c r="F313" s="35">
        <f>F314</f>
        <v>3455.4</v>
      </c>
      <c r="G313" s="21"/>
      <c r="H313" s="8"/>
    </row>
    <row r="314" spans="1:8" s="4" customFormat="1" ht="31.5" x14ac:dyDescent="0.25">
      <c r="A314" s="13"/>
      <c r="B314" s="65" t="s">
        <v>46</v>
      </c>
      <c r="C314" s="13" t="s">
        <v>122</v>
      </c>
      <c r="D314" s="69"/>
      <c r="E314" s="35">
        <f>E315</f>
        <v>3455.4</v>
      </c>
      <c r="F314" s="35">
        <f>F315</f>
        <v>3455.4</v>
      </c>
      <c r="G314" s="21"/>
      <c r="H314" s="8"/>
    </row>
    <row r="315" spans="1:8" s="4" customFormat="1" ht="94.5" x14ac:dyDescent="0.25">
      <c r="A315" s="13"/>
      <c r="B315" s="65" t="s">
        <v>43</v>
      </c>
      <c r="C315" s="13" t="s">
        <v>122</v>
      </c>
      <c r="D315" s="69">
        <v>100</v>
      </c>
      <c r="E315" s="35">
        <v>3455.4</v>
      </c>
      <c r="F315" s="35">
        <v>3455.4</v>
      </c>
      <c r="G315" s="21"/>
      <c r="H315" s="8"/>
    </row>
    <row r="316" spans="1:8" s="4" customFormat="1" ht="32.25" customHeight="1" x14ac:dyDescent="0.25">
      <c r="A316" s="13"/>
      <c r="B316" s="65" t="s">
        <v>123</v>
      </c>
      <c r="C316" s="13" t="s">
        <v>124</v>
      </c>
      <c r="D316" s="69"/>
      <c r="E316" s="35">
        <f>E317</f>
        <v>3110.7999999999997</v>
      </c>
      <c r="F316" s="35">
        <f>F317</f>
        <v>3110.7999999999997</v>
      </c>
      <c r="G316" s="21"/>
      <c r="H316" s="8"/>
    </row>
    <row r="317" spans="1:8" s="4" customFormat="1" ht="31.5" x14ac:dyDescent="0.25">
      <c r="A317" s="13"/>
      <c r="B317" s="65" t="s">
        <v>46</v>
      </c>
      <c r="C317" s="13" t="s">
        <v>125</v>
      </c>
      <c r="D317" s="69"/>
      <c r="E317" s="35">
        <f>E318+E319</f>
        <v>3110.7999999999997</v>
      </c>
      <c r="F317" s="35">
        <f>F318+F319</f>
        <v>3110.7999999999997</v>
      </c>
      <c r="G317" s="21"/>
      <c r="H317" s="8"/>
    </row>
    <row r="318" spans="1:8" s="4" customFormat="1" ht="94.5" x14ac:dyDescent="0.25">
      <c r="A318" s="13"/>
      <c r="B318" s="65" t="s">
        <v>43</v>
      </c>
      <c r="C318" s="13" t="s">
        <v>125</v>
      </c>
      <c r="D318" s="69">
        <v>100</v>
      </c>
      <c r="E318" s="35">
        <v>2912.2</v>
      </c>
      <c r="F318" s="35">
        <v>2912.2</v>
      </c>
      <c r="G318" s="21"/>
      <c r="H318" s="8"/>
    </row>
    <row r="319" spans="1:8" s="4" customFormat="1" ht="31.5" x14ac:dyDescent="0.25">
      <c r="A319" s="13"/>
      <c r="B319" s="65" t="s">
        <v>13</v>
      </c>
      <c r="C319" s="13" t="s">
        <v>125</v>
      </c>
      <c r="D319" s="69">
        <v>200</v>
      </c>
      <c r="E319" s="35">
        <v>198.6</v>
      </c>
      <c r="F319" s="35">
        <v>198.6</v>
      </c>
      <c r="G319" s="21"/>
      <c r="H319" s="8"/>
    </row>
    <row r="320" spans="1:8" s="4" customFormat="1" ht="63" x14ac:dyDescent="0.25">
      <c r="A320" s="70">
        <v>16</v>
      </c>
      <c r="B320" s="67" t="s">
        <v>266</v>
      </c>
      <c r="C320" s="70" t="s">
        <v>267</v>
      </c>
      <c r="D320" s="71"/>
      <c r="E320" s="34">
        <f>E321</f>
        <v>3549.2</v>
      </c>
      <c r="F320" s="34">
        <f>F321</f>
        <v>3549.2</v>
      </c>
      <c r="G320" s="21"/>
      <c r="H320" s="8"/>
    </row>
    <row r="321" spans="1:8" s="4" customFormat="1" ht="31.5" x14ac:dyDescent="0.25">
      <c r="A321" s="13"/>
      <c r="B321" s="65" t="s">
        <v>268</v>
      </c>
      <c r="C321" s="13" t="s">
        <v>269</v>
      </c>
      <c r="D321" s="69"/>
      <c r="E321" s="35">
        <f>E322</f>
        <v>3549.2</v>
      </c>
      <c r="F321" s="35">
        <f>F322</f>
        <v>3549.2</v>
      </c>
      <c r="G321" s="21"/>
      <c r="H321" s="8"/>
    </row>
    <row r="322" spans="1:8" s="4" customFormat="1" ht="31.5" x14ac:dyDescent="0.25">
      <c r="A322" s="13"/>
      <c r="B322" s="65" t="s">
        <v>46</v>
      </c>
      <c r="C322" s="13" t="s">
        <v>270</v>
      </c>
      <c r="D322" s="69"/>
      <c r="E322" s="35">
        <f>E323+E324</f>
        <v>3549.2</v>
      </c>
      <c r="F322" s="35">
        <f>F323+F324</f>
        <v>3549.2</v>
      </c>
      <c r="G322" s="21"/>
      <c r="H322" s="8"/>
    </row>
    <row r="323" spans="1:8" s="4" customFormat="1" ht="94.5" x14ac:dyDescent="0.25">
      <c r="A323" s="13"/>
      <c r="B323" s="65" t="s">
        <v>43</v>
      </c>
      <c r="C323" s="13" t="s">
        <v>270</v>
      </c>
      <c r="D323" s="69">
        <v>100</v>
      </c>
      <c r="E323" s="35">
        <v>3306.7</v>
      </c>
      <c r="F323" s="35">
        <v>3306.7</v>
      </c>
      <c r="G323" s="21"/>
      <c r="H323" s="8"/>
    </row>
    <row r="324" spans="1:8" s="4" customFormat="1" ht="31.5" x14ac:dyDescent="0.25">
      <c r="A324" s="13"/>
      <c r="B324" s="65" t="s">
        <v>13</v>
      </c>
      <c r="C324" s="13" t="s">
        <v>270</v>
      </c>
      <c r="D324" s="69">
        <v>200</v>
      </c>
      <c r="E324" s="35">
        <v>242.5</v>
      </c>
      <c r="F324" s="35">
        <v>242.5</v>
      </c>
      <c r="G324" s="21"/>
      <c r="H324" s="8"/>
    </row>
    <row r="325" spans="1:8" s="5" customFormat="1" ht="47.25" x14ac:dyDescent="0.25">
      <c r="A325" s="70">
        <v>17</v>
      </c>
      <c r="B325" s="67" t="s">
        <v>198</v>
      </c>
      <c r="C325" s="70" t="s">
        <v>126</v>
      </c>
      <c r="D325" s="71"/>
      <c r="E325" s="34">
        <f>E326+E329</f>
        <v>118750.09999999999</v>
      </c>
      <c r="F325" s="34">
        <f>F326+F329</f>
        <v>124828.69999999998</v>
      </c>
      <c r="G325" s="21"/>
      <c r="H325" s="46"/>
    </row>
    <row r="326" spans="1:8" s="4" customFormat="1" ht="97.9" customHeight="1" x14ac:dyDescent="0.25">
      <c r="A326" s="13"/>
      <c r="B326" s="65" t="s">
        <v>127</v>
      </c>
      <c r="C326" s="13" t="s">
        <v>128</v>
      </c>
      <c r="D326" s="69"/>
      <c r="E326" s="35">
        <f>E327</f>
        <v>63</v>
      </c>
      <c r="F326" s="35">
        <f>F327</f>
        <v>63</v>
      </c>
      <c r="G326" s="21"/>
      <c r="H326" s="8"/>
    </row>
    <row r="327" spans="1:8" s="4" customFormat="1" ht="78.75" x14ac:dyDescent="0.25">
      <c r="A327" s="13"/>
      <c r="B327" s="65" t="s">
        <v>255</v>
      </c>
      <c r="C327" s="13" t="s">
        <v>129</v>
      </c>
      <c r="D327" s="69"/>
      <c r="E327" s="35">
        <f>E328</f>
        <v>63</v>
      </c>
      <c r="F327" s="35">
        <f>F328</f>
        <v>63</v>
      </c>
      <c r="G327" s="21"/>
      <c r="H327" s="8"/>
    </row>
    <row r="328" spans="1:8" s="4" customFormat="1" ht="31.5" x14ac:dyDescent="0.25">
      <c r="A328" s="13"/>
      <c r="B328" s="65" t="s">
        <v>13</v>
      </c>
      <c r="C328" s="13" t="s">
        <v>129</v>
      </c>
      <c r="D328" s="69">
        <v>200</v>
      </c>
      <c r="E328" s="35">
        <v>63</v>
      </c>
      <c r="F328" s="35">
        <v>63</v>
      </c>
      <c r="G328" s="21"/>
      <c r="H328" s="8"/>
    </row>
    <row r="329" spans="1:8" s="4" customFormat="1" ht="15.75" x14ac:dyDescent="0.25">
      <c r="A329" s="13"/>
      <c r="B329" s="65" t="s">
        <v>130</v>
      </c>
      <c r="C329" s="13" t="s">
        <v>131</v>
      </c>
      <c r="D329" s="69"/>
      <c r="E329" s="35">
        <f>E339+E341+E343+E336+E334+E347+E332+E330+E345</f>
        <v>118687.09999999999</v>
      </c>
      <c r="F329" s="35">
        <f>F339+F341+F343+F336+F334+F347+F332+F330+F345</f>
        <v>124765.69999999998</v>
      </c>
      <c r="G329" s="21"/>
      <c r="H329" s="8"/>
    </row>
    <row r="330" spans="1:8" s="4" customFormat="1" ht="47.25" x14ac:dyDescent="0.25">
      <c r="A330" s="13"/>
      <c r="B330" s="14" t="s">
        <v>264</v>
      </c>
      <c r="C330" s="14" t="s">
        <v>334</v>
      </c>
      <c r="D330" s="26"/>
      <c r="E330" s="35">
        <f>E331</f>
        <v>0</v>
      </c>
      <c r="F330" s="35">
        <f>F331</f>
        <v>2173.4</v>
      </c>
      <c r="G330" s="21"/>
      <c r="H330" s="8"/>
    </row>
    <row r="331" spans="1:8" s="4" customFormat="1" ht="47.25" x14ac:dyDescent="0.25">
      <c r="A331" s="13"/>
      <c r="B331" s="14" t="s">
        <v>152</v>
      </c>
      <c r="C331" s="14" t="s">
        <v>334</v>
      </c>
      <c r="D331" s="26">
        <v>600</v>
      </c>
      <c r="E331" s="35">
        <v>0</v>
      </c>
      <c r="F331" s="35">
        <v>2173.4</v>
      </c>
      <c r="G331" s="21"/>
      <c r="H331" s="8"/>
    </row>
    <row r="332" spans="1:8" s="4" customFormat="1" ht="63" x14ac:dyDescent="0.25">
      <c r="A332" s="13"/>
      <c r="B332" s="14" t="s">
        <v>298</v>
      </c>
      <c r="C332" s="14" t="s">
        <v>319</v>
      </c>
      <c r="D332" s="14"/>
      <c r="E332" s="35">
        <f>E333</f>
        <v>519.4</v>
      </c>
      <c r="F332" s="35">
        <f>F333</f>
        <v>532.6</v>
      </c>
      <c r="G332" s="21"/>
      <c r="H332" s="8"/>
    </row>
    <row r="333" spans="1:8" s="4" customFormat="1" ht="47.25" x14ac:dyDescent="0.25">
      <c r="A333" s="13"/>
      <c r="B333" s="14" t="s">
        <v>168</v>
      </c>
      <c r="C333" s="14" t="s">
        <v>319</v>
      </c>
      <c r="D333" s="26">
        <v>600</v>
      </c>
      <c r="E333" s="89">
        <v>519.4</v>
      </c>
      <c r="F333" s="89">
        <v>532.6</v>
      </c>
      <c r="G333" s="21"/>
      <c r="H333" s="8"/>
    </row>
    <row r="334" spans="1:8" s="4" customFormat="1" ht="66" customHeight="1" x14ac:dyDescent="0.25">
      <c r="A334" s="13"/>
      <c r="B334" s="50" t="s">
        <v>287</v>
      </c>
      <c r="C334" s="26" t="s">
        <v>286</v>
      </c>
      <c r="D334" s="27"/>
      <c r="E334" s="35">
        <f>E335</f>
        <v>16071</v>
      </c>
      <c r="F334" s="35">
        <f>F335</f>
        <v>19285.2</v>
      </c>
      <c r="G334" s="21"/>
      <c r="H334" s="8"/>
    </row>
    <row r="335" spans="1:8" s="4" customFormat="1" ht="63" x14ac:dyDescent="0.25">
      <c r="A335" s="13"/>
      <c r="B335" s="28" t="s">
        <v>174</v>
      </c>
      <c r="C335" s="26" t="s">
        <v>286</v>
      </c>
      <c r="D335" s="27" t="s">
        <v>173</v>
      </c>
      <c r="E335" s="89">
        <v>16071</v>
      </c>
      <c r="F335" s="89">
        <v>19285.2</v>
      </c>
      <c r="G335" s="21"/>
      <c r="H335" s="8"/>
    </row>
    <row r="336" spans="1:8" s="4" customFormat="1" ht="66" customHeight="1" x14ac:dyDescent="0.25">
      <c r="A336" s="13"/>
      <c r="B336" s="28" t="s">
        <v>287</v>
      </c>
      <c r="C336" s="26" t="s">
        <v>378</v>
      </c>
      <c r="D336" s="27"/>
      <c r="E336" s="35">
        <f>E337+E338</f>
        <v>93317.3</v>
      </c>
      <c r="F336" s="35">
        <f>F337+F338</f>
        <v>93320.4</v>
      </c>
      <c r="G336" s="21"/>
      <c r="H336" s="8"/>
    </row>
    <row r="337" spans="1:8" s="4" customFormat="1" ht="31.5" x14ac:dyDescent="0.25">
      <c r="A337" s="13"/>
      <c r="B337" s="28" t="s">
        <v>13</v>
      </c>
      <c r="C337" s="26" t="s">
        <v>378</v>
      </c>
      <c r="D337" s="27" t="s">
        <v>150</v>
      </c>
      <c r="E337" s="89">
        <v>105.6</v>
      </c>
      <c r="F337" s="89">
        <v>108.7</v>
      </c>
      <c r="G337" s="21"/>
      <c r="H337" s="8"/>
    </row>
    <row r="338" spans="1:8" s="4" customFormat="1" ht="63" x14ac:dyDescent="0.25">
      <c r="A338" s="13"/>
      <c r="B338" s="28" t="s">
        <v>174</v>
      </c>
      <c r="C338" s="26" t="s">
        <v>378</v>
      </c>
      <c r="D338" s="27" t="s">
        <v>173</v>
      </c>
      <c r="E338" s="89">
        <v>93211.7</v>
      </c>
      <c r="F338" s="89">
        <v>93211.7</v>
      </c>
      <c r="G338" s="21"/>
      <c r="H338" s="8"/>
    </row>
    <row r="339" spans="1:8" s="4" customFormat="1" ht="31.5" x14ac:dyDescent="0.25">
      <c r="A339" s="13"/>
      <c r="B339" s="65" t="s">
        <v>132</v>
      </c>
      <c r="C339" s="13" t="s">
        <v>133</v>
      </c>
      <c r="D339" s="69"/>
      <c r="E339" s="35">
        <f>E340</f>
        <v>30</v>
      </c>
      <c r="F339" s="35">
        <f>F340</f>
        <v>30</v>
      </c>
      <c r="G339" s="21"/>
      <c r="H339" s="8"/>
    </row>
    <row r="340" spans="1:8" s="4" customFormat="1" ht="31.5" x14ac:dyDescent="0.25">
      <c r="A340" s="13"/>
      <c r="B340" s="65" t="s">
        <v>13</v>
      </c>
      <c r="C340" s="13" t="s">
        <v>133</v>
      </c>
      <c r="D340" s="69">
        <v>200</v>
      </c>
      <c r="E340" s="35">
        <v>30</v>
      </c>
      <c r="F340" s="35">
        <v>30</v>
      </c>
      <c r="G340" s="21"/>
      <c r="H340" s="8"/>
    </row>
    <row r="341" spans="1:8" s="4" customFormat="1" ht="94.5" x14ac:dyDescent="0.25">
      <c r="A341" s="13"/>
      <c r="B341" s="58" t="s">
        <v>272</v>
      </c>
      <c r="C341" s="53" t="s">
        <v>284</v>
      </c>
      <c r="D341" s="53"/>
      <c r="E341" s="35">
        <f>E342</f>
        <v>1255.0999999999999</v>
      </c>
      <c r="F341" s="35">
        <f>F342</f>
        <v>1305.5999999999999</v>
      </c>
      <c r="G341" s="21"/>
      <c r="H341" s="8"/>
    </row>
    <row r="342" spans="1:8" s="4" customFormat="1" ht="31.5" x14ac:dyDescent="0.25">
      <c r="A342" s="13"/>
      <c r="B342" s="26" t="s">
        <v>13</v>
      </c>
      <c r="C342" s="53" t="s">
        <v>284</v>
      </c>
      <c r="D342" s="53" t="s">
        <v>150</v>
      </c>
      <c r="E342" s="35">
        <v>1255.0999999999999</v>
      </c>
      <c r="F342" s="35">
        <v>1305.5999999999999</v>
      </c>
      <c r="G342" s="21"/>
      <c r="H342" s="8"/>
    </row>
    <row r="343" spans="1:8" s="4" customFormat="1" ht="16.5" customHeight="1" x14ac:dyDescent="0.25">
      <c r="A343" s="13"/>
      <c r="B343" s="58" t="s">
        <v>72</v>
      </c>
      <c r="C343" s="26" t="s">
        <v>285</v>
      </c>
      <c r="D343" s="53"/>
      <c r="E343" s="35">
        <f>E344</f>
        <v>7385.9</v>
      </c>
      <c r="F343" s="35">
        <f>F344</f>
        <v>7693.3</v>
      </c>
      <c r="G343" s="21"/>
      <c r="H343" s="8"/>
    </row>
    <row r="344" spans="1:8" s="4" customFormat="1" ht="31.5" x14ac:dyDescent="0.25">
      <c r="A344" s="13"/>
      <c r="B344" s="26" t="s">
        <v>13</v>
      </c>
      <c r="C344" s="26" t="s">
        <v>285</v>
      </c>
      <c r="D344" s="53" t="s">
        <v>150</v>
      </c>
      <c r="E344" s="35">
        <v>7385.9</v>
      </c>
      <c r="F344" s="35">
        <v>7693.3</v>
      </c>
      <c r="G344" s="21"/>
      <c r="H344" s="8"/>
    </row>
    <row r="345" spans="1:8" s="4" customFormat="1" ht="173.25" customHeight="1" x14ac:dyDescent="0.25">
      <c r="A345" s="13"/>
      <c r="B345" s="65" t="s">
        <v>254</v>
      </c>
      <c r="C345" s="13" t="s">
        <v>335</v>
      </c>
      <c r="D345" s="69"/>
      <c r="E345" s="35">
        <f>E346</f>
        <v>0</v>
      </c>
      <c r="F345" s="35">
        <f>F346</f>
        <v>312.5</v>
      </c>
      <c r="G345" s="21"/>
      <c r="H345" s="8"/>
    </row>
    <row r="346" spans="1:8" s="4" customFormat="1" ht="47.25" x14ac:dyDescent="0.25">
      <c r="A346" s="13"/>
      <c r="B346" s="65" t="s">
        <v>8</v>
      </c>
      <c r="C346" s="13" t="s">
        <v>335</v>
      </c>
      <c r="D346" s="69">
        <v>600</v>
      </c>
      <c r="E346" s="35">
        <v>0</v>
      </c>
      <c r="F346" s="35">
        <v>312.5</v>
      </c>
      <c r="G346" s="21"/>
      <c r="H346" s="8"/>
    </row>
    <row r="347" spans="1:8" s="4" customFormat="1" ht="173.25" x14ac:dyDescent="0.25">
      <c r="A347" s="13"/>
      <c r="B347" s="26" t="s">
        <v>250</v>
      </c>
      <c r="C347" s="26" t="s">
        <v>297</v>
      </c>
      <c r="D347" s="26"/>
      <c r="E347" s="35">
        <f>E348</f>
        <v>108.4</v>
      </c>
      <c r="F347" s="35">
        <f>F348</f>
        <v>112.7</v>
      </c>
      <c r="G347" s="21"/>
      <c r="H347" s="8"/>
    </row>
    <row r="348" spans="1:8" s="4" customFormat="1" ht="47.25" x14ac:dyDescent="0.25">
      <c r="A348" s="13"/>
      <c r="B348" s="26" t="s">
        <v>152</v>
      </c>
      <c r="C348" s="26" t="s">
        <v>297</v>
      </c>
      <c r="D348" s="26">
        <v>600</v>
      </c>
      <c r="E348" s="35">
        <v>108.4</v>
      </c>
      <c r="F348" s="35">
        <v>112.7</v>
      </c>
      <c r="G348" s="21"/>
      <c r="H348" s="8"/>
    </row>
    <row r="349" spans="1:8" s="4" customFormat="1" ht="15.75" x14ac:dyDescent="0.25">
      <c r="A349" s="70">
        <v>18</v>
      </c>
      <c r="B349" s="55" t="s">
        <v>205</v>
      </c>
      <c r="C349" s="54"/>
      <c r="D349" s="54"/>
      <c r="E349" s="98">
        <v>229631.1</v>
      </c>
      <c r="F349" s="56">
        <v>445795.1</v>
      </c>
      <c r="G349" s="21"/>
      <c r="H349" s="8"/>
    </row>
    <row r="350" spans="1:8" s="4" customFormat="1" ht="25.9" customHeight="1" x14ac:dyDescent="0.25">
      <c r="A350" s="13"/>
      <c r="B350" s="9"/>
      <c r="C350" s="9"/>
      <c r="D350" s="9"/>
      <c r="E350" s="9"/>
      <c r="F350" s="63" t="s">
        <v>389</v>
      </c>
      <c r="H350" s="8"/>
    </row>
    <row r="351" spans="1:8" s="4" customFormat="1" ht="20.45" hidden="1" customHeight="1" x14ac:dyDescent="0.25">
      <c r="A351" s="13"/>
      <c r="B351" s="9"/>
      <c r="C351" s="9"/>
      <c r="D351" s="9"/>
      <c r="E351" s="9"/>
      <c r="F351" s="9"/>
      <c r="H351" s="8"/>
    </row>
    <row r="352" spans="1:8" s="4" customFormat="1" ht="16.149999999999999" hidden="1" customHeight="1" x14ac:dyDescent="0.3">
      <c r="A352" s="13"/>
      <c r="B352" s="41"/>
      <c r="C352" s="9"/>
      <c r="D352" s="81"/>
      <c r="E352" s="81"/>
      <c r="F352" s="29"/>
      <c r="H352" s="8"/>
    </row>
    <row r="353" spans="1:8" s="4" customFormat="1" ht="16.149999999999999" hidden="1" customHeight="1" x14ac:dyDescent="0.3">
      <c r="A353" s="13"/>
      <c r="B353" s="41"/>
      <c r="C353" s="9"/>
      <c r="D353" s="81"/>
      <c r="E353" s="81"/>
      <c r="F353" s="29"/>
      <c r="H353" s="8"/>
    </row>
    <row r="354" spans="1:8" s="4" customFormat="1" ht="15.75" hidden="1" customHeight="1" x14ac:dyDescent="0.3">
      <c r="A354" s="91"/>
      <c r="B354" s="41"/>
      <c r="C354" s="9"/>
      <c r="D354" s="81"/>
      <c r="E354" s="81"/>
      <c r="F354" s="90"/>
      <c r="H354" s="8"/>
    </row>
    <row r="355" spans="1:8" s="4" customFormat="1" ht="18.75" customHeight="1" x14ac:dyDescent="0.3">
      <c r="A355" s="82" t="s">
        <v>281</v>
      </c>
      <c r="B355" s="83"/>
      <c r="C355" s="83"/>
      <c r="D355" s="84"/>
      <c r="E355" s="84"/>
      <c r="F355" s="39"/>
      <c r="H355" s="8"/>
    </row>
    <row r="356" spans="1:8" s="4" customFormat="1" ht="17.45" customHeight="1" x14ac:dyDescent="0.3">
      <c r="A356" s="82" t="s">
        <v>274</v>
      </c>
      <c r="B356" s="83"/>
      <c r="C356" s="83"/>
      <c r="D356" s="84"/>
      <c r="E356" s="84"/>
      <c r="F356" s="39"/>
      <c r="H356" s="8"/>
    </row>
    <row r="357" spans="1:8" s="4" customFormat="1" ht="18.75" x14ac:dyDescent="0.3">
      <c r="A357" s="82" t="s">
        <v>273</v>
      </c>
      <c r="B357" s="85"/>
      <c r="C357" s="101" t="s">
        <v>282</v>
      </c>
      <c r="D357" s="101"/>
      <c r="E357" s="101"/>
      <c r="F357" s="101"/>
      <c r="H357" s="8"/>
    </row>
    <row r="358" spans="1:8" s="4" customFormat="1" ht="15.75" x14ac:dyDescent="0.25">
      <c r="A358" s="47"/>
      <c r="B358" s="86"/>
      <c r="C358" s="9"/>
      <c r="D358" s="87"/>
      <c r="E358" s="87"/>
      <c r="F358" s="40"/>
      <c r="H358" s="8"/>
    </row>
    <row r="359" spans="1:8" s="4" customFormat="1" ht="15.75" x14ac:dyDescent="0.25">
      <c r="A359" s="47"/>
      <c r="B359" s="86"/>
      <c r="C359" s="9"/>
      <c r="D359" s="87"/>
      <c r="E359" s="87"/>
      <c r="F359" s="9"/>
      <c r="H359" s="8"/>
    </row>
    <row r="360" spans="1:8" s="4" customFormat="1" ht="15.75" x14ac:dyDescent="0.25">
      <c r="A360" s="47"/>
      <c r="B360" s="86"/>
      <c r="C360" s="9"/>
      <c r="D360" s="87"/>
      <c r="E360" s="87"/>
      <c r="F360" s="40"/>
      <c r="H360" s="8"/>
    </row>
    <row r="361" spans="1:8" s="4" customFormat="1" ht="15.75" x14ac:dyDescent="0.25">
      <c r="A361" s="47"/>
      <c r="B361" s="86"/>
      <c r="C361" s="9"/>
      <c r="D361" s="87"/>
      <c r="E361" s="87"/>
      <c r="F361" s="40"/>
      <c r="H361" s="8"/>
    </row>
    <row r="362" spans="1:8" s="4" customFormat="1" ht="15.75" x14ac:dyDescent="0.25">
      <c r="A362" s="47"/>
      <c r="B362" s="86"/>
      <c r="C362" s="9"/>
      <c r="D362" s="87"/>
      <c r="E362" s="87"/>
      <c r="F362" s="40"/>
      <c r="H362" s="8"/>
    </row>
    <row r="363" spans="1:8" s="4" customFormat="1" ht="15.75" x14ac:dyDescent="0.25">
      <c r="A363" s="47"/>
      <c r="B363" s="86"/>
      <c r="C363" s="9"/>
      <c r="D363" s="87"/>
      <c r="E363" s="87"/>
      <c r="F363" s="40"/>
      <c r="H363" s="8"/>
    </row>
    <row r="364" spans="1:8" s="4" customFormat="1" ht="15.75" x14ac:dyDescent="0.25">
      <c r="A364" s="47"/>
      <c r="B364" s="86"/>
      <c r="C364" s="9"/>
      <c r="D364" s="87"/>
      <c r="E364" s="87"/>
      <c r="F364" s="40"/>
      <c r="H364" s="8"/>
    </row>
    <row r="365" spans="1:8" s="4" customFormat="1" ht="15.75" x14ac:dyDescent="0.25">
      <c r="A365" s="47"/>
      <c r="B365" s="86"/>
      <c r="C365" s="9"/>
      <c r="D365" s="87"/>
      <c r="E365" s="87"/>
      <c r="F365" s="40"/>
      <c r="H365" s="8"/>
    </row>
    <row r="366" spans="1:8" s="4" customFormat="1" ht="15.75" x14ac:dyDescent="0.25">
      <c r="A366" s="47"/>
      <c r="B366" s="86"/>
      <c r="C366" s="9"/>
      <c r="D366" s="87"/>
      <c r="E366" s="87"/>
      <c r="F366" s="40"/>
      <c r="H366" s="8"/>
    </row>
    <row r="367" spans="1:8" s="4" customFormat="1" ht="15.75" x14ac:dyDescent="0.25">
      <c r="A367" s="47"/>
      <c r="B367" s="86"/>
      <c r="C367" s="9"/>
      <c r="D367" s="87"/>
      <c r="E367" s="87"/>
      <c r="F367" s="40"/>
      <c r="H367" s="8"/>
    </row>
    <row r="368" spans="1:8" s="4" customFormat="1" ht="15.75" x14ac:dyDescent="0.25">
      <c r="A368" s="47"/>
      <c r="B368" s="86"/>
      <c r="C368" s="9"/>
      <c r="D368" s="87"/>
      <c r="E368" s="87"/>
      <c r="F368" s="40"/>
      <c r="H368" s="8"/>
    </row>
    <row r="369" spans="1:8" s="4" customFormat="1" ht="15.75" x14ac:dyDescent="0.25">
      <c r="A369" s="47"/>
      <c r="B369" s="86"/>
      <c r="C369" s="9"/>
      <c r="D369" s="87"/>
      <c r="E369" s="87"/>
      <c r="F369" s="40"/>
      <c r="H369" s="8"/>
    </row>
    <row r="370" spans="1:8" s="4" customFormat="1" ht="15.75" x14ac:dyDescent="0.25">
      <c r="A370" s="47"/>
      <c r="B370" s="86"/>
      <c r="C370" s="9"/>
      <c r="D370" s="87"/>
      <c r="E370" s="87"/>
      <c r="F370" s="40"/>
      <c r="H370" s="8"/>
    </row>
    <row r="371" spans="1:8" s="4" customFormat="1" ht="15.75" x14ac:dyDescent="0.25">
      <c r="A371" s="47"/>
      <c r="B371" s="86"/>
      <c r="C371" s="9"/>
      <c r="D371" s="87"/>
      <c r="E371" s="87"/>
      <c r="F371" s="40"/>
      <c r="H371" s="8"/>
    </row>
    <row r="372" spans="1:8" s="4" customFormat="1" ht="15.75" x14ac:dyDescent="0.25">
      <c r="A372" s="47"/>
      <c r="B372" s="86"/>
      <c r="C372" s="9"/>
      <c r="D372" s="87"/>
      <c r="E372" s="87"/>
      <c r="F372" s="40"/>
      <c r="H372" s="8"/>
    </row>
    <row r="373" spans="1:8" s="4" customFormat="1" ht="15.75" x14ac:dyDescent="0.25">
      <c r="A373" s="47"/>
      <c r="B373" s="86"/>
      <c r="C373" s="9"/>
      <c r="D373" s="87"/>
      <c r="E373" s="87"/>
      <c r="F373" s="40"/>
      <c r="H373" s="8"/>
    </row>
    <row r="374" spans="1:8" s="4" customFormat="1" ht="15.75" x14ac:dyDescent="0.25">
      <c r="A374" s="47"/>
      <c r="B374" s="86"/>
      <c r="C374" s="9"/>
      <c r="D374" s="87"/>
      <c r="E374" s="87"/>
      <c r="F374" s="40"/>
      <c r="H374" s="8"/>
    </row>
    <row r="375" spans="1:8" s="4" customFormat="1" ht="15.75" x14ac:dyDescent="0.25">
      <c r="A375" s="47"/>
      <c r="B375" s="9"/>
      <c r="C375" s="9"/>
      <c r="D375" s="87"/>
      <c r="E375" s="87"/>
      <c r="F375" s="40"/>
      <c r="H375" s="8"/>
    </row>
    <row r="376" spans="1:8" s="4" customFormat="1" ht="15.75" x14ac:dyDescent="0.25">
      <c r="A376" s="8"/>
      <c r="D376" s="12"/>
      <c r="E376" s="12"/>
      <c r="F376" s="40"/>
      <c r="H376" s="8"/>
    </row>
    <row r="377" spans="1:8" s="4" customFormat="1" ht="15.75" x14ac:dyDescent="0.25">
      <c r="A377" s="8"/>
      <c r="D377" s="12"/>
      <c r="E377" s="12"/>
      <c r="F377" s="40"/>
      <c r="H377" s="8"/>
    </row>
    <row r="378" spans="1:8" s="4" customFormat="1" ht="15.75" x14ac:dyDescent="0.25">
      <c r="A378" s="8"/>
      <c r="D378" s="12"/>
      <c r="E378" s="12"/>
      <c r="F378" s="40"/>
      <c r="H378" s="8"/>
    </row>
    <row r="379" spans="1:8" s="4" customFormat="1" ht="15.75" x14ac:dyDescent="0.25">
      <c r="A379" s="8"/>
      <c r="D379" s="12"/>
      <c r="E379" s="12"/>
      <c r="F379" s="9"/>
      <c r="H379" s="8"/>
    </row>
    <row r="380" spans="1:8" s="4" customFormat="1" ht="15.75" x14ac:dyDescent="0.25">
      <c r="A380" s="8"/>
      <c r="D380" s="12"/>
      <c r="E380" s="12"/>
      <c r="F380" s="9"/>
      <c r="H380" s="8"/>
    </row>
    <row r="381" spans="1:8" s="4" customFormat="1" ht="15.75" x14ac:dyDescent="0.25">
      <c r="A381" s="8"/>
      <c r="D381" s="12"/>
      <c r="E381" s="12"/>
      <c r="F381" s="9"/>
      <c r="H381" s="8"/>
    </row>
    <row r="382" spans="1:8" s="4" customFormat="1" ht="15.75" x14ac:dyDescent="0.25">
      <c r="A382" s="8"/>
      <c r="D382" s="12"/>
      <c r="E382" s="12"/>
      <c r="F382" s="9"/>
      <c r="H382" s="8"/>
    </row>
    <row r="383" spans="1:8" s="4" customFormat="1" ht="15.75" x14ac:dyDescent="0.25">
      <c r="A383" s="8"/>
      <c r="D383" s="12"/>
      <c r="E383" s="12"/>
      <c r="F383" s="9"/>
      <c r="H383" s="8"/>
    </row>
    <row r="384" spans="1:8" s="4" customFormat="1" ht="15.75" x14ac:dyDescent="0.25">
      <c r="A384" s="8"/>
      <c r="D384" s="12"/>
      <c r="E384" s="12"/>
      <c r="F384" s="9"/>
      <c r="H384" s="8"/>
    </row>
    <row r="385" spans="1:8" s="4" customFormat="1" ht="15.75" x14ac:dyDescent="0.25">
      <c r="A385" s="8"/>
      <c r="D385" s="12"/>
      <c r="E385" s="12"/>
      <c r="F385" s="9"/>
      <c r="H385" s="8"/>
    </row>
    <row r="386" spans="1:8" s="4" customFormat="1" ht="15.75" x14ac:dyDescent="0.25">
      <c r="A386" s="8"/>
      <c r="D386" s="12"/>
      <c r="E386" s="12"/>
      <c r="F386" s="9"/>
      <c r="H386" s="8"/>
    </row>
    <row r="387" spans="1:8" s="4" customFormat="1" ht="15.75" x14ac:dyDescent="0.25">
      <c r="A387" s="8"/>
      <c r="D387" s="12"/>
      <c r="E387" s="12"/>
      <c r="F387" s="9"/>
      <c r="H387" s="8"/>
    </row>
    <row r="388" spans="1:8" s="4" customFormat="1" ht="15.75" x14ac:dyDescent="0.25">
      <c r="A388" s="8"/>
      <c r="D388" s="12"/>
      <c r="E388" s="12"/>
      <c r="F388" s="9"/>
      <c r="H388" s="8"/>
    </row>
    <row r="389" spans="1:8" s="4" customFormat="1" ht="15.75" x14ac:dyDescent="0.25">
      <c r="A389" s="8"/>
      <c r="D389" s="12"/>
      <c r="E389" s="12"/>
      <c r="F389" s="9"/>
      <c r="H389" s="8"/>
    </row>
    <row r="390" spans="1:8" s="4" customFormat="1" ht="15.75" x14ac:dyDescent="0.25">
      <c r="A390" s="8"/>
      <c r="D390" s="12"/>
      <c r="E390" s="12"/>
      <c r="F390" s="9"/>
      <c r="H390" s="8"/>
    </row>
    <row r="391" spans="1:8" s="4" customFormat="1" ht="15.75" x14ac:dyDescent="0.25">
      <c r="A391" s="8"/>
      <c r="D391" s="12"/>
      <c r="E391" s="12"/>
      <c r="F391" s="9"/>
      <c r="H391" s="8"/>
    </row>
    <row r="392" spans="1:8" s="4" customFormat="1" ht="15.75" x14ac:dyDescent="0.25">
      <c r="A392" s="8"/>
      <c r="D392" s="12"/>
      <c r="E392" s="12"/>
      <c r="F392" s="9"/>
      <c r="H392" s="8"/>
    </row>
    <row r="393" spans="1:8" s="4" customFormat="1" ht="15.75" x14ac:dyDescent="0.25">
      <c r="A393" s="8"/>
      <c r="D393" s="12"/>
      <c r="E393" s="12"/>
      <c r="F393" s="9"/>
      <c r="H393" s="8"/>
    </row>
    <row r="394" spans="1:8" s="4" customFormat="1" ht="15.75" x14ac:dyDescent="0.25">
      <c r="A394" s="8"/>
      <c r="D394" s="12"/>
      <c r="E394" s="12"/>
      <c r="F394" s="9"/>
      <c r="H394" s="8"/>
    </row>
    <row r="395" spans="1:8" s="4" customFormat="1" ht="15.75" x14ac:dyDescent="0.25">
      <c r="A395" s="8"/>
      <c r="D395" s="12"/>
      <c r="E395" s="12"/>
      <c r="F395" s="9"/>
      <c r="H395" s="8"/>
    </row>
    <row r="396" spans="1:8" s="4" customFormat="1" ht="15.75" x14ac:dyDescent="0.25">
      <c r="A396" s="8"/>
      <c r="D396" s="12"/>
      <c r="E396" s="12"/>
      <c r="F396" s="9"/>
      <c r="H396" s="8"/>
    </row>
    <row r="397" spans="1:8" s="4" customFormat="1" ht="15.75" x14ac:dyDescent="0.25">
      <c r="A397" s="8"/>
      <c r="D397" s="12"/>
      <c r="E397" s="12"/>
      <c r="F397" s="9"/>
      <c r="H397" s="8"/>
    </row>
    <row r="398" spans="1:8" s="4" customFormat="1" ht="15.75" x14ac:dyDescent="0.25">
      <c r="A398" s="8"/>
      <c r="D398" s="12"/>
      <c r="E398" s="12"/>
      <c r="F398" s="9"/>
      <c r="H398" s="8"/>
    </row>
    <row r="399" spans="1:8" s="4" customFormat="1" ht="15.75" x14ac:dyDescent="0.25">
      <c r="A399" s="8"/>
      <c r="D399" s="12"/>
      <c r="E399" s="12"/>
      <c r="F399" s="9"/>
      <c r="H399" s="8"/>
    </row>
    <row r="400" spans="1:8" s="4" customFormat="1" ht="15.75" x14ac:dyDescent="0.25">
      <c r="A400" s="8"/>
      <c r="D400" s="12"/>
      <c r="E400" s="12"/>
      <c r="F400" s="9"/>
      <c r="H400" s="8"/>
    </row>
    <row r="401" spans="1:8" s="4" customFormat="1" ht="15.75" x14ac:dyDescent="0.25">
      <c r="A401" s="8"/>
      <c r="D401" s="12"/>
      <c r="E401" s="12"/>
      <c r="F401" s="9"/>
      <c r="H401" s="8"/>
    </row>
    <row r="402" spans="1:8" s="4" customFormat="1" ht="15.75" x14ac:dyDescent="0.25">
      <c r="A402" s="8"/>
      <c r="D402" s="12"/>
      <c r="E402" s="12"/>
      <c r="F402" s="9"/>
      <c r="H402" s="8"/>
    </row>
    <row r="403" spans="1:8" s="4" customFormat="1" ht="15.75" x14ac:dyDescent="0.25">
      <c r="A403" s="8"/>
      <c r="D403" s="12"/>
      <c r="E403" s="12"/>
      <c r="F403" s="9"/>
      <c r="H403" s="8"/>
    </row>
    <row r="404" spans="1:8" s="4" customFormat="1" ht="15.75" x14ac:dyDescent="0.25">
      <c r="D404" s="12"/>
      <c r="E404" s="12"/>
      <c r="F404" s="9"/>
      <c r="H404" s="8"/>
    </row>
    <row r="405" spans="1:8" s="4" customFormat="1" ht="15.75" x14ac:dyDescent="0.25">
      <c r="D405" s="12"/>
      <c r="E405" s="12"/>
      <c r="F405" s="9"/>
      <c r="H405" s="8"/>
    </row>
    <row r="406" spans="1:8" s="4" customFormat="1" ht="15.75" x14ac:dyDescent="0.25">
      <c r="D406" s="12"/>
      <c r="E406" s="12"/>
      <c r="F406" s="9"/>
      <c r="H406" s="8"/>
    </row>
    <row r="407" spans="1:8" s="4" customFormat="1" ht="15.75" x14ac:dyDescent="0.25">
      <c r="D407" s="12"/>
      <c r="E407" s="12"/>
      <c r="F407" s="9"/>
      <c r="H407" s="8"/>
    </row>
    <row r="408" spans="1:8" s="4" customFormat="1" ht="15.75" x14ac:dyDescent="0.25">
      <c r="D408" s="12"/>
      <c r="E408" s="12"/>
      <c r="F408" s="9"/>
      <c r="H408" s="8"/>
    </row>
    <row r="409" spans="1:8" s="4" customFormat="1" ht="15.75" x14ac:dyDescent="0.25">
      <c r="D409" s="12"/>
      <c r="E409" s="12"/>
      <c r="F409" s="9"/>
      <c r="H409" s="8"/>
    </row>
    <row r="410" spans="1:8" s="4" customFormat="1" ht="15.75" x14ac:dyDescent="0.25">
      <c r="D410" s="12"/>
      <c r="E410" s="12"/>
      <c r="F410" s="9"/>
      <c r="H410" s="8"/>
    </row>
    <row r="411" spans="1:8" s="4" customFormat="1" ht="15.75" x14ac:dyDescent="0.25">
      <c r="D411" s="12"/>
      <c r="E411" s="12"/>
      <c r="F411" s="9"/>
      <c r="H411" s="8"/>
    </row>
    <row r="412" spans="1:8" s="4" customFormat="1" ht="15.75" x14ac:dyDescent="0.25">
      <c r="D412" s="12"/>
      <c r="E412" s="12"/>
      <c r="F412" s="9"/>
      <c r="H412" s="8"/>
    </row>
    <row r="413" spans="1:8" s="4" customFormat="1" ht="15.75" x14ac:dyDescent="0.25">
      <c r="D413" s="12"/>
      <c r="E413" s="12"/>
      <c r="F413" s="9"/>
      <c r="H413" s="8"/>
    </row>
    <row r="414" spans="1:8" s="4" customFormat="1" ht="15.75" x14ac:dyDescent="0.25">
      <c r="D414" s="12"/>
      <c r="E414" s="12"/>
      <c r="F414" s="9"/>
      <c r="H414" s="8"/>
    </row>
    <row r="415" spans="1:8" s="4" customFormat="1" ht="15.75" x14ac:dyDescent="0.25">
      <c r="D415" s="12"/>
      <c r="E415" s="12"/>
      <c r="F415" s="9"/>
      <c r="H415" s="8"/>
    </row>
    <row r="416" spans="1:8" s="4" customFormat="1" ht="15.75" x14ac:dyDescent="0.25">
      <c r="D416" s="12"/>
      <c r="E416" s="12"/>
      <c r="F416" s="9"/>
      <c r="H416" s="8"/>
    </row>
    <row r="417" spans="4:8" s="4" customFormat="1" ht="15.75" x14ac:dyDescent="0.25">
      <c r="D417" s="12"/>
      <c r="E417" s="12"/>
      <c r="F417" s="9"/>
      <c r="H417" s="8"/>
    </row>
    <row r="418" spans="4:8" s="4" customFormat="1" ht="15.75" x14ac:dyDescent="0.25">
      <c r="D418" s="12"/>
      <c r="E418" s="12"/>
      <c r="F418" s="9"/>
      <c r="H418" s="8"/>
    </row>
    <row r="419" spans="4:8" s="4" customFormat="1" ht="15.75" x14ac:dyDescent="0.25">
      <c r="D419" s="12"/>
      <c r="E419" s="12"/>
      <c r="F419" s="9"/>
      <c r="H419" s="8"/>
    </row>
    <row r="420" spans="4:8" s="4" customFormat="1" ht="15.75" x14ac:dyDescent="0.25">
      <c r="D420" s="12"/>
      <c r="E420" s="12"/>
      <c r="F420" s="9"/>
      <c r="H420" s="8"/>
    </row>
    <row r="421" spans="4:8" s="4" customFormat="1" ht="15.75" x14ac:dyDescent="0.25">
      <c r="D421" s="12"/>
      <c r="E421" s="12"/>
      <c r="F421" s="9"/>
      <c r="H421" s="8"/>
    </row>
    <row r="422" spans="4:8" s="4" customFormat="1" ht="15.75" x14ac:dyDescent="0.25">
      <c r="D422" s="12"/>
      <c r="E422" s="12"/>
      <c r="F422" s="9"/>
      <c r="H422" s="8"/>
    </row>
    <row r="423" spans="4:8" s="4" customFormat="1" ht="15.75" x14ac:dyDescent="0.25">
      <c r="D423" s="12"/>
      <c r="E423" s="12"/>
      <c r="F423" s="9"/>
      <c r="H423" s="8"/>
    </row>
    <row r="424" spans="4:8" s="4" customFormat="1" ht="15.75" x14ac:dyDescent="0.25">
      <c r="D424" s="12"/>
      <c r="E424" s="12"/>
      <c r="F424" s="9"/>
      <c r="H424" s="8"/>
    </row>
    <row r="425" spans="4:8" s="4" customFormat="1" ht="15.75" x14ac:dyDescent="0.25">
      <c r="D425" s="12"/>
      <c r="E425" s="12"/>
      <c r="F425" s="9"/>
      <c r="H425" s="8"/>
    </row>
    <row r="426" spans="4:8" s="4" customFormat="1" ht="15.75" x14ac:dyDescent="0.25">
      <c r="D426" s="12"/>
      <c r="E426" s="12"/>
      <c r="F426" s="9"/>
      <c r="H426" s="8"/>
    </row>
    <row r="427" spans="4:8" s="4" customFormat="1" ht="15.75" x14ac:dyDescent="0.25">
      <c r="D427" s="12"/>
      <c r="E427" s="12"/>
      <c r="F427" s="9"/>
      <c r="H427" s="8"/>
    </row>
    <row r="428" spans="4:8" s="4" customFormat="1" ht="15.75" x14ac:dyDescent="0.25">
      <c r="D428" s="12"/>
      <c r="E428" s="12"/>
      <c r="F428" s="9"/>
      <c r="H428" s="8"/>
    </row>
    <row r="429" spans="4:8" s="4" customFormat="1" ht="15.75" x14ac:dyDescent="0.25">
      <c r="D429" s="12"/>
      <c r="E429" s="12"/>
      <c r="F429" s="9"/>
      <c r="H429" s="8"/>
    </row>
    <row r="430" spans="4:8" s="4" customFormat="1" ht="15.75" x14ac:dyDescent="0.25">
      <c r="D430" s="12"/>
      <c r="E430" s="12"/>
      <c r="F430" s="9"/>
      <c r="H430" s="8"/>
    </row>
    <row r="431" spans="4:8" s="4" customFormat="1" ht="15.75" x14ac:dyDescent="0.25">
      <c r="D431" s="12"/>
      <c r="E431" s="12"/>
      <c r="F431" s="9"/>
      <c r="H431" s="8"/>
    </row>
    <row r="432" spans="4:8" s="4" customFormat="1" ht="15.75" x14ac:dyDescent="0.25">
      <c r="D432" s="12"/>
      <c r="E432" s="12"/>
      <c r="F432" s="9"/>
      <c r="H432" s="8"/>
    </row>
    <row r="433" spans="4:8" s="4" customFormat="1" ht="15.75" x14ac:dyDescent="0.25">
      <c r="D433" s="12"/>
      <c r="E433" s="12"/>
      <c r="F433" s="9"/>
      <c r="H433" s="8"/>
    </row>
    <row r="434" spans="4:8" s="4" customFormat="1" ht="15.75" x14ac:dyDescent="0.25">
      <c r="D434" s="12"/>
      <c r="E434" s="12"/>
      <c r="F434" s="9"/>
      <c r="H434" s="8"/>
    </row>
    <row r="435" spans="4:8" s="4" customFormat="1" ht="15.75" x14ac:dyDescent="0.25">
      <c r="D435" s="12"/>
      <c r="E435" s="12"/>
      <c r="F435" s="9"/>
      <c r="H435" s="8"/>
    </row>
    <row r="436" spans="4:8" s="4" customFormat="1" ht="15.75" x14ac:dyDescent="0.25">
      <c r="D436" s="12"/>
      <c r="E436" s="12"/>
      <c r="F436" s="9"/>
      <c r="H436" s="8"/>
    </row>
    <row r="437" spans="4:8" s="4" customFormat="1" ht="15.75" x14ac:dyDescent="0.25">
      <c r="D437" s="12"/>
      <c r="E437" s="12"/>
      <c r="F437" s="9"/>
      <c r="H437" s="8"/>
    </row>
    <row r="438" spans="4:8" s="4" customFormat="1" ht="15.75" x14ac:dyDescent="0.25">
      <c r="D438" s="12"/>
      <c r="E438" s="12"/>
      <c r="F438" s="9"/>
      <c r="H438" s="8"/>
    </row>
    <row r="439" spans="4:8" s="4" customFormat="1" ht="15.75" x14ac:dyDescent="0.25">
      <c r="D439" s="12"/>
      <c r="E439" s="12"/>
      <c r="F439" s="9"/>
      <c r="H439" s="8"/>
    </row>
    <row r="440" spans="4:8" s="4" customFormat="1" ht="15.75" x14ac:dyDescent="0.25">
      <c r="D440" s="12"/>
      <c r="E440" s="12"/>
      <c r="F440" s="9"/>
      <c r="H440" s="8"/>
    </row>
    <row r="441" spans="4:8" s="4" customFormat="1" ht="15.75" x14ac:dyDescent="0.25">
      <c r="D441" s="12"/>
      <c r="E441" s="12"/>
      <c r="F441" s="9"/>
      <c r="H441" s="8"/>
    </row>
    <row r="442" spans="4:8" s="4" customFormat="1" ht="15.75" x14ac:dyDescent="0.25">
      <c r="D442" s="12"/>
      <c r="E442" s="12"/>
      <c r="F442" s="9"/>
      <c r="H442" s="8"/>
    </row>
    <row r="443" spans="4:8" s="4" customFormat="1" ht="15.75" x14ac:dyDescent="0.25">
      <c r="D443" s="12"/>
      <c r="E443" s="12"/>
      <c r="F443" s="9"/>
      <c r="H443" s="8"/>
    </row>
    <row r="444" spans="4:8" s="4" customFormat="1" ht="15.75" x14ac:dyDescent="0.25">
      <c r="D444" s="12"/>
      <c r="E444" s="12"/>
      <c r="F444" s="9"/>
      <c r="H444" s="8"/>
    </row>
    <row r="445" spans="4:8" s="4" customFormat="1" ht="15.75" x14ac:dyDescent="0.25">
      <c r="D445" s="12"/>
      <c r="E445" s="12"/>
      <c r="F445" s="9"/>
      <c r="H445" s="8"/>
    </row>
    <row r="446" spans="4:8" s="4" customFormat="1" ht="15.75" x14ac:dyDescent="0.25">
      <c r="D446" s="12"/>
      <c r="E446" s="12"/>
      <c r="F446" s="9"/>
      <c r="H446" s="8"/>
    </row>
    <row r="447" spans="4:8" s="4" customFormat="1" ht="15.75" x14ac:dyDescent="0.25">
      <c r="D447" s="12"/>
      <c r="E447" s="12"/>
      <c r="F447" s="9"/>
      <c r="H447" s="8"/>
    </row>
    <row r="448" spans="4:8" s="4" customFormat="1" ht="15.75" x14ac:dyDescent="0.25">
      <c r="D448" s="12"/>
      <c r="E448" s="12"/>
      <c r="F448" s="9"/>
      <c r="H448" s="8"/>
    </row>
    <row r="449" spans="4:8" s="4" customFormat="1" ht="15.75" x14ac:dyDescent="0.25">
      <c r="D449" s="12"/>
      <c r="E449" s="12"/>
      <c r="F449" s="9"/>
      <c r="H449" s="8"/>
    </row>
    <row r="450" spans="4:8" s="4" customFormat="1" ht="15.75" x14ac:dyDescent="0.25">
      <c r="D450" s="12"/>
      <c r="E450" s="12"/>
      <c r="F450" s="9"/>
      <c r="H450" s="8"/>
    </row>
    <row r="451" spans="4:8" s="4" customFormat="1" ht="15.75" x14ac:dyDescent="0.25">
      <c r="D451" s="12"/>
      <c r="E451" s="12"/>
      <c r="F451" s="9"/>
      <c r="H451" s="8"/>
    </row>
    <row r="452" spans="4:8" s="4" customFormat="1" ht="15.75" x14ac:dyDescent="0.25">
      <c r="D452" s="12"/>
      <c r="E452" s="12"/>
      <c r="F452" s="9"/>
      <c r="H452" s="8"/>
    </row>
    <row r="453" spans="4:8" s="4" customFormat="1" ht="15.75" x14ac:dyDescent="0.25">
      <c r="D453" s="12"/>
      <c r="E453" s="12"/>
      <c r="F453" s="9"/>
      <c r="H453" s="8"/>
    </row>
    <row r="454" spans="4:8" s="4" customFormat="1" ht="15.75" x14ac:dyDescent="0.25">
      <c r="D454" s="12"/>
      <c r="E454" s="12"/>
      <c r="F454" s="9"/>
      <c r="H454" s="8"/>
    </row>
    <row r="455" spans="4:8" s="4" customFormat="1" ht="15.75" x14ac:dyDescent="0.25">
      <c r="D455" s="12"/>
      <c r="E455" s="12"/>
      <c r="F455" s="9"/>
      <c r="H455" s="8"/>
    </row>
    <row r="456" spans="4:8" s="4" customFormat="1" ht="15.75" x14ac:dyDescent="0.25">
      <c r="D456" s="12"/>
      <c r="E456" s="12"/>
      <c r="F456" s="9"/>
      <c r="H456" s="8"/>
    </row>
    <row r="457" spans="4:8" s="4" customFormat="1" ht="15.75" x14ac:dyDescent="0.25">
      <c r="D457" s="12"/>
      <c r="E457" s="12"/>
      <c r="F457" s="9"/>
      <c r="H457" s="8"/>
    </row>
    <row r="458" spans="4:8" s="4" customFormat="1" ht="15.75" x14ac:dyDescent="0.25">
      <c r="D458" s="12"/>
      <c r="E458" s="12"/>
      <c r="F458" s="9"/>
      <c r="H458" s="8"/>
    </row>
    <row r="459" spans="4:8" s="4" customFormat="1" ht="15.75" x14ac:dyDescent="0.25">
      <c r="D459" s="12"/>
      <c r="E459" s="12"/>
      <c r="F459" s="9"/>
      <c r="H459" s="8"/>
    </row>
    <row r="460" spans="4:8" s="4" customFormat="1" ht="15.75" x14ac:dyDescent="0.25">
      <c r="D460" s="12"/>
      <c r="E460" s="12"/>
      <c r="F460" s="9"/>
      <c r="H460" s="8"/>
    </row>
    <row r="461" spans="4:8" s="4" customFormat="1" ht="15.75" x14ac:dyDescent="0.25">
      <c r="D461" s="12"/>
      <c r="E461" s="12"/>
      <c r="F461" s="9"/>
      <c r="H461" s="8"/>
    </row>
    <row r="462" spans="4:8" s="4" customFormat="1" ht="15.75" x14ac:dyDescent="0.25">
      <c r="D462" s="12"/>
      <c r="E462" s="12"/>
      <c r="F462" s="9"/>
      <c r="H462" s="8"/>
    </row>
    <row r="463" spans="4:8" s="4" customFormat="1" ht="15.75" x14ac:dyDescent="0.25">
      <c r="D463" s="12"/>
      <c r="E463" s="12"/>
      <c r="F463" s="9"/>
      <c r="H463" s="8"/>
    </row>
    <row r="464" spans="4:8" s="4" customFormat="1" ht="15.75" x14ac:dyDescent="0.25">
      <c r="D464" s="12"/>
      <c r="E464" s="12"/>
      <c r="F464" s="9"/>
      <c r="H464" s="8"/>
    </row>
    <row r="465" spans="4:8" s="4" customFormat="1" ht="15.75" x14ac:dyDescent="0.25">
      <c r="D465" s="12"/>
      <c r="E465" s="12"/>
      <c r="F465" s="9"/>
      <c r="H465" s="8"/>
    </row>
    <row r="466" spans="4:8" s="4" customFormat="1" ht="15.75" x14ac:dyDescent="0.25">
      <c r="D466" s="12"/>
      <c r="E466" s="12"/>
      <c r="F466" s="9"/>
      <c r="H466" s="8"/>
    </row>
    <row r="467" spans="4:8" s="4" customFormat="1" ht="15.75" x14ac:dyDescent="0.25">
      <c r="D467" s="12"/>
      <c r="E467" s="12"/>
      <c r="F467" s="9"/>
      <c r="H467" s="8"/>
    </row>
    <row r="468" spans="4:8" s="4" customFormat="1" ht="15.75" x14ac:dyDescent="0.25">
      <c r="D468" s="12"/>
      <c r="E468" s="12"/>
      <c r="F468" s="9"/>
      <c r="H468" s="8"/>
    </row>
    <row r="469" spans="4:8" s="4" customFormat="1" ht="15.75" x14ac:dyDescent="0.25">
      <c r="D469" s="12"/>
      <c r="E469" s="12"/>
      <c r="F469" s="9"/>
      <c r="H469" s="8"/>
    </row>
    <row r="470" spans="4:8" s="4" customFormat="1" ht="15.75" x14ac:dyDescent="0.25">
      <c r="D470" s="12"/>
      <c r="E470" s="12"/>
      <c r="F470" s="9"/>
      <c r="H470" s="8"/>
    </row>
    <row r="471" spans="4:8" s="4" customFormat="1" ht="15.75" x14ac:dyDescent="0.25">
      <c r="D471" s="12"/>
      <c r="E471" s="12"/>
      <c r="F471" s="9"/>
      <c r="H471" s="8"/>
    </row>
    <row r="472" spans="4:8" s="4" customFormat="1" ht="15.75" x14ac:dyDescent="0.25">
      <c r="D472" s="12"/>
      <c r="E472" s="12"/>
      <c r="F472" s="9"/>
      <c r="H472" s="8"/>
    </row>
    <row r="473" spans="4:8" s="4" customFormat="1" ht="15.75" x14ac:dyDescent="0.25">
      <c r="D473" s="12"/>
      <c r="E473" s="12"/>
      <c r="F473" s="9"/>
      <c r="H473" s="8"/>
    </row>
    <row r="474" spans="4:8" s="4" customFormat="1" ht="15.75" x14ac:dyDescent="0.25">
      <c r="D474" s="12"/>
      <c r="E474" s="12"/>
      <c r="F474" s="9"/>
      <c r="H474" s="8"/>
    </row>
    <row r="475" spans="4:8" s="4" customFormat="1" ht="15.75" x14ac:dyDescent="0.25">
      <c r="D475" s="12"/>
      <c r="E475" s="12"/>
      <c r="F475" s="9"/>
      <c r="H475" s="8"/>
    </row>
    <row r="476" spans="4:8" s="4" customFormat="1" ht="15.75" x14ac:dyDescent="0.25">
      <c r="D476" s="12"/>
      <c r="E476" s="12"/>
      <c r="F476" s="9"/>
      <c r="H476" s="8"/>
    </row>
    <row r="477" spans="4:8" s="4" customFormat="1" ht="15.75" x14ac:dyDescent="0.25">
      <c r="D477" s="12"/>
      <c r="E477" s="12"/>
      <c r="F477" s="9"/>
      <c r="H477" s="8"/>
    </row>
    <row r="478" spans="4:8" s="4" customFormat="1" ht="15.75" x14ac:dyDescent="0.25">
      <c r="D478" s="12"/>
      <c r="E478" s="12"/>
      <c r="F478" s="9"/>
      <c r="H478" s="8"/>
    </row>
    <row r="479" spans="4:8" s="4" customFormat="1" ht="15.75" x14ac:dyDescent="0.25">
      <c r="D479" s="12"/>
      <c r="E479" s="12"/>
      <c r="F479" s="9"/>
      <c r="H479" s="8"/>
    </row>
    <row r="480" spans="4:8" s="4" customFormat="1" ht="15.75" x14ac:dyDescent="0.25">
      <c r="D480" s="12"/>
      <c r="E480" s="12"/>
      <c r="F480" s="9"/>
      <c r="H480" s="8"/>
    </row>
    <row r="481" spans="1:8" s="4" customFormat="1" ht="15.75" x14ac:dyDescent="0.25">
      <c r="D481" s="12"/>
      <c r="E481" s="12"/>
      <c r="F481" s="9"/>
      <c r="H481" s="8"/>
    </row>
    <row r="482" spans="1:8" s="4" customFormat="1" ht="15.75" x14ac:dyDescent="0.25">
      <c r="D482" s="12"/>
      <c r="E482" s="12"/>
      <c r="F482" s="9"/>
      <c r="H482" s="8"/>
    </row>
    <row r="483" spans="1:8" s="4" customFormat="1" ht="15.75" x14ac:dyDescent="0.25">
      <c r="D483" s="12"/>
      <c r="E483" s="12"/>
      <c r="F483" s="9"/>
      <c r="H483" s="8"/>
    </row>
    <row r="484" spans="1:8" s="4" customFormat="1" ht="15.75" x14ac:dyDescent="0.25">
      <c r="D484" s="12"/>
      <c r="E484" s="12"/>
      <c r="F484" s="9"/>
      <c r="H484" s="8"/>
    </row>
    <row r="485" spans="1:8" s="4" customFormat="1" ht="15.75" x14ac:dyDescent="0.25">
      <c r="D485" s="12"/>
      <c r="E485" s="12"/>
      <c r="F485" s="9"/>
      <c r="H485" s="8"/>
    </row>
    <row r="486" spans="1:8" s="4" customFormat="1" ht="15.75" x14ac:dyDescent="0.25">
      <c r="D486" s="12"/>
      <c r="E486" s="12"/>
      <c r="F486" s="9"/>
      <c r="H486" s="8"/>
    </row>
    <row r="487" spans="1:8" s="4" customFormat="1" ht="15.75" x14ac:dyDescent="0.25">
      <c r="D487" s="12"/>
      <c r="E487" s="12"/>
      <c r="F487" s="9"/>
      <c r="H487" s="8"/>
    </row>
    <row r="488" spans="1:8" s="4" customFormat="1" ht="15.75" x14ac:dyDescent="0.25">
      <c r="D488" s="12"/>
      <c r="E488" s="12"/>
      <c r="F488" s="9"/>
      <c r="H488" s="8"/>
    </row>
    <row r="489" spans="1:8" ht="15.75" x14ac:dyDescent="0.25">
      <c r="A489" s="4"/>
      <c r="B489" s="4"/>
      <c r="C489" s="4"/>
      <c r="D489" s="12"/>
      <c r="E489" s="12"/>
      <c r="F489" s="9"/>
    </row>
    <row r="490" spans="1:8" ht="15.75" x14ac:dyDescent="0.25">
      <c r="B490" s="4"/>
    </row>
  </sheetData>
  <mergeCells count="8">
    <mergeCell ref="C357:F357"/>
    <mergeCell ref="A18:F18"/>
    <mergeCell ref="A17:F17"/>
    <mergeCell ref="E20:F20"/>
    <mergeCell ref="D20:D21"/>
    <mergeCell ref="C20:C21"/>
    <mergeCell ref="B20:B21"/>
    <mergeCell ref="A20:A21"/>
  </mergeCells>
  <pageMargins left="0.47244094488188981" right="0.39370078740157483" top="0.78740157480314965" bottom="0.78740157480314965" header="0.31496062992125984" footer="0.31496062992125984"/>
  <pageSetup paperSize="9" orientation="portrait" horizontalDpi="180" verticalDpi="18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2024-03-28T12:35:35Z</dcterms:modified>
</cp:coreProperties>
</file>