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835" tabRatio="443" activeTab="0"/>
  </bookViews>
  <sheets>
    <sheet name="Наде распечатать" sheetId="1" r:id="rId1"/>
  </sheets>
  <definedNames>
    <definedName name="_xlnm._FilterDatabase" localSheetId="0" hidden="1">'Наде распечатать'!$B$2:$B$48</definedName>
    <definedName name="_xlnm.Print_Area" localSheetId="0">'Наде распечатать'!$A$1:$I$47</definedName>
  </definedNames>
  <calcPr fullCalcOnLoad="1"/>
</workbook>
</file>

<file path=xl/sharedStrings.xml><?xml version="1.0" encoding="utf-8"?>
<sst xmlns="http://schemas.openxmlformats.org/spreadsheetml/2006/main" count="57" uniqueCount="55">
  <si>
    <t>Ранг</t>
  </si>
  <si>
    <t>Муниципальное образование</t>
  </si>
  <si>
    <t>ПЛАНОВАЯ СУММА по объему привлечения кредитных ресурсов в экономику Краснодарского края в 2009 году, тыс.рублей</t>
  </si>
  <si>
    <t>Уровень выполнения плана-прогноза за  2009 год, %</t>
  </si>
  <si>
    <t>Кущевский район</t>
  </si>
  <si>
    <t>Анапа</t>
  </si>
  <si>
    <t>Сочи</t>
  </si>
  <si>
    <t>без данных сбербанка</t>
  </si>
  <si>
    <t>Успенский район</t>
  </si>
  <si>
    <t>Курганинский район</t>
  </si>
  <si>
    <t>Крымский район</t>
  </si>
  <si>
    <t>Мостовской район</t>
  </si>
  <si>
    <t>Усть-Лабинский район</t>
  </si>
  <si>
    <t>Белоглинский район</t>
  </si>
  <si>
    <t>Белореченский район</t>
  </si>
  <si>
    <t xml:space="preserve">Тимашевский район                                                                                                                                                                                                       </t>
  </si>
  <si>
    <t>Туапсинский район</t>
  </si>
  <si>
    <t>Темрюкский район</t>
  </si>
  <si>
    <t>Геленджик</t>
  </si>
  <si>
    <t>Крыловский район</t>
  </si>
  <si>
    <t>Павловский район</t>
  </si>
  <si>
    <t>Абинский район</t>
  </si>
  <si>
    <t>Отрадненский район</t>
  </si>
  <si>
    <t>Краснодар</t>
  </si>
  <si>
    <t>Новороссийск</t>
  </si>
  <si>
    <t>Армавир</t>
  </si>
  <si>
    <t>Горячий ключ</t>
  </si>
  <si>
    <t>Каневский район</t>
  </si>
  <si>
    <t>Тбилисский район</t>
  </si>
  <si>
    <t>Новокубанский район</t>
  </si>
  <si>
    <t>Выселковский район</t>
  </si>
  <si>
    <t>Апшеронский район</t>
  </si>
  <si>
    <t>Динской район</t>
  </si>
  <si>
    <t>Ленинградский район</t>
  </si>
  <si>
    <t>Тихорецкий район</t>
  </si>
  <si>
    <t>Славянский район</t>
  </si>
  <si>
    <t xml:space="preserve">Приморско-Ахтарский </t>
  </si>
  <si>
    <t>Староминский район</t>
  </si>
  <si>
    <t>Северский район</t>
  </si>
  <si>
    <t>Гулькевичский район</t>
  </si>
  <si>
    <t>Брюховецкий район</t>
  </si>
  <si>
    <t>Калининский район</t>
  </si>
  <si>
    <t>Кореновский район</t>
  </si>
  <si>
    <t>Ейский район</t>
  </si>
  <si>
    <t>Лабинский район</t>
  </si>
  <si>
    <t>Щербиновский район</t>
  </si>
  <si>
    <t>Кавказский район</t>
  </si>
  <si>
    <t>Итого:</t>
  </si>
  <si>
    <t xml:space="preserve">Красноармейский </t>
  </si>
  <si>
    <t>Уровень выполнения плана-прогноза  2011 года, %</t>
  </si>
  <si>
    <t>ПЛАН-ПРОГНОЗ по объему привлечения кредитных ресурсов в экономику Краснодарского края на 2012 г., тыс.рублей</t>
  </si>
  <si>
    <t xml:space="preserve">Новопокровский </t>
  </si>
  <si>
    <r>
      <t>Всего объем привлеченных кредитных ресурсов на</t>
    </r>
    <r>
      <rPr>
        <b/>
        <u val="single"/>
        <sz val="12"/>
        <rFont val="Times New Roman"/>
        <family val="1"/>
      </rPr>
      <t xml:space="preserve"> </t>
    </r>
    <r>
      <rPr>
        <u val="single"/>
        <sz val="12"/>
        <rFont val="Arial Unicode MS"/>
        <family val="2"/>
      </rPr>
      <t>01.01. 2018</t>
    </r>
    <r>
      <rPr>
        <b/>
        <sz val="12"/>
        <rFont val="Times New Roman"/>
        <family val="1"/>
      </rPr>
      <t>, тыс.рублей</t>
    </r>
  </si>
  <si>
    <r>
      <t>Всего объем привлеченных кредитных ресурсов на</t>
    </r>
    <r>
      <rPr>
        <b/>
        <u val="single"/>
        <sz val="12"/>
        <rFont val="Arial Unicode MS"/>
        <family val="2"/>
      </rPr>
      <t xml:space="preserve"> </t>
    </r>
    <r>
      <rPr>
        <u val="single"/>
        <sz val="12"/>
        <rFont val="Arial Unicode MS"/>
        <family val="2"/>
      </rPr>
      <t>01.01. 2019</t>
    </r>
    <r>
      <rPr>
        <b/>
        <sz val="12"/>
        <rFont val="Times New Roman"/>
        <family val="1"/>
      </rPr>
      <t>, тыс.рублей (в т.ч. от инвесторов)</t>
    </r>
  </si>
  <si>
    <t>Темп роста объемов привлеченных кред. ресурсов в 2018 г. в сравнении с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</si>
</sst>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m\ yyyy;@"/>
    <numFmt numFmtId="173" formatCode="#,##0.0"/>
    <numFmt numFmtId="174" formatCode="#,##0;\-#,##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;[Red]#,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 Unicode MS"/>
      <family val="2"/>
    </font>
    <font>
      <b/>
      <u val="single"/>
      <sz val="12"/>
      <name val="Arial Unicode MS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2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 wrapText="1"/>
    </xf>
    <xf numFmtId="1" fontId="38" fillId="25" borderId="0" xfId="0" applyNumberFormat="1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38" fillId="24" borderId="0" xfId="0" applyNumberFormat="1" applyFont="1" applyFill="1" applyBorder="1" applyAlignment="1">
      <alignment horizontal="center" vertical="center" wrapText="1"/>
    </xf>
    <xf numFmtId="1" fontId="38" fillId="2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172" fontId="22" fillId="24" borderId="1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24" borderId="14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2" fontId="26" fillId="0" borderId="15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3" fontId="39" fillId="0" borderId="18" xfId="0" applyNumberFormat="1" applyFont="1" applyFill="1" applyBorder="1" applyAlignment="1">
      <alignment horizontal="right" vertical="center" wrapText="1"/>
    </xf>
    <xf numFmtId="172" fontId="27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0" fontId="21" fillId="25" borderId="13" xfId="0" applyFont="1" applyFill="1" applyBorder="1" applyAlignment="1">
      <alignment horizontal="left" vertical="center" wrapText="1"/>
    </xf>
    <xf numFmtId="3" fontId="39" fillId="25" borderId="13" xfId="0" applyNumberFormat="1" applyFont="1" applyFill="1" applyBorder="1" applyAlignment="1">
      <alignment horizontal="right" vertical="center" wrapText="1"/>
    </xf>
    <xf numFmtId="3" fontId="39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/>
    </xf>
    <xf numFmtId="3" fontId="39" fillId="0" borderId="17" xfId="0" applyNumberFormat="1" applyFont="1" applyFill="1" applyBorder="1" applyAlignment="1">
      <alignment horizontal="right" vertical="center" wrapText="1"/>
    </xf>
    <xf numFmtId="3" fontId="21" fillId="24" borderId="11" xfId="0" applyNumberFormat="1" applyFont="1" applyFill="1" applyBorder="1" applyAlignment="1">
      <alignment horizontal="right" vertical="center" wrapText="1"/>
    </xf>
    <xf numFmtId="3" fontId="21" fillId="25" borderId="11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4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right" vertical="center" wrapText="1"/>
    </xf>
    <xf numFmtId="3" fontId="21" fillId="24" borderId="21" xfId="0" applyNumberFormat="1" applyFont="1" applyFill="1" applyBorder="1" applyAlignment="1">
      <alignment horizontal="right" vertical="center" wrapText="1"/>
    </xf>
    <xf numFmtId="0" fontId="21" fillId="27" borderId="11" xfId="0" applyFont="1" applyFill="1" applyBorder="1" applyAlignment="1">
      <alignment horizontal="left" vertical="top" wrapText="1"/>
    </xf>
    <xf numFmtId="3" fontId="19" fillId="27" borderId="11" xfId="0" applyNumberFormat="1" applyFont="1" applyFill="1" applyBorder="1" applyAlignment="1">
      <alignment horizontal="right"/>
    </xf>
    <xf numFmtId="3" fontId="21" fillId="28" borderId="21" xfId="0" applyNumberFormat="1" applyFont="1" applyFill="1" applyBorder="1" applyAlignment="1">
      <alignment horizontal="right" vertical="center" wrapText="1"/>
    </xf>
    <xf numFmtId="3" fontId="21" fillId="27" borderId="11" xfId="0" applyNumberFormat="1" applyFont="1" applyFill="1" applyBorder="1" applyAlignment="1">
      <alignment horizontal="right" vertical="center" wrapText="1"/>
    </xf>
    <xf numFmtId="3" fontId="39" fillId="27" borderId="17" xfId="0" applyNumberFormat="1" applyFont="1" applyFill="1" applyBorder="1" applyAlignment="1">
      <alignment horizontal="right" vertical="center" wrapText="1"/>
    </xf>
    <xf numFmtId="3" fontId="39" fillId="27" borderId="11" xfId="0" applyNumberFormat="1" applyFont="1" applyFill="1" applyBorder="1" applyAlignment="1">
      <alignment horizontal="center" vertical="center" wrapText="1"/>
    </xf>
    <xf numFmtId="3" fontId="21" fillId="27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5" sqref="B5:H5"/>
    </sheetView>
  </sheetViews>
  <sheetFormatPr defaultColWidth="9.00390625" defaultRowHeight="12.75"/>
  <cols>
    <col min="1" max="1" width="7.125" style="1" customWidth="1"/>
    <col min="2" max="2" width="30.125" style="1" customWidth="1"/>
    <col min="3" max="3" width="16.625" style="2" customWidth="1"/>
    <col min="4" max="4" width="19.625" style="2" hidden="1" customWidth="1"/>
    <col min="5" max="5" width="18.375" style="3" customWidth="1"/>
    <col min="6" max="6" width="0" style="2" hidden="1" customWidth="1"/>
    <col min="7" max="7" width="0" style="1" hidden="1" customWidth="1"/>
    <col min="8" max="8" width="22.125" style="1" customWidth="1"/>
    <col min="9" max="9" width="14.625" style="1" hidden="1" customWidth="1"/>
    <col min="10" max="10" width="9.125" style="1" customWidth="1"/>
    <col min="11" max="11" width="9.125" style="1" hidden="1" customWidth="1"/>
    <col min="12" max="13" width="9.125" style="1" customWidth="1"/>
    <col min="14" max="16384" width="9.125" style="1" customWidth="1"/>
  </cols>
  <sheetData>
    <row r="1" spans="1:10" ht="139.5" customHeight="1">
      <c r="A1" s="38" t="s">
        <v>0</v>
      </c>
      <c r="B1" s="13" t="s">
        <v>1</v>
      </c>
      <c r="C1" s="13" t="s">
        <v>52</v>
      </c>
      <c r="D1" s="53" t="s">
        <v>50</v>
      </c>
      <c r="E1" s="13" t="s">
        <v>53</v>
      </c>
      <c r="F1" s="13" t="s">
        <v>2</v>
      </c>
      <c r="G1" s="14" t="s">
        <v>3</v>
      </c>
      <c r="H1" s="54" t="s">
        <v>54</v>
      </c>
      <c r="I1" s="46" t="s">
        <v>49</v>
      </c>
      <c r="J1" s="7"/>
    </row>
    <row r="2" spans="1:10" s="12" customFormat="1" ht="15.75" customHeight="1">
      <c r="A2" s="15">
        <v>1</v>
      </c>
      <c r="B2" s="15">
        <v>2</v>
      </c>
      <c r="C2" s="16">
        <v>3</v>
      </c>
      <c r="D2" s="55">
        <v>4</v>
      </c>
      <c r="E2" s="15">
        <v>4</v>
      </c>
      <c r="F2" s="15">
        <v>5</v>
      </c>
      <c r="G2" s="15">
        <v>6</v>
      </c>
      <c r="H2" s="56">
        <v>5</v>
      </c>
      <c r="I2" s="47">
        <v>7</v>
      </c>
      <c r="J2" s="11"/>
    </row>
    <row r="3" spans="1:9" s="25" customFormat="1" ht="19.5" customHeight="1">
      <c r="A3" s="40">
        <v>1</v>
      </c>
      <c r="B3" s="57" t="s">
        <v>29</v>
      </c>
      <c r="C3" s="72">
        <v>2102971</v>
      </c>
      <c r="D3" s="77"/>
      <c r="E3" s="71">
        <v>3340861</v>
      </c>
      <c r="F3" s="69">
        <v>2500000</v>
      </c>
      <c r="G3" s="58">
        <f aca="true" t="shared" si="0" ref="G3:G47">C3/F3*100</f>
        <v>84.11883999999999</v>
      </c>
      <c r="H3" s="37">
        <f aca="true" t="shared" si="1" ref="H3:H47">E3/C3*100</f>
        <v>158.86386450407542</v>
      </c>
      <c r="I3" s="48" t="e">
        <f aca="true" t="shared" si="2" ref="I3:I47">C3/D3*100</f>
        <v>#DIV/0!</v>
      </c>
    </row>
    <row r="4" spans="1:9" s="25" customFormat="1" ht="19.5" customHeight="1">
      <c r="A4" s="40">
        <v>2</v>
      </c>
      <c r="B4" s="57" t="s">
        <v>36</v>
      </c>
      <c r="C4" s="72">
        <v>521077</v>
      </c>
      <c r="D4" s="78"/>
      <c r="E4" s="64">
        <v>699119</v>
      </c>
      <c r="F4" s="69">
        <v>1833334</v>
      </c>
      <c r="G4" s="58">
        <f t="shared" si="0"/>
        <v>28.422371482774007</v>
      </c>
      <c r="H4" s="37">
        <f t="shared" si="1"/>
        <v>134.1680788060114</v>
      </c>
      <c r="I4" s="48" t="e">
        <f t="shared" si="2"/>
        <v>#DIV/0!</v>
      </c>
    </row>
    <row r="5" spans="1:11" s="25" customFormat="1" ht="19.5" customHeight="1">
      <c r="A5" s="40">
        <v>3</v>
      </c>
      <c r="B5" s="79" t="s">
        <v>15</v>
      </c>
      <c r="C5" s="80">
        <v>1354596</v>
      </c>
      <c r="D5" s="81"/>
      <c r="E5" s="82">
        <v>1797044</v>
      </c>
      <c r="F5" s="83">
        <v>4333333</v>
      </c>
      <c r="G5" s="84">
        <f t="shared" si="0"/>
        <v>31.259910096916162</v>
      </c>
      <c r="H5" s="85">
        <f t="shared" si="1"/>
        <v>132.66272748479992</v>
      </c>
      <c r="I5" s="49" t="e">
        <f t="shared" si="2"/>
        <v>#DIV/0!</v>
      </c>
      <c r="J5" s="27"/>
      <c r="K5" s="27"/>
    </row>
    <row r="6" spans="1:10" s="25" customFormat="1" ht="19.5" customHeight="1">
      <c r="A6" s="40">
        <v>4</v>
      </c>
      <c r="B6" s="57" t="s">
        <v>44</v>
      </c>
      <c r="C6" s="72">
        <v>3550268</v>
      </c>
      <c r="D6" s="77"/>
      <c r="E6" s="64">
        <v>4683656</v>
      </c>
      <c r="F6" s="69">
        <v>4500000</v>
      </c>
      <c r="G6" s="59">
        <f t="shared" si="0"/>
        <v>78.89484444444444</v>
      </c>
      <c r="H6" s="37">
        <f t="shared" si="1"/>
        <v>131.92401249708473</v>
      </c>
      <c r="I6" s="50" t="e">
        <f t="shared" si="2"/>
        <v>#DIV/0!</v>
      </c>
      <c r="J6" s="27"/>
    </row>
    <row r="7" spans="1:13" s="24" customFormat="1" ht="19.5" customHeight="1">
      <c r="A7" s="40">
        <v>5</v>
      </c>
      <c r="B7" s="57" t="s">
        <v>51</v>
      </c>
      <c r="C7" s="72">
        <v>1032068</v>
      </c>
      <c r="D7" s="77"/>
      <c r="E7" s="64">
        <v>1313734</v>
      </c>
      <c r="F7" s="69">
        <v>1666667</v>
      </c>
      <c r="G7" s="58">
        <f t="shared" si="0"/>
        <v>61.92406761518647</v>
      </c>
      <c r="H7" s="37">
        <f t="shared" si="1"/>
        <v>127.29141878248333</v>
      </c>
      <c r="I7" s="50" t="e">
        <f t="shared" si="2"/>
        <v>#DIV/0!</v>
      </c>
      <c r="J7" s="27"/>
      <c r="K7" s="25"/>
      <c r="L7" s="25"/>
      <c r="M7" s="25"/>
    </row>
    <row r="8" spans="1:13" s="24" customFormat="1" ht="19.5" customHeight="1">
      <c r="A8" s="40">
        <v>6</v>
      </c>
      <c r="B8" s="57" t="s">
        <v>42</v>
      </c>
      <c r="C8" s="72">
        <v>447337</v>
      </c>
      <c r="D8" s="78"/>
      <c r="E8" s="64">
        <v>568644</v>
      </c>
      <c r="F8" s="69">
        <v>4166667</v>
      </c>
      <c r="G8" s="58">
        <f t="shared" si="0"/>
        <v>10.73608714111303</v>
      </c>
      <c r="H8" s="37">
        <f t="shared" si="1"/>
        <v>127.1175869646374</v>
      </c>
      <c r="I8" s="50" t="e">
        <f t="shared" si="2"/>
        <v>#DIV/0!</v>
      </c>
      <c r="J8" s="25"/>
      <c r="K8" s="25"/>
      <c r="L8" s="25"/>
      <c r="M8" s="25"/>
    </row>
    <row r="9" spans="1:9" s="24" customFormat="1" ht="19.5" customHeight="1">
      <c r="A9" s="51">
        <v>7</v>
      </c>
      <c r="B9" s="61" t="s">
        <v>31</v>
      </c>
      <c r="C9" s="73">
        <v>118592</v>
      </c>
      <c r="D9" s="76"/>
      <c r="E9" s="64">
        <v>149897</v>
      </c>
      <c r="F9" s="52">
        <v>3500000</v>
      </c>
      <c r="G9" s="75">
        <f t="shared" si="0"/>
        <v>3.3883428571428573</v>
      </c>
      <c r="H9" s="36">
        <f t="shared" si="1"/>
        <v>126.39722746896925</v>
      </c>
      <c r="I9" s="8" t="e">
        <f t="shared" si="2"/>
        <v>#DIV/0!</v>
      </c>
    </row>
    <row r="10" spans="1:9" s="25" customFormat="1" ht="19.5" customHeight="1">
      <c r="A10" s="40">
        <v>8</v>
      </c>
      <c r="B10" s="39" t="s">
        <v>45</v>
      </c>
      <c r="C10" s="72">
        <v>406742</v>
      </c>
      <c r="D10" s="42"/>
      <c r="E10" s="64">
        <v>512391</v>
      </c>
      <c r="F10" s="44">
        <v>2333333</v>
      </c>
      <c r="G10" s="20">
        <f t="shared" si="0"/>
        <v>17.431802490257496</v>
      </c>
      <c r="H10" s="8">
        <f t="shared" si="1"/>
        <v>125.97445063455459</v>
      </c>
      <c r="I10" s="8" t="e">
        <f t="shared" si="2"/>
        <v>#DIV/0!</v>
      </c>
    </row>
    <row r="11" spans="1:10" s="25" customFormat="1" ht="19.5" customHeight="1">
      <c r="A11" s="40">
        <v>9</v>
      </c>
      <c r="B11" s="39" t="s">
        <v>26</v>
      </c>
      <c r="C11" s="72">
        <v>10864863</v>
      </c>
      <c r="D11" s="41"/>
      <c r="E11" s="64">
        <v>13047616</v>
      </c>
      <c r="F11" s="44">
        <v>7500000</v>
      </c>
      <c r="G11" s="21">
        <f t="shared" si="0"/>
        <v>144.86484</v>
      </c>
      <c r="H11" s="8">
        <f t="shared" si="1"/>
        <v>120.09001862241612</v>
      </c>
      <c r="I11" s="8" t="e">
        <f t="shared" si="2"/>
        <v>#DIV/0!</v>
      </c>
      <c r="J11" s="27"/>
    </row>
    <row r="12" spans="1:9" s="25" customFormat="1" ht="19.5" customHeight="1">
      <c r="A12" s="40">
        <v>10</v>
      </c>
      <c r="B12" s="39" t="s">
        <v>48</v>
      </c>
      <c r="C12" s="72">
        <v>986711</v>
      </c>
      <c r="D12" s="42"/>
      <c r="E12" s="64">
        <v>1123291</v>
      </c>
      <c r="F12" s="44">
        <v>4166667</v>
      </c>
      <c r="G12" s="20">
        <f t="shared" si="0"/>
        <v>23.681062105515032</v>
      </c>
      <c r="H12" s="8">
        <f t="shared" si="1"/>
        <v>113.84194561528147</v>
      </c>
      <c r="I12" s="8" t="e">
        <f t="shared" si="2"/>
        <v>#DIV/0!</v>
      </c>
    </row>
    <row r="13" spans="1:13" s="32" customFormat="1" ht="19.5" customHeight="1">
      <c r="A13" s="40">
        <v>11</v>
      </c>
      <c r="B13" s="39" t="s">
        <v>30</v>
      </c>
      <c r="C13" s="72">
        <v>16222128</v>
      </c>
      <c r="D13" s="41"/>
      <c r="E13" s="64">
        <v>18442954</v>
      </c>
      <c r="F13" s="44">
        <v>4333333</v>
      </c>
      <c r="G13" s="21">
        <f t="shared" si="0"/>
        <v>374.35682879667917</v>
      </c>
      <c r="H13" s="8">
        <f t="shared" si="1"/>
        <v>113.69010280278889</v>
      </c>
      <c r="I13" s="8" t="e">
        <f t="shared" si="2"/>
        <v>#DIV/0!</v>
      </c>
      <c r="J13" s="19"/>
      <c r="K13" s="19"/>
      <c r="L13" s="19"/>
      <c r="M13" s="19"/>
    </row>
    <row r="14" spans="1:10" s="25" customFormat="1" ht="19.5" customHeight="1">
      <c r="A14" s="40">
        <v>12</v>
      </c>
      <c r="B14" s="39" t="s">
        <v>19</v>
      </c>
      <c r="C14" s="72">
        <v>670134</v>
      </c>
      <c r="D14" s="42"/>
      <c r="E14" s="70">
        <v>742416</v>
      </c>
      <c r="F14" s="44">
        <v>1100000</v>
      </c>
      <c r="G14" s="21">
        <f t="shared" si="0"/>
        <v>60.92127272727272</v>
      </c>
      <c r="H14" s="8">
        <f t="shared" si="1"/>
        <v>110.78620096876146</v>
      </c>
      <c r="I14" s="8" t="e">
        <f t="shared" si="2"/>
        <v>#DIV/0!</v>
      </c>
      <c r="J14" s="27"/>
    </row>
    <row r="15" spans="1:9" s="25" customFormat="1" ht="19.5" customHeight="1">
      <c r="A15" s="40">
        <v>13</v>
      </c>
      <c r="B15" s="39" t="s">
        <v>41</v>
      </c>
      <c r="C15" s="72">
        <v>666397</v>
      </c>
      <c r="D15" s="42"/>
      <c r="E15" s="64">
        <v>735986</v>
      </c>
      <c r="F15" s="44">
        <v>2500000</v>
      </c>
      <c r="G15" s="21">
        <f t="shared" si="0"/>
        <v>26.65588</v>
      </c>
      <c r="H15" s="8">
        <f t="shared" si="1"/>
        <v>110.44257402119158</v>
      </c>
      <c r="I15" s="8" t="e">
        <f t="shared" si="2"/>
        <v>#DIV/0!</v>
      </c>
    </row>
    <row r="16" spans="1:13" s="24" customFormat="1" ht="19.5" customHeight="1">
      <c r="A16" s="40">
        <v>14</v>
      </c>
      <c r="B16" s="39" t="s">
        <v>22</v>
      </c>
      <c r="C16" s="72">
        <v>401488</v>
      </c>
      <c r="D16" s="42"/>
      <c r="E16" s="64">
        <v>441637</v>
      </c>
      <c r="F16" s="44">
        <v>1150000</v>
      </c>
      <c r="G16" s="21">
        <f t="shared" si="0"/>
        <v>34.912</v>
      </c>
      <c r="H16" s="8">
        <f t="shared" si="1"/>
        <v>110.00004981468936</v>
      </c>
      <c r="I16" s="8" t="e">
        <f t="shared" si="2"/>
        <v>#DIV/0!</v>
      </c>
      <c r="J16" s="32"/>
      <c r="K16" s="32"/>
      <c r="L16" s="32"/>
      <c r="M16" s="32"/>
    </row>
    <row r="17" spans="1:10" s="25" customFormat="1" ht="19.5" customHeight="1">
      <c r="A17" s="40">
        <v>15</v>
      </c>
      <c r="B17" s="39" t="s">
        <v>37</v>
      </c>
      <c r="C17" s="72">
        <v>584998</v>
      </c>
      <c r="D17" s="42"/>
      <c r="E17" s="64">
        <v>630682</v>
      </c>
      <c r="F17" s="44">
        <v>1716679</v>
      </c>
      <c r="G17" s="21">
        <f t="shared" si="0"/>
        <v>34.077308570792795</v>
      </c>
      <c r="H17" s="8">
        <f t="shared" si="1"/>
        <v>107.8092574675469</v>
      </c>
      <c r="I17" s="8" t="e">
        <f t="shared" si="2"/>
        <v>#DIV/0!</v>
      </c>
      <c r="J17" s="27"/>
    </row>
    <row r="18" spans="1:13" s="24" customFormat="1" ht="19.5" customHeight="1">
      <c r="A18" s="40">
        <v>16</v>
      </c>
      <c r="B18" s="39" t="s">
        <v>34</v>
      </c>
      <c r="C18" s="72">
        <v>3148767</v>
      </c>
      <c r="D18" s="43"/>
      <c r="E18" s="64">
        <v>3376826</v>
      </c>
      <c r="F18" s="44">
        <v>5000000</v>
      </c>
      <c r="G18" s="21">
        <f t="shared" si="0"/>
        <v>62.97534</v>
      </c>
      <c r="H18" s="8">
        <f t="shared" si="1"/>
        <v>107.2428032941148</v>
      </c>
      <c r="I18" s="8" t="e">
        <f t="shared" si="2"/>
        <v>#DIV/0!</v>
      </c>
      <c r="J18" s="25"/>
      <c r="K18" s="25"/>
      <c r="L18" s="25"/>
      <c r="M18" s="25"/>
    </row>
    <row r="19" spans="1:9" s="25" customFormat="1" ht="19.5" customHeight="1">
      <c r="A19" s="40">
        <v>17</v>
      </c>
      <c r="B19" s="39" t="s">
        <v>6</v>
      </c>
      <c r="C19" s="72">
        <v>9657148</v>
      </c>
      <c r="D19" s="42"/>
      <c r="E19" s="64">
        <v>10249130</v>
      </c>
      <c r="F19" s="44">
        <v>70603322</v>
      </c>
      <c r="G19" s="20">
        <f t="shared" si="0"/>
        <v>13.678036282768677</v>
      </c>
      <c r="H19" s="8">
        <f t="shared" si="1"/>
        <v>106.12998785976977</v>
      </c>
      <c r="I19" s="8" t="e">
        <f t="shared" si="2"/>
        <v>#DIV/0!</v>
      </c>
    </row>
    <row r="20" spans="1:9" s="25" customFormat="1" ht="19.5" customHeight="1">
      <c r="A20" s="40">
        <v>18</v>
      </c>
      <c r="B20" s="39" t="s">
        <v>5</v>
      </c>
      <c r="C20" s="72">
        <v>2494514</v>
      </c>
      <c r="D20" s="41"/>
      <c r="E20" s="64">
        <v>2642505</v>
      </c>
      <c r="F20" s="44">
        <v>10833333</v>
      </c>
      <c r="G20" s="20">
        <f t="shared" si="0"/>
        <v>23.026283785424116</v>
      </c>
      <c r="H20" s="8">
        <f t="shared" si="1"/>
        <v>105.9326586260891</v>
      </c>
      <c r="I20" s="8" t="e">
        <f t="shared" si="2"/>
        <v>#DIV/0!</v>
      </c>
    </row>
    <row r="21" spans="1:13" s="25" customFormat="1" ht="19.5" customHeight="1">
      <c r="A21" s="40">
        <v>19</v>
      </c>
      <c r="B21" s="65" t="s">
        <v>24</v>
      </c>
      <c r="C21" s="72">
        <v>17943631</v>
      </c>
      <c r="D21" s="42"/>
      <c r="E21" s="64">
        <v>18949473</v>
      </c>
      <c r="F21" s="66">
        <v>44166667</v>
      </c>
      <c r="G21" s="67">
        <f t="shared" si="0"/>
        <v>40.62708874998424</v>
      </c>
      <c r="H21" s="68">
        <f t="shared" si="1"/>
        <v>105.60556556251073</v>
      </c>
      <c r="I21" s="68" t="e">
        <f t="shared" si="2"/>
        <v>#DIV/0!</v>
      </c>
      <c r="J21" s="18"/>
      <c r="K21" s="17"/>
      <c r="L21" s="17"/>
      <c r="M21" s="17"/>
    </row>
    <row r="22" spans="1:13" s="9" customFormat="1" ht="19.5" customHeight="1">
      <c r="A22" s="40">
        <v>20</v>
      </c>
      <c r="B22" s="39" t="s">
        <v>4</v>
      </c>
      <c r="C22" s="72">
        <v>1600988</v>
      </c>
      <c r="D22" s="42"/>
      <c r="E22" s="64">
        <v>1670144</v>
      </c>
      <c r="F22" s="44">
        <v>3333333</v>
      </c>
      <c r="G22" s="21">
        <f t="shared" si="0"/>
        <v>48.029644802964484</v>
      </c>
      <c r="H22" s="8">
        <f t="shared" si="1"/>
        <v>104.31958265770886</v>
      </c>
      <c r="I22" s="8" t="e">
        <f t="shared" si="2"/>
        <v>#DIV/0!</v>
      </c>
      <c r="J22" s="27"/>
      <c r="K22" s="25"/>
      <c r="L22" s="25"/>
      <c r="M22" s="25"/>
    </row>
    <row r="23" spans="1:13" s="28" customFormat="1" ht="19.5" customHeight="1">
      <c r="A23" s="40">
        <v>21</v>
      </c>
      <c r="B23" s="39" t="s">
        <v>14</v>
      </c>
      <c r="C23" s="72">
        <v>1646235</v>
      </c>
      <c r="D23" s="41"/>
      <c r="E23" s="64">
        <v>1710981</v>
      </c>
      <c r="F23" s="44">
        <v>5833333</v>
      </c>
      <c r="G23" s="21">
        <f t="shared" si="0"/>
        <v>28.22117304120989</v>
      </c>
      <c r="H23" s="8">
        <f t="shared" si="1"/>
        <v>103.93297433234017</v>
      </c>
      <c r="I23" s="8" t="e">
        <f t="shared" si="2"/>
        <v>#DIV/0!</v>
      </c>
      <c r="J23" s="22"/>
      <c r="K23" s="24"/>
      <c r="L23" s="24"/>
      <c r="M23" s="24"/>
    </row>
    <row r="24" spans="1:10" s="25" customFormat="1" ht="19.5" customHeight="1">
      <c r="A24" s="40">
        <v>22</v>
      </c>
      <c r="B24" s="39" t="s">
        <v>23</v>
      </c>
      <c r="C24" s="72">
        <v>886432042</v>
      </c>
      <c r="D24" s="43"/>
      <c r="E24" s="64">
        <v>917512623</v>
      </c>
      <c r="F24" s="44">
        <v>289166666</v>
      </c>
      <c r="G24" s="21">
        <f t="shared" si="0"/>
        <v>306.5471045684083</v>
      </c>
      <c r="H24" s="8">
        <f t="shared" si="1"/>
        <v>103.5062564897671</v>
      </c>
      <c r="I24" s="8" t="e">
        <f t="shared" si="2"/>
        <v>#DIV/0!</v>
      </c>
      <c r="J24" s="31"/>
    </row>
    <row r="25" spans="1:13" s="25" customFormat="1" ht="19.5" customHeight="1">
      <c r="A25" s="40">
        <v>23</v>
      </c>
      <c r="B25" s="39" t="s">
        <v>21</v>
      </c>
      <c r="C25" s="72">
        <v>319181</v>
      </c>
      <c r="D25" s="41"/>
      <c r="E25" s="64">
        <v>328202</v>
      </c>
      <c r="F25" s="44">
        <v>2916667</v>
      </c>
      <c r="G25" s="20">
        <f t="shared" si="0"/>
        <v>10.943347320760306</v>
      </c>
      <c r="H25" s="8">
        <f t="shared" si="1"/>
        <v>102.8262960514567</v>
      </c>
      <c r="I25" s="8" t="e">
        <f t="shared" si="2"/>
        <v>#DIV/0!</v>
      </c>
      <c r="J25" s="23"/>
      <c r="K25" s="24"/>
      <c r="L25" s="24"/>
      <c r="M25" s="24"/>
    </row>
    <row r="26" spans="1:10" s="25" customFormat="1" ht="19.5" customHeight="1">
      <c r="A26" s="40">
        <v>24</v>
      </c>
      <c r="B26" s="39" t="s">
        <v>17</v>
      </c>
      <c r="C26" s="72">
        <v>9952593</v>
      </c>
      <c r="D26" s="42"/>
      <c r="E26" s="64">
        <v>10137199</v>
      </c>
      <c r="F26" s="44">
        <v>6666667</v>
      </c>
      <c r="G26" s="21">
        <f t="shared" si="0"/>
        <v>149.28888753555563</v>
      </c>
      <c r="H26" s="8">
        <f t="shared" si="1"/>
        <v>101.8548533030538</v>
      </c>
      <c r="I26" s="8" t="e">
        <f t="shared" si="2"/>
        <v>#DIV/0!</v>
      </c>
      <c r="J26" s="27"/>
    </row>
    <row r="27" spans="1:13" s="24" customFormat="1" ht="19.5" customHeight="1">
      <c r="A27" s="40">
        <v>25</v>
      </c>
      <c r="B27" s="39" t="s">
        <v>10</v>
      </c>
      <c r="C27" s="72">
        <v>543327</v>
      </c>
      <c r="D27" s="42"/>
      <c r="E27" s="70">
        <v>535695</v>
      </c>
      <c r="F27" s="44">
        <v>4583333</v>
      </c>
      <c r="G27" s="20">
        <f t="shared" si="0"/>
        <v>11.854408134866045</v>
      </c>
      <c r="H27" s="8">
        <f t="shared" si="1"/>
        <v>98.59532104975457</v>
      </c>
      <c r="I27" s="8" t="e">
        <f t="shared" si="2"/>
        <v>#DIV/0!</v>
      </c>
      <c r="J27" s="25"/>
      <c r="K27" s="25"/>
      <c r="L27" s="25"/>
      <c r="M27" s="25"/>
    </row>
    <row r="28" spans="1:13" s="25" customFormat="1" ht="19.5" customHeight="1">
      <c r="A28" s="40">
        <v>26</v>
      </c>
      <c r="B28" s="39" t="s">
        <v>16</v>
      </c>
      <c r="C28" s="72">
        <v>799961</v>
      </c>
      <c r="D28" s="43"/>
      <c r="E28" s="64">
        <v>723729</v>
      </c>
      <c r="F28" s="62">
        <v>15000000</v>
      </c>
      <c r="G28" s="8">
        <f t="shared" si="0"/>
        <v>5.333073333333333</v>
      </c>
      <c r="H28" s="8">
        <f t="shared" si="1"/>
        <v>90.47053543860262</v>
      </c>
      <c r="I28" s="8" t="e">
        <f t="shared" si="2"/>
        <v>#DIV/0!</v>
      </c>
      <c r="J28" s="5"/>
      <c r="K28" s="4"/>
      <c r="L28" s="4"/>
      <c r="M28" s="4"/>
    </row>
    <row r="29" spans="1:13" s="34" customFormat="1" ht="19.5" customHeight="1">
      <c r="A29" s="40">
        <v>27</v>
      </c>
      <c r="B29" s="39" t="s">
        <v>18</v>
      </c>
      <c r="C29" s="72">
        <v>827377</v>
      </c>
      <c r="D29" s="41"/>
      <c r="E29" s="64">
        <v>726600</v>
      </c>
      <c r="F29" s="44">
        <v>10833333</v>
      </c>
      <c r="G29" s="20">
        <f t="shared" si="0"/>
        <v>7.637326388840812</v>
      </c>
      <c r="H29" s="8">
        <f t="shared" si="1"/>
        <v>87.81970008835151</v>
      </c>
      <c r="I29" s="8" t="e">
        <f t="shared" si="2"/>
        <v>#DIV/0!</v>
      </c>
      <c r="J29" s="23"/>
      <c r="K29" s="24" t="s">
        <v>7</v>
      </c>
      <c r="L29" s="24"/>
      <c r="M29" s="24"/>
    </row>
    <row r="30" spans="1:10" s="25" customFormat="1" ht="19.5" customHeight="1">
      <c r="A30" s="40">
        <v>28</v>
      </c>
      <c r="B30" s="39" t="s">
        <v>25</v>
      </c>
      <c r="C30" s="72">
        <v>5315219</v>
      </c>
      <c r="D30" s="41"/>
      <c r="E30" s="64">
        <v>4550921</v>
      </c>
      <c r="F30" s="44">
        <v>11666667</v>
      </c>
      <c r="G30" s="21">
        <f t="shared" si="0"/>
        <v>45.55901869831375</v>
      </c>
      <c r="H30" s="8">
        <f t="shared" si="1"/>
        <v>85.6205736772088</v>
      </c>
      <c r="I30" s="8" t="e">
        <f t="shared" si="2"/>
        <v>#DIV/0!</v>
      </c>
      <c r="J30" s="27"/>
    </row>
    <row r="31" spans="1:11" s="25" customFormat="1" ht="19.5" customHeight="1">
      <c r="A31" s="40">
        <v>29</v>
      </c>
      <c r="B31" s="39" t="s">
        <v>13</v>
      </c>
      <c r="C31" s="72">
        <v>1360333</v>
      </c>
      <c r="D31" s="41"/>
      <c r="E31" s="64">
        <v>1128586</v>
      </c>
      <c r="F31" s="44">
        <v>1500000</v>
      </c>
      <c r="G31" s="20">
        <f t="shared" si="0"/>
        <v>90.68886666666667</v>
      </c>
      <c r="H31" s="8">
        <f t="shared" si="1"/>
        <v>82.9639507385324</v>
      </c>
      <c r="I31" s="8" t="e">
        <f t="shared" si="2"/>
        <v>#DIV/0!</v>
      </c>
      <c r="K31" s="25" t="s">
        <v>7</v>
      </c>
    </row>
    <row r="32" spans="1:9" s="25" customFormat="1" ht="19.5" customHeight="1">
      <c r="A32" s="40">
        <v>30</v>
      </c>
      <c r="B32" s="39" t="s">
        <v>46</v>
      </c>
      <c r="C32" s="72">
        <v>1885432</v>
      </c>
      <c r="D32" s="41"/>
      <c r="E32" s="64">
        <v>1449972</v>
      </c>
      <c r="F32" s="44">
        <v>5833333</v>
      </c>
      <c r="G32" s="21">
        <f t="shared" si="0"/>
        <v>32.321693275525334</v>
      </c>
      <c r="H32" s="8">
        <f t="shared" si="1"/>
        <v>76.9039668362476</v>
      </c>
      <c r="I32" s="8" t="e">
        <f t="shared" si="2"/>
        <v>#DIV/0!</v>
      </c>
    </row>
    <row r="33" spans="1:9" s="31" customFormat="1" ht="19.5" customHeight="1">
      <c r="A33" s="40">
        <v>31</v>
      </c>
      <c r="B33" s="39" t="s">
        <v>32</v>
      </c>
      <c r="C33" s="72">
        <v>3358286</v>
      </c>
      <c r="D33" s="41"/>
      <c r="E33" s="64">
        <v>2534879</v>
      </c>
      <c r="F33" s="44">
        <v>6833333</v>
      </c>
      <c r="G33" s="20">
        <f t="shared" si="0"/>
        <v>49.14565117783664</v>
      </c>
      <c r="H33" s="8">
        <f t="shared" si="1"/>
        <v>75.48133184606671</v>
      </c>
      <c r="I33" s="8" t="e">
        <f t="shared" si="2"/>
        <v>#DIV/0!</v>
      </c>
    </row>
    <row r="34" spans="1:9" s="25" customFormat="1" ht="19.5" customHeight="1">
      <c r="A34" s="40">
        <v>32</v>
      </c>
      <c r="B34" s="39" t="s">
        <v>43</v>
      </c>
      <c r="C34" s="72">
        <v>2073606</v>
      </c>
      <c r="D34" s="41"/>
      <c r="E34" s="64">
        <v>1561820</v>
      </c>
      <c r="F34" s="44">
        <v>11400000</v>
      </c>
      <c r="G34" s="21">
        <f t="shared" si="0"/>
        <v>18.18952631578947</v>
      </c>
      <c r="H34" s="8">
        <f t="shared" si="1"/>
        <v>75.31903360619134</v>
      </c>
      <c r="I34" s="8" t="e">
        <f t="shared" si="2"/>
        <v>#DIV/0!</v>
      </c>
    </row>
    <row r="35" spans="1:9" s="25" customFormat="1" ht="19.5" customHeight="1">
      <c r="A35" s="40">
        <v>33</v>
      </c>
      <c r="B35" s="39" t="s">
        <v>12</v>
      </c>
      <c r="C35" s="72">
        <v>2945478</v>
      </c>
      <c r="D35" s="42"/>
      <c r="E35" s="70">
        <v>2046268</v>
      </c>
      <c r="F35" s="44">
        <v>3333333</v>
      </c>
      <c r="G35" s="20">
        <f t="shared" si="0"/>
        <v>88.36434883643489</v>
      </c>
      <c r="H35" s="8">
        <f t="shared" si="1"/>
        <v>69.47150852934566</v>
      </c>
      <c r="I35" s="8" t="e">
        <f t="shared" si="2"/>
        <v>#DIV/0!</v>
      </c>
    </row>
    <row r="36" spans="1:11" s="25" customFormat="1" ht="19.5" customHeight="1">
      <c r="A36" s="40">
        <v>34</v>
      </c>
      <c r="B36" s="39" t="s">
        <v>33</v>
      </c>
      <c r="C36" s="72">
        <v>4538961</v>
      </c>
      <c r="D36" s="42"/>
      <c r="E36" s="64">
        <v>3137444</v>
      </c>
      <c r="F36" s="44">
        <v>3750000</v>
      </c>
      <c r="G36" s="21">
        <f t="shared" si="0"/>
        <v>121.03896</v>
      </c>
      <c r="H36" s="8">
        <f t="shared" si="1"/>
        <v>69.12251504253946</v>
      </c>
      <c r="I36" s="8" t="e">
        <f t="shared" si="2"/>
        <v>#DIV/0!</v>
      </c>
      <c r="K36" s="25" t="s">
        <v>7</v>
      </c>
    </row>
    <row r="37" spans="1:13" s="25" customFormat="1" ht="19.5" customHeight="1">
      <c r="A37" s="40">
        <v>35</v>
      </c>
      <c r="B37" s="39" t="s">
        <v>8</v>
      </c>
      <c r="C37" s="72">
        <v>1193915</v>
      </c>
      <c r="D37" s="42"/>
      <c r="E37" s="64">
        <v>816053</v>
      </c>
      <c r="F37" s="44">
        <v>1416667</v>
      </c>
      <c r="G37" s="20">
        <f t="shared" si="0"/>
        <v>84.27633311145102</v>
      </c>
      <c r="H37" s="8">
        <f t="shared" si="1"/>
        <v>68.35101326308825</v>
      </c>
      <c r="I37" s="8" t="e">
        <f t="shared" si="2"/>
        <v>#DIV/0!</v>
      </c>
      <c r="J37" s="23"/>
      <c r="K37" s="24"/>
      <c r="L37" s="24"/>
      <c r="M37" s="24"/>
    </row>
    <row r="38" spans="1:13" s="19" customFormat="1" ht="19.5" customHeight="1">
      <c r="A38" s="40">
        <v>36</v>
      </c>
      <c r="B38" s="39" t="s">
        <v>40</v>
      </c>
      <c r="C38" s="72">
        <v>1625049</v>
      </c>
      <c r="D38" s="41"/>
      <c r="E38" s="64">
        <v>980561</v>
      </c>
      <c r="F38" s="44">
        <v>2083333</v>
      </c>
      <c r="G38" s="21">
        <f t="shared" si="0"/>
        <v>78.00236448037832</v>
      </c>
      <c r="H38" s="8">
        <f t="shared" si="1"/>
        <v>60.34039588960087</v>
      </c>
      <c r="I38" s="8" t="e">
        <f t="shared" si="2"/>
        <v>#DIV/0!</v>
      </c>
      <c r="J38" s="27"/>
      <c r="K38" s="25"/>
      <c r="L38" s="25"/>
      <c r="M38" s="25"/>
    </row>
    <row r="39" spans="1:13" s="25" customFormat="1" ht="19.5" customHeight="1">
      <c r="A39" s="40">
        <v>37</v>
      </c>
      <c r="B39" s="39" t="s">
        <v>35</v>
      </c>
      <c r="C39" s="72">
        <v>1613324</v>
      </c>
      <c r="D39" s="42"/>
      <c r="E39" s="64">
        <v>965453</v>
      </c>
      <c r="F39" s="44">
        <v>7500000</v>
      </c>
      <c r="G39" s="21">
        <f t="shared" si="0"/>
        <v>21.510986666666668</v>
      </c>
      <c r="H39" s="8">
        <f t="shared" si="1"/>
        <v>59.842474295305834</v>
      </c>
      <c r="I39" s="8" t="e">
        <f t="shared" si="2"/>
        <v>#DIV/0!</v>
      </c>
      <c r="J39" s="30"/>
      <c r="K39" s="28"/>
      <c r="L39" s="28"/>
      <c r="M39" s="28"/>
    </row>
    <row r="40" spans="1:13" s="25" customFormat="1" ht="19.5" customHeight="1">
      <c r="A40" s="40">
        <v>38</v>
      </c>
      <c r="B40" s="39" t="s">
        <v>28</v>
      </c>
      <c r="C40" s="72">
        <v>1150243</v>
      </c>
      <c r="D40" s="42"/>
      <c r="E40" s="64">
        <v>685898</v>
      </c>
      <c r="F40" s="44">
        <v>2300000</v>
      </c>
      <c r="G40" s="21">
        <f t="shared" si="0"/>
        <v>50.0105652173913</v>
      </c>
      <c r="H40" s="8">
        <f t="shared" si="1"/>
        <v>59.63070412078143</v>
      </c>
      <c r="I40" s="8" t="e">
        <f t="shared" si="2"/>
        <v>#DIV/0!</v>
      </c>
      <c r="J40" s="29"/>
      <c r="K40" s="28"/>
      <c r="L40" s="28"/>
      <c r="M40" s="28"/>
    </row>
    <row r="41" spans="1:13" s="25" customFormat="1" ht="19.5" customHeight="1">
      <c r="A41" s="40">
        <v>39</v>
      </c>
      <c r="B41" s="39" t="s">
        <v>38</v>
      </c>
      <c r="C41" s="72">
        <v>19946608</v>
      </c>
      <c r="D41" s="42"/>
      <c r="E41" s="64">
        <v>11187267</v>
      </c>
      <c r="F41" s="44">
        <v>8333333</v>
      </c>
      <c r="G41" s="20">
        <f t="shared" si="0"/>
        <v>239.35930557437223</v>
      </c>
      <c r="H41" s="8">
        <f t="shared" si="1"/>
        <v>56.086062352055045</v>
      </c>
      <c r="I41" s="8" t="e">
        <f t="shared" si="2"/>
        <v>#DIV/0!</v>
      </c>
      <c r="J41" s="24"/>
      <c r="K41" s="24"/>
      <c r="L41" s="24"/>
      <c r="M41" s="24"/>
    </row>
    <row r="42" spans="1:13" s="25" customFormat="1" ht="19.5" customHeight="1">
      <c r="A42" s="40">
        <v>40</v>
      </c>
      <c r="B42" s="39" t="s">
        <v>20</v>
      </c>
      <c r="C42" s="72">
        <v>2761766</v>
      </c>
      <c r="D42" s="43"/>
      <c r="E42" s="64">
        <v>1514578</v>
      </c>
      <c r="F42" s="44">
        <v>2916667</v>
      </c>
      <c r="G42" s="21">
        <f t="shared" si="0"/>
        <v>94.68910917838753</v>
      </c>
      <c r="H42" s="8">
        <f t="shared" si="1"/>
        <v>54.84092424919418</v>
      </c>
      <c r="I42" s="8" t="e">
        <f t="shared" si="2"/>
        <v>#DIV/0!</v>
      </c>
      <c r="J42" s="33"/>
      <c r="K42" s="32"/>
      <c r="L42" s="32"/>
      <c r="M42" s="32"/>
    </row>
    <row r="43" spans="1:10" s="25" customFormat="1" ht="19.5" customHeight="1">
      <c r="A43" s="40">
        <v>41</v>
      </c>
      <c r="B43" s="39" t="s">
        <v>39</v>
      </c>
      <c r="C43" s="72">
        <v>3447620</v>
      </c>
      <c r="D43" s="41"/>
      <c r="E43" s="70">
        <v>1853017</v>
      </c>
      <c r="F43" s="44">
        <v>5416667</v>
      </c>
      <c r="G43" s="21">
        <f t="shared" si="0"/>
        <v>63.648365313946755</v>
      </c>
      <c r="H43" s="8">
        <f t="shared" si="1"/>
        <v>53.74771581554811</v>
      </c>
      <c r="I43" s="8" t="e">
        <f t="shared" si="2"/>
        <v>#DIV/0!</v>
      </c>
      <c r="J43" s="27"/>
    </row>
    <row r="44" spans="1:10" s="25" customFormat="1" ht="19.5" customHeight="1">
      <c r="A44" s="40">
        <v>42</v>
      </c>
      <c r="B44" s="60" t="s">
        <v>11</v>
      </c>
      <c r="C44" s="72">
        <v>456311</v>
      </c>
      <c r="D44" s="42"/>
      <c r="E44" s="64">
        <v>223905</v>
      </c>
      <c r="F44" s="44">
        <v>1980000</v>
      </c>
      <c r="G44" s="21">
        <f t="shared" si="0"/>
        <v>23.0460101010101</v>
      </c>
      <c r="H44" s="8">
        <f t="shared" si="1"/>
        <v>49.06850810083474</v>
      </c>
      <c r="I44" s="8" t="e">
        <f t="shared" si="2"/>
        <v>#DIV/0!</v>
      </c>
      <c r="J44" s="31"/>
    </row>
    <row r="45" spans="1:13" s="32" customFormat="1" ht="19.5" customHeight="1">
      <c r="A45" s="40">
        <v>43</v>
      </c>
      <c r="B45" s="39" t="s">
        <v>9</v>
      </c>
      <c r="C45" s="72">
        <v>4263837</v>
      </c>
      <c r="D45" s="42"/>
      <c r="E45" s="64">
        <v>1898600</v>
      </c>
      <c r="F45" s="44">
        <v>3333333</v>
      </c>
      <c r="G45" s="21">
        <f t="shared" si="0"/>
        <v>127.91512279151227</v>
      </c>
      <c r="H45" s="8">
        <f t="shared" si="1"/>
        <v>44.527968587917414</v>
      </c>
      <c r="I45" s="8" t="e">
        <f t="shared" si="2"/>
        <v>#DIV/0!</v>
      </c>
      <c r="J45" s="27"/>
      <c r="K45" s="25"/>
      <c r="L45" s="25"/>
      <c r="M45" s="25"/>
    </row>
    <row r="46" spans="1:10" s="25" customFormat="1" ht="19.5" customHeight="1">
      <c r="A46" s="40">
        <v>44</v>
      </c>
      <c r="B46" s="63" t="s">
        <v>27</v>
      </c>
      <c r="C46" s="72">
        <v>4843033</v>
      </c>
      <c r="D46" s="42"/>
      <c r="E46" s="64">
        <v>1994365</v>
      </c>
      <c r="F46" s="44">
        <v>4166667</v>
      </c>
      <c r="G46" s="21">
        <f t="shared" si="0"/>
        <v>116.23278270137737</v>
      </c>
      <c r="H46" s="8">
        <f t="shared" si="1"/>
        <v>41.180082811742146</v>
      </c>
      <c r="I46" s="8" t="e">
        <f t="shared" si="2"/>
        <v>#DIV/0!</v>
      </c>
      <c r="J46" s="26"/>
    </row>
    <row r="47" spans="1:10" s="4" customFormat="1" ht="25.5" customHeight="1">
      <c r="A47" s="86" t="s">
        <v>47</v>
      </c>
      <c r="B47" s="86"/>
      <c r="C47" s="74">
        <f>SUM(C3:C46)</f>
        <v>1038075155</v>
      </c>
      <c r="D47" s="42"/>
      <c r="E47" s="64">
        <f>SUM(E3:E46)</f>
        <v>1055322622</v>
      </c>
      <c r="F47" s="45">
        <f>SUM(F3:F46)</f>
        <v>600000000</v>
      </c>
      <c r="G47" s="6">
        <f t="shared" si="0"/>
        <v>173.01252583333334</v>
      </c>
      <c r="H47" s="8">
        <f t="shared" si="1"/>
        <v>101.66148538638322</v>
      </c>
      <c r="I47" s="8" t="e">
        <f t="shared" si="2"/>
        <v>#DIV/0!</v>
      </c>
      <c r="J47" s="5"/>
    </row>
    <row r="48" spans="3:5" ht="18.75">
      <c r="C48" s="35"/>
      <c r="D48" s="35"/>
      <c r="E48" s="10"/>
    </row>
    <row r="52" ht="18.75">
      <c r="H52" s="1">
        <v>162737346.98</v>
      </c>
    </row>
  </sheetData>
  <sheetProtection selectLockedCells="1" selectUnlockedCells="1"/>
  <autoFilter ref="B2:B48"/>
  <mergeCells count="1">
    <mergeCell ref="A47:B47"/>
  </mergeCells>
  <printOptions/>
  <pageMargins left="0.5905511811023623" right="0.1968503937007874" top="0.6299212598425197" bottom="0.2362204724409449" header="0.07874015748031496" footer="0.5118110236220472"/>
  <pageSetup fitToWidth="0" fitToHeight="1" horizontalDpi="600" verticalDpi="600" orientation="portrait" paperSize="9" scale="76" r:id="rId1"/>
  <headerFooter alignWithMargins="0">
    <oddHeader>&amp;C&amp;14Ранг муниципальных образований по привлечению кредитных ресурсов на 01.01.2019г.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Михайловна Ким</dc:creator>
  <cp:keywords/>
  <dc:description/>
  <cp:lastModifiedBy>Ирина Александровна</cp:lastModifiedBy>
  <cp:lastPrinted>2019-04-03T08:09:00Z</cp:lastPrinted>
  <dcterms:created xsi:type="dcterms:W3CDTF">2010-12-29T15:21:31Z</dcterms:created>
  <dcterms:modified xsi:type="dcterms:W3CDTF">2019-10-07T10:55:58Z</dcterms:modified>
  <cp:category/>
  <cp:version/>
  <cp:contentType/>
  <cp:contentStatus/>
</cp:coreProperties>
</file>