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tabRatio="483" activeTab="0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<sst xmlns="http://schemas.openxmlformats.org/spreadsheetml/2006/main" count="1066" uniqueCount="145">
  <si>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</si>
  <si>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</si>
  <si>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</si>
  <si>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</si>
  <si>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</si>
  <si>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</si>
  <si>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</si>
  <si>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</si>
  <si>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</si>
  <si>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</si>
  <si>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</si>
  <si>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</si>
  <si>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</si>
  <si>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</si>
  <si>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</si>
  <si>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</si>
  <si>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</si>
  <si>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</si>
  <si>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</si>
  <si>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</si>
  <si>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</si>
  <si>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</si>
  <si>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</si>
  <si>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</si>
  <si>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</si>
  <si>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</si>
  <si>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</si>
  <si>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</si>
  <si>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</si>
  <si>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</si>
  <si>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</si>
  <si>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</si>
  <si>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</si>
  <si>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</si>
  <si>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</si>
  <si>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</si>
  <si>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</si>
  <si>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</si>
  <si>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</si>
  <si>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</si>
  <si>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</si>
  <si>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</si>
  <si>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</si>
  <si>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</si>
  <si>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</si>
  <si>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</si>
  <si>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</si>
  <si>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</si>
  <si>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</si>
  <si>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</si>
  <si>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</si>
  <si>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</si>
  <si>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</si>
  <si>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</si>
  <si>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</si>
  <si>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</si>
  <si>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</si>
  <si>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</si>
  <si>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</si>
  <si>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</si>
  <si>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</si>
  <si>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</si>
  <si>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</si>
  <si>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</si>
  <si>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</si>
  <si>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</si>
  <si>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</si>
  <si>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</si>
  <si>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</si>
  <si>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</si>
  <si>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</si>
  <si>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</si>
  <si>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</si>
  <si>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</si>
  <si>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</si>
  <si>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</si>
  <si>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</si>
  <si>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</si>
  <si>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2,4 р.</t>
  </si>
  <si>
    <t>х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</si>
  <si>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</si>
  <si>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ФИНАНСОВЫЕ РЕЗУЛЬТАТЫ ДЕЯТЕЛЬНОСТИ (прибыль минус убыток)</t>
  </si>
  <si>
    <t>в 2,8р.</t>
  </si>
  <si>
    <t>в 2,1р.</t>
  </si>
  <si>
    <t>в 4,8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</si>
  <si>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январе-мае 2021г. *</t>
    </r>
  </si>
  <si>
    <t>в % к  январю-маю                                        2020 г.                                 (в дейст. ценах)</t>
  </si>
  <si>
    <t>в % к  январю-маю                      2020 г.                        (в сопост. ценах)</t>
  </si>
  <si>
    <t xml:space="preserve">в % к  январю-маю                                        2020 г.                        </t>
  </si>
  <si>
    <t>за январь-апрель                             2021 г.                                   млн. руб.</t>
  </si>
  <si>
    <t xml:space="preserve"> к январю-апрелюу 2020 г.</t>
  </si>
  <si>
    <t>за январь-апрель                2021 г.                           млн. руб.</t>
  </si>
  <si>
    <t>в % к январю-апрелю                        2020 г.</t>
  </si>
  <si>
    <t>в январе-апреле                                                     2021 г.</t>
  </si>
  <si>
    <t>в январе-апреле                                                          2020 г.</t>
  </si>
  <si>
    <r>
      <t xml:space="preserve">  в январе-апреле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</si>
  <si>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январю-апрелю                      2020 г.</t>
  </si>
  <si>
    <t>в январе-апреле                                                         2021 г.</t>
  </si>
  <si>
    <r>
      <t xml:space="preserve"> в январе-апреле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</si>
  <si>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январю-апрелю                               2020 г.</t>
  </si>
  <si>
    <t>БЕЗРАБОТИЦА                                                                                                                            по состоянию  на 1 июня 2021 г.</t>
  </si>
  <si>
    <t>в % к                                                  1 июня                                                            2020 г.</t>
  </si>
  <si>
    <t>на 1 июня                                                           2021 г.</t>
  </si>
  <si>
    <t>на 1 июня                                                         2020 г.</t>
  </si>
  <si>
    <t>скрыть</t>
  </si>
  <si>
    <t>в 2,7 р.</t>
  </si>
  <si>
    <t>в 2,3 р.</t>
  </si>
  <si>
    <t>в 3,6 р.</t>
  </si>
  <si>
    <t>в 2,4р.</t>
  </si>
  <si>
    <t> -</t>
  </si>
  <si>
    <t>в 26,8р.</t>
  </si>
  <si>
    <t>в 21,3р.</t>
  </si>
  <si>
    <t>в 2,3 р</t>
  </si>
  <si>
    <t>в 2,7 р</t>
  </si>
  <si>
    <t>в 2,5 р</t>
  </si>
  <si>
    <t>в 2,2 р</t>
  </si>
  <si>
    <t>в 2,0 р</t>
  </si>
  <si>
    <t xml:space="preserve">в 3,2 р </t>
  </si>
  <si>
    <t>в 19,0 р.</t>
  </si>
  <si>
    <t>в 90,1 р.</t>
  </si>
  <si>
    <t>в 4,7 р.</t>
  </si>
  <si>
    <t>в 20,6 р.</t>
  </si>
  <si>
    <t>в 61,8 р.</t>
  </si>
  <si>
    <t>в 21,5 р.</t>
  </si>
  <si>
    <t>в 3,2 р.</t>
  </si>
  <si>
    <t>в 16,3 р.</t>
  </si>
  <si>
    <t>в 2,0 р.</t>
  </si>
  <si>
    <t>в 4,6 р.</t>
  </si>
  <si>
    <t>в 2,5 р.</t>
  </si>
  <si>
    <t>в 6,9 р.</t>
  </si>
  <si>
    <t>в 7,4 р.</t>
  </si>
  <si>
    <t>в 3,1 р.</t>
  </si>
  <si>
    <t>- </t>
  </si>
  <si>
    <t>в 8,0 р.</t>
  </si>
  <si>
    <t/>
  </si>
  <si>
    <t>в 3,8 р</t>
  </si>
  <si>
    <t>в 3,0 р</t>
  </si>
  <si>
    <t>в 5,0 р</t>
  </si>
  <si>
    <t>в 3,5 р</t>
  </si>
  <si>
    <t>в 9,7 р</t>
  </si>
  <si>
    <t>в 10,0 р</t>
  </si>
  <si>
    <t xml:space="preserve">КУРОРТНО-ТУРИСТСКИЙ КОМПЛЕКС </t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</si>
  <si>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</t>
    </r>
  </si>
  <si>
    <r>
      <t>Рэнкинг городских округов и муниципальных районов по темпам роста основных показателей социально-экономического развития в январе</t>
    </r>
    <r>
      <rPr>
        <b/>
        <sz val="12"/>
        <rFont val="Times New Roman Cyr"/>
        <family val="0"/>
      </rPr>
      <t>-мае 2021г. *</t>
    </r>
  </si>
  <si>
    <t xml:space="preserve"> к январю-апрелю 2020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</si>
</sst>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181" fontId="19" fillId="0" borderId="18" xfId="0" applyNumberFormat="1" applyFont="1" applyFill="1" applyBorder="1" applyAlignment="1">
      <alignment/>
    </xf>
    <xf numFmtId="181" fontId="21" fillId="0" borderId="19" xfId="0" applyNumberFormat="1" applyFont="1" applyBorder="1" applyAlignment="1">
      <alignment/>
    </xf>
    <xf numFmtId="172" fontId="74" fillId="0" borderId="18" xfId="0" applyNumberFormat="1" applyFont="1" applyFill="1" applyBorder="1" applyAlignment="1">
      <alignment horizontal="right"/>
    </xf>
    <xf numFmtId="174" fontId="21" fillId="0" borderId="20" xfId="0" applyNumberFormat="1" applyFont="1" applyFill="1" applyBorder="1" applyAlignment="1">
      <alignment horizontal="right"/>
    </xf>
    <xf numFmtId="172" fontId="74" fillId="0" borderId="19" xfId="0" applyNumberFormat="1" applyFont="1" applyFill="1" applyBorder="1" applyAlignment="1">
      <alignment horizontal="right"/>
    </xf>
    <xf numFmtId="174" fontId="21" fillId="0" borderId="21" xfId="0" applyNumberFormat="1" applyFont="1" applyFill="1" applyBorder="1" applyAlignment="1">
      <alignment horizontal="right"/>
    </xf>
    <xf numFmtId="172" fontId="74" fillId="0" borderId="22" xfId="0" applyNumberFormat="1" applyFont="1" applyFill="1" applyBorder="1" applyAlignment="1">
      <alignment horizontal="right"/>
    </xf>
    <xf numFmtId="174" fontId="18" fillId="0" borderId="23" xfId="0" applyNumberFormat="1" applyFont="1" applyFill="1" applyBorder="1" applyAlignment="1">
      <alignment/>
    </xf>
    <xf numFmtId="174" fontId="18" fillId="33" borderId="24" xfId="0" applyNumberFormat="1" applyFont="1" applyFill="1" applyBorder="1" applyAlignment="1">
      <alignment/>
    </xf>
    <xf numFmtId="174" fontId="18" fillId="0" borderId="24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174" fontId="19" fillId="0" borderId="23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9" fontId="19" fillId="0" borderId="25" xfId="0" applyNumberFormat="1" applyFont="1" applyFill="1" applyBorder="1" applyAlignment="1">
      <alignment/>
    </xf>
    <xf numFmtId="9" fontId="19" fillId="0" borderId="18" xfId="0" applyNumberFormat="1" applyFont="1" applyFill="1" applyBorder="1" applyAlignment="1">
      <alignment/>
    </xf>
    <xf numFmtId="174" fontId="21" fillId="0" borderId="20" xfId="0" applyNumberFormat="1" applyFont="1" applyBorder="1" applyAlignment="1">
      <alignment/>
    </xf>
    <xf numFmtId="174" fontId="21" fillId="33" borderId="26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/>
    </xf>
    <xf numFmtId="174" fontId="23" fillId="0" borderId="19" xfId="0" applyNumberFormat="1" applyFont="1" applyFill="1" applyBorder="1" applyAlignment="1">
      <alignment horizontal="right"/>
    </xf>
    <xf numFmtId="181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181" fontId="21" fillId="0" borderId="27" xfId="0" applyNumberFormat="1" applyFont="1" applyBorder="1" applyAlignment="1">
      <alignment/>
    </xf>
    <xf numFmtId="181" fontId="75" fillId="0" borderId="27" xfId="0" applyNumberFormat="1" applyFont="1" applyBorder="1" applyAlignment="1">
      <alignment/>
    </xf>
    <xf numFmtId="181" fontId="75" fillId="0" borderId="19" xfId="0" applyNumberFormat="1" applyFont="1" applyBorder="1" applyAlignment="1">
      <alignment/>
    </xf>
    <xf numFmtId="174" fontId="21" fillId="0" borderId="21" xfId="0" applyNumberFormat="1" applyFont="1" applyBorder="1" applyAlignment="1">
      <alignment/>
    </xf>
    <xf numFmtId="174" fontId="21" fillId="33" borderId="28" xfId="0" applyNumberFormat="1" applyFont="1" applyFill="1" applyBorder="1" applyAlignment="1">
      <alignment/>
    </xf>
    <xf numFmtId="174" fontId="24" fillId="0" borderId="28" xfId="0" applyNumberFormat="1" applyFont="1" applyFill="1" applyBorder="1" applyAlignment="1">
      <alignment/>
    </xf>
    <xf numFmtId="174" fontId="23" fillId="0" borderId="22" xfId="0" applyNumberFormat="1" applyFont="1" applyFill="1" applyBorder="1" applyAlignment="1">
      <alignment horizontal="right"/>
    </xf>
    <xf numFmtId="181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181" fontId="21" fillId="0" borderId="29" xfId="0" applyNumberFormat="1" applyFont="1" applyBorder="1" applyAlignment="1">
      <alignment/>
    </xf>
    <xf numFmtId="174" fontId="75" fillId="0" borderId="20" xfId="0" applyNumberFormat="1" applyFont="1" applyBorder="1" applyAlignment="1">
      <alignment/>
    </xf>
    <xf numFmtId="174" fontId="75" fillId="33" borderId="26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 horizontal="center" vertical="center" wrapText="1"/>
    </xf>
    <xf numFmtId="174" fontId="24" fillId="0" borderId="24" xfId="0" applyNumberFormat="1" applyFont="1" applyFill="1" applyBorder="1" applyAlignment="1">
      <alignment/>
    </xf>
    <xf numFmtId="181" fontId="21" fillId="0" borderId="18" xfId="0" applyNumberFormat="1" applyFont="1" applyBorder="1" applyAlignment="1">
      <alignment/>
    </xf>
    <xf numFmtId="181" fontId="21" fillId="0" borderId="25" xfId="0" applyNumberFormat="1" applyFont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174" fontId="76" fillId="0" borderId="27" xfId="0" applyNumberFormat="1" applyFont="1" applyFill="1" applyBorder="1" applyAlignment="1">
      <alignment horizontal="right"/>
    </xf>
    <xf numFmtId="174" fontId="76" fillId="0" borderId="29" xfId="0" applyNumberFormat="1" applyFont="1" applyFill="1" applyBorder="1" applyAlignment="1">
      <alignment horizontal="right"/>
    </xf>
    <xf numFmtId="174" fontId="75" fillId="33" borderId="2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/>
    </xf>
    <xf numFmtId="181" fontId="75" fillId="0" borderId="19" xfId="0" applyNumberFormat="1" applyFont="1" applyBorder="1" applyAlignment="1">
      <alignment/>
    </xf>
    <xf numFmtId="0" fontId="18" fillId="0" borderId="31" xfId="0" applyFont="1" applyFill="1" applyBorder="1" applyAlignment="1">
      <alignment horizontal="left" indent="1"/>
    </xf>
    <xf numFmtId="0" fontId="20" fillId="0" borderId="32" xfId="0" applyFont="1" applyFill="1" applyBorder="1" applyAlignment="1">
      <alignment horizontal="left" indent="1"/>
    </xf>
    <xf numFmtId="0" fontId="20" fillId="0" borderId="33" xfId="0" applyFont="1" applyFill="1" applyBorder="1" applyAlignment="1">
      <alignment horizontal="left" indent="1"/>
    </xf>
    <xf numFmtId="0" fontId="77" fillId="0" borderId="0" xfId="0" applyFont="1" applyFill="1" applyAlignment="1">
      <alignment horizontal="center"/>
    </xf>
    <xf numFmtId="3" fontId="19" fillId="0" borderId="2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74" fillId="0" borderId="10" xfId="0" applyNumberFormat="1" applyFont="1" applyFill="1" applyBorder="1" applyAlignment="1">
      <alignment horizontal="right"/>
    </xf>
    <xf numFmtId="172" fontId="22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172" fontId="74" fillId="0" borderId="36" xfId="0" applyNumberFormat="1" applyFont="1" applyFill="1" applyBorder="1" applyAlignment="1">
      <alignment horizontal="right"/>
    </xf>
    <xf numFmtId="172" fontId="74" fillId="0" borderId="37" xfId="0" applyNumberFormat="1" applyFont="1" applyFill="1" applyBorder="1" applyAlignment="1">
      <alignment horizontal="right"/>
    </xf>
    <xf numFmtId="172" fontId="22" fillId="0" borderId="36" xfId="0" applyNumberFormat="1" applyFont="1" applyFill="1" applyBorder="1" applyAlignment="1">
      <alignment horizontal="right"/>
    </xf>
    <xf numFmtId="172" fontId="22" fillId="0" borderId="37" xfId="0" applyNumberFormat="1" applyFont="1" applyFill="1" applyBorder="1" applyAlignment="1">
      <alignment horizontal="right"/>
    </xf>
    <xf numFmtId="174" fontId="78" fillId="0" borderId="25" xfId="0" applyNumberFormat="1" applyFont="1" applyFill="1" applyBorder="1" applyAlignment="1">
      <alignment horizontal="right"/>
    </xf>
    <xf numFmtId="0" fontId="79" fillId="0" borderId="23" xfId="0" applyFont="1" applyBorder="1" applyAlignment="1">
      <alignment horizontal="right" vertical="center" wrapText="1"/>
    </xf>
    <xf numFmtId="0" fontId="80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80" fillId="0" borderId="19" xfId="0" applyFont="1" applyBorder="1" applyAlignment="1">
      <alignment horizontal="right" vertical="center" wrapText="1"/>
    </xf>
    <xf numFmtId="0" fontId="79" fillId="0" borderId="21" xfId="0" applyFont="1" applyBorder="1" applyAlignment="1">
      <alignment horizontal="right" vertical="center" wrapText="1"/>
    </xf>
    <xf numFmtId="0" fontId="80" fillId="0" borderId="22" xfId="0" applyFont="1" applyBorder="1" applyAlignment="1">
      <alignment horizontal="right" vertical="center" wrapText="1"/>
    </xf>
    <xf numFmtId="174" fontId="22" fillId="0" borderId="36" xfId="0" applyNumberFormat="1" applyFont="1" applyFill="1" applyBorder="1" applyAlignment="1">
      <alignment horizontal="right"/>
    </xf>
    <xf numFmtId="174" fontId="22" fillId="0" borderId="10" xfId="0" applyNumberFormat="1" applyFont="1" applyBorder="1" applyAlignment="1">
      <alignment horizontal="right"/>
    </xf>
    <xf numFmtId="174" fontId="22" fillId="0" borderId="37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0" fontId="81" fillId="0" borderId="18" xfId="0" applyFont="1" applyBorder="1" applyAlignment="1">
      <alignment horizontal="right" vertical="center" wrapText="1"/>
    </xf>
    <xf numFmtId="0" fontId="81" fillId="0" borderId="19" xfId="0" applyFont="1" applyBorder="1" applyAlignment="1">
      <alignment horizontal="right" vertical="center" wrapText="1"/>
    </xf>
    <xf numFmtId="0" fontId="81" fillId="0" borderId="22" xfId="0" applyFont="1" applyBorder="1" applyAlignment="1">
      <alignment horizontal="right" vertical="center" wrapText="1"/>
    </xf>
    <xf numFmtId="181" fontId="21" fillId="0" borderId="22" xfId="0" applyNumberFormat="1" applyFont="1" applyBorder="1" applyAlignment="1">
      <alignment/>
    </xf>
    <xf numFmtId="172" fontId="80" fillId="0" borderId="19" xfId="0" applyNumberFormat="1" applyFont="1" applyBorder="1" applyAlignment="1">
      <alignment horizontal="right" vertical="center" wrapText="1"/>
    </xf>
    <xf numFmtId="174" fontId="19" fillId="0" borderId="23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0" fontId="82" fillId="0" borderId="25" xfId="0" applyFont="1" applyBorder="1" applyAlignment="1">
      <alignment horizontal="right" vertical="center" wrapText="1"/>
    </xf>
    <xf numFmtId="0" fontId="82" fillId="0" borderId="27" xfId="0" applyFont="1" applyBorder="1" applyAlignment="1">
      <alignment horizontal="right" vertical="center" wrapText="1"/>
    </xf>
    <xf numFmtId="0" fontId="82" fillId="0" borderId="29" xfId="0" applyFont="1" applyBorder="1" applyAlignment="1">
      <alignment horizontal="right" vertical="center" wrapText="1"/>
    </xf>
    <xf numFmtId="3" fontId="83" fillId="0" borderId="20" xfId="0" applyNumberFormat="1" applyFont="1" applyBorder="1" applyAlignment="1">
      <alignment horizontal="right" vertical="center" wrapText="1"/>
    </xf>
    <xf numFmtId="3" fontId="83" fillId="0" borderId="21" xfId="0" applyNumberFormat="1" applyFont="1" applyBorder="1" applyAlignment="1">
      <alignment horizontal="right" vertical="center" wrapText="1"/>
    </xf>
    <xf numFmtId="3" fontId="84" fillId="0" borderId="23" xfId="0" applyNumberFormat="1" applyFont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right" vertical="center" wrapText="1"/>
    </xf>
    <xf numFmtId="181" fontId="18" fillId="0" borderId="23" xfId="0" applyNumberFormat="1" applyFont="1" applyFill="1" applyBorder="1" applyAlignment="1">
      <alignment/>
    </xf>
    <xf numFmtId="181" fontId="20" fillId="0" borderId="20" xfId="0" applyNumberFormat="1" applyFont="1" applyFill="1" applyBorder="1" applyAlignment="1">
      <alignment/>
    </xf>
    <xf numFmtId="181" fontId="20" fillId="0" borderId="21" xfId="0" applyNumberFormat="1" applyFont="1" applyFill="1" applyBorder="1" applyAlignment="1">
      <alignment/>
    </xf>
    <xf numFmtId="0" fontId="82" fillId="0" borderId="0" xfId="0" applyFont="1" applyAlignment="1">
      <alignment horizontal="right" vertical="center" wrapText="1"/>
    </xf>
    <xf numFmtId="0" fontId="82" fillId="0" borderId="38" xfId="0" applyFont="1" applyBorder="1" applyAlignment="1">
      <alignment horizontal="right" vertical="center" wrapText="1"/>
    </xf>
    <xf numFmtId="172" fontId="80" fillId="0" borderId="22" xfId="0" applyNumberFormat="1" applyFont="1" applyBorder="1" applyAlignment="1">
      <alignment horizontal="right" vertical="center" wrapText="1"/>
    </xf>
    <xf numFmtId="172" fontId="82" fillId="0" borderId="0" xfId="0" applyNumberFormat="1" applyFont="1" applyAlignment="1">
      <alignment horizontal="right" vertical="center" wrapText="1"/>
    </xf>
    <xf numFmtId="172" fontId="82" fillId="0" borderId="25" xfId="0" applyNumberFormat="1" applyFont="1" applyBorder="1" applyAlignment="1">
      <alignment horizontal="right" vertical="center" wrapText="1"/>
    </xf>
    <xf numFmtId="181" fontId="19" fillId="0" borderId="31" xfId="58" applyNumberFormat="1" applyFont="1" applyFill="1" applyBorder="1" applyAlignment="1">
      <alignment horizontal="right"/>
    </xf>
    <xf numFmtId="181" fontId="21" fillId="0" borderId="32" xfId="58" applyNumberFormat="1" applyFont="1" applyFill="1" applyBorder="1" applyAlignment="1">
      <alignment horizontal="right"/>
    </xf>
    <xf numFmtId="181" fontId="19" fillId="0" borderId="32" xfId="58" applyNumberFormat="1" applyFont="1" applyFill="1" applyBorder="1" applyAlignment="1">
      <alignment horizontal="right"/>
    </xf>
    <xf numFmtId="49" fontId="0" fillId="0" borderId="0" xfId="33" applyNumberFormat="1" applyFont="1" applyFill="1" applyBorder="1" applyAlignment="1" applyProtection="1">
      <alignment wrapText="1"/>
      <protection/>
    </xf>
    <xf numFmtId="181" fontId="19" fillId="0" borderId="33" xfId="58" applyNumberFormat="1" applyFont="1" applyFill="1" applyBorder="1" applyAlignment="1">
      <alignment horizontal="right"/>
    </xf>
    <xf numFmtId="0" fontId="20" fillId="0" borderId="31" xfId="0" applyFont="1" applyFill="1" applyBorder="1" applyAlignment="1">
      <alignment horizontal="left" indent="1"/>
    </xf>
    <xf numFmtId="174" fontId="21" fillId="0" borderId="23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right"/>
    </xf>
    <xf numFmtId="174" fontId="21" fillId="0" borderId="23" xfId="0" applyNumberFormat="1" applyFont="1" applyBorder="1" applyAlignment="1">
      <alignment/>
    </xf>
    <xf numFmtId="174" fontId="75" fillId="33" borderId="24" xfId="0" applyNumberFormat="1" applyFont="1" applyFill="1" applyBorder="1" applyAlignment="1">
      <alignment/>
    </xf>
    <xf numFmtId="174" fontId="75" fillId="33" borderId="28" xfId="0" applyNumberFormat="1" applyFont="1" applyFill="1" applyBorder="1" applyAlignment="1">
      <alignment/>
    </xf>
    <xf numFmtId="181" fontId="21" fillId="0" borderId="33" xfId="58" applyNumberFormat="1" applyFont="1" applyFill="1" applyBorder="1" applyAlignment="1">
      <alignment horizontal="right"/>
    </xf>
    <xf numFmtId="3" fontId="21" fillId="0" borderId="23" xfId="0" applyNumberFormat="1" applyFont="1" applyBorder="1" applyAlignment="1">
      <alignment/>
    </xf>
    <xf numFmtId="0" fontId="82" fillId="0" borderId="0" xfId="0" applyFont="1" applyBorder="1" applyAlignment="1">
      <alignment horizontal="right" vertical="center" wrapText="1"/>
    </xf>
    <xf numFmtId="174" fontId="22" fillId="0" borderId="36" xfId="0" applyNumberFormat="1" applyFont="1" applyBorder="1" applyAlignment="1">
      <alignment horizontal="right"/>
    </xf>
    <xf numFmtId="3" fontId="83" fillId="0" borderId="23" xfId="0" applyNumberFormat="1" applyFont="1" applyBorder="1" applyAlignment="1">
      <alignment horizontal="right" vertical="center" wrapText="1"/>
    </xf>
    <xf numFmtId="181" fontId="20" fillId="0" borderId="23" xfId="0" applyNumberFormat="1" applyFont="1" applyFill="1" applyBorder="1" applyAlignment="1">
      <alignment/>
    </xf>
    <xf numFmtId="181" fontId="21" fillId="0" borderId="18" xfId="0" applyNumberFormat="1" applyFont="1" applyBorder="1" applyAlignment="1">
      <alignment/>
    </xf>
    <xf numFmtId="0" fontId="18" fillId="10" borderId="32" xfId="0" applyFont="1" applyFill="1" applyBorder="1" applyAlignment="1">
      <alignment horizontal="left" indent="1"/>
    </xf>
    <xf numFmtId="174" fontId="19" fillId="10" borderId="20" xfId="0" applyNumberFormat="1" applyFont="1" applyFill="1" applyBorder="1" applyAlignment="1">
      <alignment horizontal="right"/>
    </xf>
    <xf numFmtId="172" fontId="22" fillId="10" borderId="10" xfId="0" applyNumberFormat="1" applyFont="1" applyFill="1" applyBorder="1" applyAlignment="1">
      <alignment horizontal="right"/>
    </xf>
    <xf numFmtId="0" fontId="80" fillId="10" borderId="19" xfId="0" applyFont="1" applyFill="1" applyBorder="1" applyAlignment="1">
      <alignment horizontal="right" vertical="center" wrapText="1"/>
    </xf>
    <xf numFmtId="172" fontId="74" fillId="10" borderId="10" xfId="0" applyNumberFormat="1" applyFont="1" applyFill="1" applyBorder="1" applyAlignment="1">
      <alignment horizontal="right"/>
    </xf>
    <xf numFmtId="3" fontId="19" fillId="10" borderId="20" xfId="0" applyNumberFormat="1" applyFont="1" applyFill="1" applyBorder="1" applyAlignment="1">
      <alignment horizontal="right"/>
    </xf>
    <xf numFmtId="0" fontId="81" fillId="10" borderId="19" xfId="0" applyFont="1" applyFill="1" applyBorder="1" applyAlignment="1">
      <alignment horizontal="right" vertical="center" wrapText="1"/>
    </xf>
    <xf numFmtId="172" fontId="74" fillId="10" borderId="19" xfId="0" applyNumberFormat="1" applyFont="1" applyFill="1" applyBorder="1" applyAlignment="1">
      <alignment horizontal="right"/>
    </xf>
    <xf numFmtId="174" fontId="18" fillId="10" borderId="20" xfId="0" applyNumberFormat="1" applyFont="1" applyFill="1" applyBorder="1" applyAlignment="1">
      <alignment/>
    </xf>
    <xf numFmtId="174" fontId="18" fillId="10" borderId="26" xfId="0" applyNumberFormat="1" applyFont="1" applyFill="1" applyBorder="1" applyAlignment="1">
      <alignment/>
    </xf>
    <xf numFmtId="174" fontId="23" fillId="10" borderId="19" xfId="0" applyNumberFormat="1" applyFont="1" applyFill="1" applyBorder="1" applyAlignment="1">
      <alignment horizontal="right"/>
    </xf>
    <xf numFmtId="0" fontId="79" fillId="10" borderId="20" xfId="0" applyFont="1" applyFill="1" applyBorder="1" applyAlignment="1">
      <alignment horizontal="right" vertical="center" wrapText="1"/>
    </xf>
    <xf numFmtId="0" fontId="82" fillId="10" borderId="27" xfId="0" applyFont="1" applyFill="1" applyBorder="1" applyAlignment="1">
      <alignment horizontal="right" vertical="center" wrapText="1"/>
    </xf>
    <xf numFmtId="181" fontId="19" fillId="10" borderId="32" xfId="58" applyNumberFormat="1" applyFont="1" applyFill="1" applyBorder="1" applyAlignment="1">
      <alignment horizontal="right"/>
    </xf>
    <xf numFmtId="181" fontId="19" fillId="10" borderId="19" xfId="0" applyNumberFormat="1" applyFont="1" applyFill="1" applyBorder="1" applyAlignment="1">
      <alignment/>
    </xf>
    <xf numFmtId="3" fontId="19" fillId="10" borderId="20" xfId="0" applyNumberFormat="1" applyFont="1" applyFill="1" applyBorder="1" applyAlignment="1">
      <alignment/>
    </xf>
    <xf numFmtId="172" fontId="82" fillId="10" borderId="0" xfId="0" applyNumberFormat="1" applyFont="1" applyFill="1" applyBorder="1" applyAlignment="1">
      <alignment horizontal="right" vertical="center" wrapText="1"/>
    </xf>
    <xf numFmtId="9" fontId="19" fillId="10" borderId="27" xfId="0" applyNumberFormat="1" applyFont="1" applyFill="1" applyBorder="1" applyAlignment="1">
      <alignment/>
    </xf>
    <xf numFmtId="9" fontId="19" fillId="10" borderId="19" xfId="0" applyNumberFormat="1" applyFont="1" applyFill="1" applyBorder="1" applyAlignment="1">
      <alignment/>
    </xf>
    <xf numFmtId="174" fontId="19" fillId="10" borderId="20" xfId="0" applyNumberFormat="1" applyFont="1" applyFill="1" applyBorder="1" applyAlignment="1">
      <alignment/>
    </xf>
    <xf numFmtId="174" fontId="22" fillId="10" borderId="10" xfId="0" applyNumberFormat="1" applyFont="1" applyFill="1" applyBorder="1" applyAlignment="1">
      <alignment horizontal="right"/>
    </xf>
    <xf numFmtId="3" fontId="84" fillId="10" borderId="20" xfId="0" applyNumberFormat="1" applyFont="1" applyFill="1" applyBorder="1" applyAlignment="1">
      <alignment horizontal="right" vertical="center" wrapText="1"/>
    </xf>
    <xf numFmtId="181" fontId="18" fillId="10" borderId="20" xfId="0" applyNumberFormat="1" applyFont="1" applyFill="1" applyBorder="1" applyAlignment="1">
      <alignment/>
    </xf>
    <xf numFmtId="174" fontId="76" fillId="0" borderId="23" xfId="0" applyNumberFormat="1" applyFont="1" applyFill="1" applyBorder="1" applyAlignment="1">
      <alignment horizontal="right"/>
    </xf>
    <xf numFmtId="174" fontId="76" fillId="0" borderId="20" xfId="0" applyNumberFormat="1" applyFont="1" applyFill="1" applyBorder="1" applyAlignment="1">
      <alignment horizontal="right"/>
    </xf>
    <xf numFmtId="0" fontId="74" fillId="0" borderId="19" xfId="0" applyFont="1" applyFill="1" applyBorder="1" applyAlignment="1">
      <alignment horizontal="right"/>
    </xf>
    <xf numFmtId="172" fontId="22" fillId="0" borderId="19" xfId="0" applyNumberFormat="1" applyFont="1" applyFill="1" applyBorder="1" applyAlignment="1">
      <alignment horizontal="right"/>
    </xf>
    <xf numFmtId="174" fontId="78" fillId="10" borderId="20" xfId="0" applyNumberFormat="1" applyFont="1" applyFill="1" applyBorder="1" applyAlignment="1">
      <alignment horizontal="right"/>
    </xf>
    <xf numFmtId="174" fontId="76" fillId="0" borderId="2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0" fillId="33" borderId="32" xfId="0" applyFont="1" applyFill="1" applyBorder="1" applyAlignment="1">
      <alignment horizontal="left" indent="1"/>
    </xf>
    <xf numFmtId="174" fontId="21" fillId="33" borderId="20" xfId="0" applyNumberFormat="1" applyFont="1" applyFill="1" applyBorder="1" applyAlignment="1">
      <alignment horizontal="right"/>
    </xf>
    <xf numFmtId="172" fontId="22" fillId="33" borderId="10" xfId="0" applyNumberFormat="1" applyFont="1" applyFill="1" applyBorder="1" applyAlignment="1">
      <alignment horizontal="right"/>
    </xf>
    <xf numFmtId="0" fontId="80" fillId="33" borderId="19" xfId="0" applyFont="1" applyFill="1" applyBorder="1" applyAlignment="1">
      <alignment horizontal="right" vertical="center" wrapText="1"/>
    </xf>
    <xf numFmtId="174" fontId="76" fillId="33" borderId="27" xfId="0" applyNumberFormat="1" applyFont="1" applyFill="1" applyBorder="1" applyAlignment="1">
      <alignment horizontal="right"/>
    </xf>
    <xf numFmtId="172" fontId="74" fillId="33" borderId="10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 vertical="center" wrapText="1"/>
    </xf>
    <xf numFmtId="172" fontId="74" fillId="33" borderId="19" xfId="0" applyNumberFormat="1" applyFont="1" applyFill="1" applyBorder="1" applyAlignment="1">
      <alignment horizontal="right"/>
    </xf>
    <xf numFmtId="174" fontId="21" fillId="33" borderId="20" xfId="0" applyNumberFormat="1" applyFont="1" applyFill="1" applyBorder="1" applyAlignment="1">
      <alignment/>
    </xf>
    <xf numFmtId="174" fontId="24" fillId="33" borderId="26" xfId="0" applyNumberFormat="1" applyFont="1" applyFill="1" applyBorder="1" applyAlignment="1">
      <alignment/>
    </xf>
    <xf numFmtId="174" fontId="23" fillId="33" borderId="19" xfId="0" applyNumberFormat="1" applyFont="1" applyFill="1" applyBorder="1" applyAlignment="1">
      <alignment horizontal="right"/>
    </xf>
    <xf numFmtId="0" fontId="79" fillId="33" borderId="20" xfId="0" applyFont="1" applyFill="1" applyBorder="1" applyAlignment="1">
      <alignment horizontal="right" vertical="center" wrapText="1"/>
    </xf>
    <xf numFmtId="0" fontId="82" fillId="33" borderId="27" xfId="0" applyFont="1" applyFill="1" applyBorder="1" applyAlignment="1">
      <alignment horizontal="right" vertical="center" wrapText="1"/>
    </xf>
    <xf numFmtId="172" fontId="80" fillId="33" borderId="19" xfId="0" applyNumberFormat="1" applyFont="1" applyFill="1" applyBorder="1" applyAlignment="1">
      <alignment horizontal="right" vertical="center" wrapText="1"/>
    </xf>
    <xf numFmtId="181" fontId="21" fillId="33" borderId="32" xfId="58" applyNumberFormat="1" applyFont="1" applyFill="1" applyBorder="1" applyAlignment="1">
      <alignment horizontal="right"/>
    </xf>
    <xf numFmtId="181" fontId="21" fillId="33" borderId="19" xfId="0" applyNumberFormat="1" applyFont="1" applyFill="1" applyBorder="1" applyAlignment="1">
      <alignment/>
    </xf>
    <xf numFmtId="3" fontId="21" fillId="33" borderId="20" xfId="0" applyNumberFormat="1" applyFont="1" applyFill="1" applyBorder="1" applyAlignment="1">
      <alignment/>
    </xf>
    <xf numFmtId="0" fontId="82" fillId="33" borderId="0" xfId="0" applyFont="1" applyFill="1" applyAlignment="1">
      <alignment horizontal="right" vertical="center" wrapText="1"/>
    </xf>
    <xf numFmtId="181" fontId="21" fillId="33" borderId="27" xfId="0" applyNumberFormat="1" applyFont="1" applyFill="1" applyBorder="1" applyAlignment="1">
      <alignment/>
    </xf>
    <xf numFmtId="174" fontId="22" fillId="33" borderId="10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 vertical="center" wrapText="1"/>
    </xf>
    <xf numFmtId="181" fontId="20" fillId="33" borderId="20" xfId="0" applyNumberFormat="1" applyFont="1" applyFill="1" applyBorder="1" applyAlignment="1">
      <alignment/>
    </xf>
    <xf numFmtId="181" fontId="21" fillId="33" borderId="19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2" fillId="33" borderId="0" xfId="0" applyFont="1" applyFill="1" applyAlignment="1">
      <alignment/>
    </xf>
    <xf numFmtId="174" fontId="76" fillId="33" borderId="20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1" sqref="C1"/>
    </sheetView>
  </sheetViews>
  <sheetFormatPr defaultColWidth="9.140625" defaultRowHeight="15"/>
  <cols>
    <col min="1" max="1" width="3.00390625" style="1" hidden="1" customWidth="1"/>
    <col min="2" max="2" width="26.28125" style="1" customWidth="1"/>
    <col min="3" max="3" width="12.28125" style="3" customWidth="1"/>
    <col min="4" max="4" width="9.7109375" style="3" customWidth="1"/>
    <col min="5" max="5" width="10.28125" style="3" customWidth="1"/>
    <col min="6" max="6" width="9.7109375" style="3" customWidth="1"/>
    <col min="7" max="7" width="10.281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1875" style="1" customWidth="1"/>
    <col min="12" max="12" width="9.28125" style="1" customWidth="1"/>
    <col min="13" max="13" width="10.421875" style="1" customWidth="1"/>
    <col min="14" max="14" width="9.7109375" style="1" customWidth="1"/>
    <col min="15" max="15" width="11.00390625" style="1" customWidth="1"/>
    <col min="16" max="16" width="9.421875" style="1" customWidth="1"/>
    <col min="17" max="17" width="10.421875" style="1" customWidth="1"/>
    <col min="18" max="18" width="9.8515625" style="1" hidden="1" customWidth="1"/>
    <col min="19" max="19" width="10.28125" style="1" customWidth="1"/>
    <col min="20" max="20" width="9.28125" style="1" customWidth="1"/>
    <col min="21" max="21" width="10.28125" style="1" customWidth="1"/>
    <col min="22" max="22" width="9.140625" style="1" customWidth="1"/>
    <col min="23" max="23" width="10.57421875" style="1" customWidth="1"/>
    <col min="24" max="24" width="8.7109375" style="1" customWidth="1"/>
    <col min="25" max="25" width="9.421875" style="1" customWidth="1"/>
    <col min="26" max="26" width="8.140625" style="1" customWidth="1"/>
    <col min="27" max="27" width="8.57421875" style="1" customWidth="1"/>
    <col min="28" max="28" width="9.00390625" style="1" customWidth="1"/>
    <col min="29" max="30" width="7.8515625" style="1" customWidth="1"/>
    <col min="31" max="31" width="9.00390625" style="1" customWidth="1"/>
    <col min="32" max="32" width="8.57421875" style="1" customWidth="1"/>
    <col min="33" max="33" width="9.28125" style="1" customWidth="1"/>
    <col min="34" max="34" width="8.7109375" style="1" customWidth="1"/>
    <col min="35" max="36" width="7.421875" style="1" customWidth="1"/>
    <col min="37" max="37" width="9.140625" style="86" customWidth="1"/>
    <col min="38" max="16384" width="9.140625" style="1" customWidth="1"/>
  </cols>
  <sheetData>
    <row r="1" spans="3:17" ht="15" customHeight="1">
      <c r="C1" s="2" t="s">
        <v>85</v>
      </c>
      <c r="Q1" s="2"/>
    </row>
    <row r="2" spans="3:30" ht="9" customHeight="1" thickBot="1">
      <c r="C2" s="2"/>
      <c r="AB2" s="36"/>
      <c r="AC2" s="36"/>
      <c r="AD2" s="36"/>
    </row>
    <row r="3" spans="2:37" s="4" customFormat="1" ht="14.25" customHeight="1">
      <c r="B3" s="226" t="s">
        <v>76</v>
      </c>
      <c r="C3" s="216" t="s">
        <v>0</v>
      </c>
      <c r="D3" s="217"/>
      <c r="E3" s="216" t="s">
        <v>47</v>
      </c>
      <c r="F3" s="217"/>
      <c r="G3" s="229" t="s">
        <v>1</v>
      </c>
      <c r="H3" s="230"/>
      <c r="I3" s="216" t="s">
        <v>2</v>
      </c>
      <c r="J3" s="217"/>
      <c r="K3" s="220" t="s">
        <v>54</v>
      </c>
      <c r="L3" s="221"/>
      <c r="M3" s="216" t="s">
        <v>3</v>
      </c>
      <c r="N3" s="217"/>
      <c r="O3" s="216" t="s">
        <v>53</v>
      </c>
      <c r="P3" s="217"/>
      <c r="Q3" s="250" t="s">
        <v>57</v>
      </c>
      <c r="R3" s="251"/>
      <c r="S3" s="251"/>
      <c r="T3" s="251"/>
      <c r="U3" s="251"/>
      <c r="V3" s="251"/>
      <c r="W3" s="251"/>
      <c r="X3" s="251"/>
      <c r="Y3" s="251"/>
      <c r="Z3" s="252"/>
      <c r="AA3" s="220" t="s">
        <v>58</v>
      </c>
      <c r="AB3" s="267"/>
      <c r="AC3" s="267"/>
      <c r="AD3" s="267"/>
      <c r="AE3" s="277" t="s">
        <v>59</v>
      </c>
      <c r="AF3" s="278"/>
      <c r="AG3" s="216" t="s">
        <v>100</v>
      </c>
      <c r="AH3" s="275"/>
      <c r="AI3" s="275"/>
      <c r="AJ3" s="217"/>
      <c r="AK3" s="87"/>
    </row>
    <row r="4" spans="2:37" s="4" customFormat="1" ht="14.25" customHeight="1">
      <c r="B4" s="227"/>
      <c r="C4" s="218"/>
      <c r="D4" s="219"/>
      <c r="E4" s="218"/>
      <c r="F4" s="219"/>
      <c r="G4" s="231"/>
      <c r="H4" s="232"/>
      <c r="I4" s="218"/>
      <c r="J4" s="219"/>
      <c r="K4" s="222"/>
      <c r="L4" s="223"/>
      <c r="M4" s="218"/>
      <c r="N4" s="219"/>
      <c r="O4" s="243"/>
      <c r="P4" s="244"/>
      <c r="Q4" s="253" t="s">
        <v>66</v>
      </c>
      <c r="R4" s="254"/>
      <c r="S4" s="254"/>
      <c r="T4" s="254"/>
      <c r="U4" s="255" t="s">
        <v>60</v>
      </c>
      <c r="V4" s="256"/>
      <c r="W4" s="259" t="s">
        <v>61</v>
      </c>
      <c r="X4" s="260"/>
      <c r="Y4" s="263" t="s">
        <v>70</v>
      </c>
      <c r="Z4" s="264"/>
      <c r="AA4" s="222"/>
      <c r="AB4" s="268"/>
      <c r="AC4" s="268"/>
      <c r="AD4" s="268"/>
      <c r="AE4" s="279"/>
      <c r="AF4" s="280"/>
      <c r="AG4" s="218"/>
      <c r="AH4" s="276"/>
      <c r="AI4" s="276"/>
      <c r="AJ4" s="219"/>
      <c r="AK4" s="87"/>
    </row>
    <row r="5" spans="2:37" s="4" customFormat="1" ht="20.25" customHeight="1">
      <c r="B5" s="227"/>
      <c r="C5" s="233" t="s">
        <v>65</v>
      </c>
      <c r="D5" s="235" t="s">
        <v>86</v>
      </c>
      <c r="E5" s="233" t="s">
        <v>65</v>
      </c>
      <c r="F5" s="235" t="s">
        <v>86</v>
      </c>
      <c r="G5" s="237" t="s">
        <v>50</v>
      </c>
      <c r="H5" s="224" t="s">
        <v>87</v>
      </c>
      <c r="I5" s="237" t="s">
        <v>46</v>
      </c>
      <c r="J5" s="224" t="s">
        <v>88</v>
      </c>
      <c r="K5" s="237" t="s">
        <v>71</v>
      </c>
      <c r="L5" s="235" t="s">
        <v>86</v>
      </c>
      <c r="M5" s="249" t="s">
        <v>48</v>
      </c>
      <c r="N5" s="224" t="s">
        <v>87</v>
      </c>
      <c r="O5" s="249" t="s">
        <v>49</v>
      </c>
      <c r="P5" s="235" t="s">
        <v>86</v>
      </c>
      <c r="Q5" s="249" t="s">
        <v>89</v>
      </c>
      <c r="R5" s="239" t="s">
        <v>62</v>
      </c>
      <c r="S5" s="241" t="s">
        <v>90</v>
      </c>
      <c r="T5" s="242"/>
      <c r="U5" s="257"/>
      <c r="V5" s="258"/>
      <c r="W5" s="261"/>
      <c r="X5" s="262"/>
      <c r="Y5" s="265"/>
      <c r="Z5" s="266"/>
      <c r="AA5" s="249" t="s">
        <v>95</v>
      </c>
      <c r="AB5" s="271" t="s">
        <v>96</v>
      </c>
      <c r="AC5" s="269" t="s">
        <v>69</v>
      </c>
      <c r="AD5" s="270"/>
      <c r="AE5" s="249" t="s">
        <v>98</v>
      </c>
      <c r="AF5" s="224" t="s">
        <v>99</v>
      </c>
      <c r="AG5" s="245" t="s">
        <v>55</v>
      </c>
      <c r="AH5" s="247" t="s">
        <v>101</v>
      </c>
      <c r="AI5" s="273" t="s">
        <v>52</v>
      </c>
      <c r="AJ5" s="274"/>
      <c r="AK5" s="87"/>
    </row>
    <row r="6" spans="2:37" s="4" customFormat="1" ht="45" customHeight="1" thickBot="1">
      <c r="B6" s="228"/>
      <c r="C6" s="234"/>
      <c r="D6" s="236"/>
      <c r="E6" s="234"/>
      <c r="F6" s="236"/>
      <c r="G6" s="238"/>
      <c r="H6" s="225"/>
      <c r="I6" s="238"/>
      <c r="J6" s="225"/>
      <c r="K6" s="238"/>
      <c r="L6" s="236"/>
      <c r="M6" s="246"/>
      <c r="N6" s="225"/>
      <c r="O6" s="246"/>
      <c r="P6" s="236"/>
      <c r="Q6" s="246"/>
      <c r="R6" s="240"/>
      <c r="S6" s="40" t="s">
        <v>63</v>
      </c>
      <c r="T6" s="41" t="s">
        <v>64</v>
      </c>
      <c r="U6" s="37" t="s">
        <v>91</v>
      </c>
      <c r="V6" s="38" t="s">
        <v>92</v>
      </c>
      <c r="W6" s="37" t="s">
        <v>91</v>
      </c>
      <c r="X6" s="82" t="s">
        <v>92</v>
      </c>
      <c r="Y6" s="78" t="s">
        <v>93</v>
      </c>
      <c r="Z6" s="39" t="s">
        <v>94</v>
      </c>
      <c r="AA6" s="246"/>
      <c r="AB6" s="272"/>
      <c r="AC6" s="78" t="s">
        <v>97</v>
      </c>
      <c r="AD6" s="39" t="s">
        <v>94</v>
      </c>
      <c r="AE6" s="246"/>
      <c r="AF6" s="225"/>
      <c r="AG6" s="246"/>
      <c r="AH6" s="248"/>
      <c r="AI6" s="42" t="s">
        <v>102</v>
      </c>
      <c r="AJ6" s="44" t="s">
        <v>103</v>
      </c>
      <c r="AK6" s="87"/>
    </row>
    <row r="7" spans="2:37" s="4" customFormat="1" ht="6.75" customHeight="1" thickBot="1">
      <c r="B7" s="5"/>
      <c r="C7" s="6"/>
      <c r="D7" s="6"/>
      <c r="E7" s="97"/>
      <c r="F7" s="97"/>
      <c r="G7" s="6"/>
      <c r="H7" s="6"/>
      <c r="I7" s="6"/>
      <c r="J7" s="97"/>
      <c r="K7" s="97"/>
      <c r="L7" s="6"/>
      <c r="M7" s="6"/>
      <c r="N7" s="6"/>
      <c r="Q7" s="32"/>
      <c r="R7" s="33"/>
      <c r="S7" s="34"/>
      <c r="T7" s="32"/>
      <c r="U7" s="32"/>
      <c r="V7" s="32"/>
      <c r="W7" s="98"/>
      <c r="X7" s="99"/>
      <c r="Y7" s="34"/>
      <c r="Z7" s="34"/>
      <c r="AA7" s="32"/>
      <c r="AB7" s="6"/>
      <c r="AC7" s="34"/>
      <c r="AD7" s="34"/>
      <c r="AI7" s="117"/>
      <c r="AK7" s="87"/>
    </row>
    <row r="8" spans="1:37" s="25" customFormat="1" ht="13.5" customHeight="1">
      <c r="A8" s="26">
        <v>1</v>
      </c>
      <c r="B8" s="92" t="s">
        <v>4</v>
      </c>
      <c r="C8" s="123">
        <v>451799.2</v>
      </c>
      <c r="D8" s="105">
        <v>129.4</v>
      </c>
      <c r="E8" s="123">
        <v>60621.9</v>
      </c>
      <c r="F8" s="109">
        <v>96.3</v>
      </c>
      <c r="G8" s="107">
        <v>32727</v>
      </c>
      <c r="H8" s="103">
        <v>89.6</v>
      </c>
      <c r="I8" s="96">
        <v>1484918</v>
      </c>
      <c r="J8" s="103">
        <v>92.7</v>
      </c>
      <c r="K8" s="123">
        <v>245081.6</v>
      </c>
      <c r="L8" s="118">
        <v>107.1</v>
      </c>
      <c r="M8" s="123">
        <v>325176.6</v>
      </c>
      <c r="N8" s="109">
        <v>129.1</v>
      </c>
      <c r="O8" s="107">
        <v>30959.5707</v>
      </c>
      <c r="P8" s="47" t="s">
        <v>112</v>
      </c>
      <c r="Q8" s="52">
        <v>164317.99</v>
      </c>
      <c r="R8" s="53">
        <v>43012.513</v>
      </c>
      <c r="S8" s="54">
        <f aca="true" t="shared" si="0" ref="S8:S52">Q8-R8</f>
        <v>121305.47699999998</v>
      </c>
      <c r="T8" s="55" t="s">
        <v>135</v>
      </c>
      <c r="U8" s="108">
        <v>181011.1</v>
      </c>
      <c r="V8" s="109">
        <v>150.3</v>
      </c>
      <c r="W8" s="126">
        <v>16693.1</v>
      </c>
      <c r="X8" s="109">
        <v>21.6</v>
      </c>
      <c r="Y8" s="141">
        <v>0.295</v>
      </c>
      <c r="Z8" s="45">
        <v>0.363</v>
      </c>
      <c r="AA8" s="57">
        <v>43422</v>
      </c>
      <c r="AB8" s="140">
        <v>107</v>
      </c>
      <c r="AC8" s="58">
        <v>1</v>
      </c>
      <c r="AD8" s="59">
        <v>1</v>
      </c>
      <c r="AE8" s="56">
        <v>1025.2</v>
      </c>
      <c r="AF8" s="114">
        <v>101.2</v>
      </c>
      <c r="AG8" s="131">
        <v>39859</v>
      </c>
      <c r="AH8" s="118">
        <v>48.8</v>
      </c>
      <c r="AI8" s="133">
        <v>0.013999999999999999</v>
      </c>
      <c r="AJ8" s="45">
        <v>0.028999999999999998</v>
      </c>
      <c r="AK8" s="88"/>
    </row>
    <row r="9" spans="1:37" s="7" customFormat="1" ht="13.5" customHeight="1">
      <c r="A9" s="8">
        <v>2</v>
      </c>
      <c r="B9" s="93" t="s">
        <v>5</v>
      </c>
      <c r="C9" s="48">
        <v>848.5</v>
      </c>
      <c r="D9" s="101">
        <v>117.2</v>
      </c>
      <c r="E9" s="48">
        <v>139.6</v>
      </c>
      <c r="F9" s="111" t="s">
        <v>79</v>
      </c>
      <c r="G9" s="83">
        <v>95.2</v>
      </c>
      <c r="H9" s="102">
        <v>53.5</v>
      </c>
      <c r="I9" s="124">
        <v>121464</v>
      </c>
      <c r="J9" s="100">
        <v>56.7</v>
      </c>
      <c r="K9" s="48">
        <v>1742.2</v>
      </c>
      <c r="L9" s="119">
        <v>151.4</v>
      </c>
      <c r="M9" s="48">
        <v>11871.6</v>
      </c>
      <c r="N9" s="111">
        <v>135.3</v>
      </c>
      <c r="O9" s="83">
        <v>1598.4095</v>
      </c>
      <c r="P9" s="49" t="s">
        <v>113</v>
      </c>
      <c r="Q9" s="60">
        <v>2481.871</v>
      </c>
      <c r="R9" s="77">
        <v>-2365.718</v>
      </c>
      <c r="S9" s="62">
        <f t="shared" si="0"/>
        <v>4847.589</v>
      </c>
      <c r="T9" s="63" t="s">
        <v>7</v>
      </c>
      <c r="U9" s="110">
        <v>3025</v>
      </c>
      <c r="V9" s="111" t="s">
        <v>123</v>
      </c>
      <c r="W9" s="127">
        <v>543.2</v>
      </c>
      <c r="X9" s="111">
        <v>21.7</v>
      </c>
      <c r="Y9" s="142">
        <v>0.47100000000000003</v>
      </c>
      <c r="Z9" s="64">
        <v>0.5770000000000001</v>
      </c>
      <c r="AA9" s="65">
        <v>35908</v>
      </c>
      <c r="AB9" s="136">
        <v>109.4</v>
      </c>
      <c r="AC9" s="66">
        <f>AA9/$AA$8</f>
        <v>0.8269540785776796</v>
      </c>
      <c r="AD9" s="64">
        <v>0.8082403813080439</v>
      </c>
      <c r="AE9" s="60">
        <v>27.3</v>
      </c>
      <c r="AF9" s="115">
        <v>105.1</v>
      </c>
      <c r="AG9" s="129">
        <v>1356</v>
      </c>
      <c r="AH9" s="119">
        <v>37.5</v>
      </c>
      <c r="AI9" s="134">
        <v>0.012</v>
      </c>
      <c r="AJ9" s="46">
        <v>0.035</v>
      </c>
      <c r="AK9" s="88"/>
    </row>
    <row r="10" spans="1:37" s="7" customFormat="1" ht="13.5" customHeight="1">
      <c r="A10" s="8">
        <v>3</v>
      </c>
      <c r="B10" s="93" t="s">
        <v>6</v>
      </c>
      <c r="C10" s="48">
        <v>12960.2</v>
      </c>
      <c r="D10" s="101">
        <v>149.6</v>
      </c>
      <c r="E10" s="48">
        <v>476.4</v>
      </c>
      <c r="F10" s="111">
        <v>116.5</v>
      </c>
      <c r="G10" s="83">
        <v>1997.5</v>
      </c>
      <c r="H10" s="100">
        <v>151.8</v>
      </c>
      <c r="I10" s="124">
        <v>30208</v>
      </c>
      <c r="J10" s="100">
        <v>174.5</v>
      </c>
      <c r="K10" s="48">
        <v>182.6</v>
      </c>
      <c r="L10" s="119">
        <v>130.2</v>
      </c>
      <c r="M10" s="48">
        <v>7002.7</v>
      </c>
      <c r="N10" s="111">
        <v>116.2</v>
      </c>
      <c r="O10" s="83" t="s">
        <v>7</v>
      </c>
      <c r="P10" s="49" t="s">
        <v>7</v>
      </c>
      <c r="Q10" s="60">
        <v>505.833</v>
      </c>
      <c r="R10" s="61">
        <v>256.249</v>
      </c>
      <c r="S10" s="62">
        <f t="shared" si="0"/>
        <v>249.584</v>
      </c>
      <c r="T10" s="63">
        <f>Q10/R10*100</f>
        <v>197.39901424005558</v>
      </c>
      <c r="U10" s="110">
        <v>599.2</v>
      </c>
      <c r="V10" s="111">
        <v>162.7</v>
      </c>
      <c r="W10" s="127">
        <v>93.4</v>
      </c>
      <c r="X10" s="111">
        <v>83.3</v>
      </c>
      <c r="Y10" s="142">
        <v>0.204</v>
      </c>
      <c r="Z10" s="64">
        <v>0.19399999999999998</v>
      </c>
      <c r="AA10" s="65">
        <v>32874</v>
      </c>
      <c r="AB10" s="136">
        <v>105.6</v>
      </c>
      <c r="AC10" s="66">
        <f aca="true" t="shared" si="1" ref="AC10:AC52">AA10/$AA$8</f>
        <v>0.7570816636727926</v>
      </c>
      <c r="AD10" s="64">
        <v>0.766547098422682</v>
      </c>
      <c r="AE10" s="60">
        <v>30.9</v>
      </c>
      <c r="AF10" s="115">
        <v>99.7</v>
      </c>
      <c r="AG10" s="129">
        <v>739</v>
      </c>
      <c r="AH10" s="119">
        <v>31.2</v>
      </c>
      <c r="AI10" s="134">
        <v>0.006</v>
      </c>
      <c r="AJ10" s="46">
        <v>0.02</v>
      </c>
      <c r="AK10" s="88"/>
    </row>
    <row r="11" spans="1:37" s="7" customFormat="1" ht="13.5" customHeight="1">
      <c r="A11" s="8">
        <v>4</v>
      </c>
      <c r="B11" s="93" t="s">
        <v>8</v>
      </c>
      <c r="C11" s="48">
        <v>540.4</v>
      </c>
      <c r="D11" s="101">
        <v>95</v>
      </c>
      <c r="E11" s="48">
        <v>45.6</v>
      </c>
      <c r="F11" s="111" t="s">
        <v>83</v>
      </c>
      <c r="G11" s="83">
        <v>535.5</v>
      </c>
      <c r="H11" s="102">
        <v>138.7</v>
      </c>
      <c r="I11" s="124">
        <v>9153</v>
      </c>
      <c r="J11" s="100">
        <v>49.6</v>
      </c>
      <c r="K11" s="48">
        <v>268</v>
      </c>
      <c r="L11" s="119">
        <v>130.2</v>
      </c>
      <c r="M11" s="48">
        <v>7513.7</v>
      </c>
      <c r="N11" s="111">
        <v>138.9</v>
      </c>
      <c r="O11" s="83">
        <v>1577.831</v>
      </c>
      <c r="P11" s="49" t="s">
        <v>114</v>
      </c>
      <c r="Q11" s="76">
        <v>-1298.166</v>
      </c>
      <c r="R11" s="77">
        <v>-2003.008</v>
      </c>
      <c r="S11" s="62">
        <f t="shared" si="0"/>
        <v>704.8420000000001</v>
      </c>
      <c r="T11" s="63" t="s">
        <v>7</v>
      </c>
      <c r="U11" s="110">
        <v>132.4</v>
      </c>
      <c r="V11" s="122">
        <v>56</v>
      </c>
      <c r="W11" s="127">
        <v>1430.6</v>
      </c>
      <c r="X11" s="122">
        <v>63.9</v>
      </c>
      <c r="Y11" s="142">
        <v>0.7559999999999999</v>
      </c>
      <c r="Z11" s="64">
        <v>0.7020000000000001</v>
      </c>
      <c r="AA11" s="65">
        <v>39881</v>
      </c>
      <c r="AB11" s="136">
        <v>109.6</v>
      </c>
      <c r="AC11" s="66">
        <f t="shared" si="1"/>
        <v>0.9184514762102161</v>
      </c>
      <c r="AD11" s="64">
        <v>0.8857549997543118</v>
      </c>
      <c r="AE11" s="60">
        <v>18.5</v>
      </c>
      <c r="AF11" s="115">
        <v>110.3</v>
      </c>
      <c r="AG11" s="129">
        <v>426</v>
      </c>
      <c r="AH11" s="119">
        <v>26.2</v>
      </c>
      <c r="AI11" s="134">
        <v>0.006999999999999999</v>
      </c>
      <c r="AJ11" s="46">
        <v>0.027000000000000003</v>
      </c>
      <c r="AK11" s="88"/>
    </row>
    <row r="12" spans="1:37" s="7" customFormat="1" ht="13.5" customHeight="1">
      <c r="A12" s="8">
        <v>5</v>
      </c>
      <c r="B12" s="93" t="s">
        <v>9</v>
      </c>
      <c r="C12" s="48">
        <v>1023.4</v>
      </c>
      <c r="D12" s="101">
        <v>106.5</v>
      </c>
      <c r="E12" s="48" t="s">
        <v>7</v>
      </c>
      <c r="F12" s="111" t="s">
        <v>7</v>
      </c>
      <c r="G12" s="83">
        <v>56.5</v>
      </c>
      <c r="H12" s="100" t="s">
        <v>118</v>
      </c>
      <c r="I12" s="124">
        <v>14237</v>
      </c>
      <c r="J12" s="100">
        <v>63</v>
      </c>
      <c r="K12" s="48">
        <v>123.1</v>
      </c>
      <c r="L12" s="119" t="s">
        <v>82</v>
      </c>
      <c r="M12" s="48">
        <v>19097.6</v>
      </c>
      <c r="N12" s="111">
        <v>97.8</v>
      </c>
      <c r="O12" s="83">
        <v>204.8008</v>
      </c>
      <c r="P12" s="49" t="s">
        <v>115</v>
      </c>
      <c r="Q12" s="60">
        <v>2177.116</v>
      </c>
      <c r="R12" s="61">
        <v>814.929</v>
      </c>
      <c r="S12" s="62">
        <f t="shared" si="0"/>
        <v>1362.187</v>
      </c>
      <c r="T12" s="63" t="s">
        <v>113</v>
      </c>
      <c r="U12" s="110">
        <v>2241.7</v>
      </c>
      <c r="V12" s="111" t="s">
        <v>106</v>
      </c>
      <c r="W12" s="127">
        <v>64.6</v>
      </c>
      <c r="X12" s="111">
        <v>46.1</v>
      </c>
      <c r="Y12" s="142">
        <v>0.17</v>
      </c>
      <c r="Z12" s="64">
        <v>0.21600000000000003</v>
      </c>
      <c r="AA12" s="65">
        <v>36843</v>
      </c>
      <c r="AB12" s="136">
        <v>109.8</v>
      </c>
      <c r="AC12" s="66">
        <f t="shared" si="1"/>
        <v>0.8484869421030814</v>
      </c>
      <c r="AD12" s="64">
        <v>0.9994840548376002</v>
      </c>
      <c r="AE12" s="60">
        <v>8.7</v>
      </c>
      <c r="AF12" s="115">
        <v>101.9</v>
      </c>
      <c r="AG12" s="129">
        <v>483</v>
      </c>
      <c r="AH12" s="119">
        <v>37.5</v>
      </c>
      <c r="AI12" s="134">
        <v>0.013999999999999999</v>
      </c>
      <c r="AJ12" s="46">
        <v>0.038</v>
      </c>
      <c r="AK12" s="88"/>
    </row>
    <row r="13" spans="1:37" s="7" customFormat="1" ht="13.5" customHeight="1">
      <c r="A13" s="8">
        <v>7</v>
      </c>
      <c r="B13" s="93" t="s">
        <v>10</v>
      </c>
      <c r="C13" s="48">
        <v>78624.5</v>
      </c>
      <c r="D13" s="101">
        <v>106.3</v>
      </c>
      <c r="E13" s="48">
        <v>2703.2</v>
      </c>
      <c r="F13" s="111">
        <v>132.5</v>
      </c>
      <c r="G13" s="83">
        <v>10768.5</v>
      </c>
      <c r="H13" s="100">
        <v>94.9</v>
      </c>
      <c r="I13" s="124">
        <v>579955</v>
      </c>
      <c r="J13" s="100">
        <v>77.2</v>
      </c>
      <c r="K13" s="48">
        <v>19681.5</v>
      </c>
      <c r="L13" s="119">
        <v>107.5</v>
      </c>
      <c r="M13" s="48">
        <v>127459.1</v>
      </c>
      <c r="N13" s="111">
        <v>138.2</v>
      </c>
      <c r="O13" s="83">
        <v>603.1026</v>
      </c>
      <c r="P13" s="49" t="s">
        <v>117</v>
      </c>
      <c r="Q13" s="60">
        <v>73458.636</v>
      </c>
      <c r="R13" s="61">
        <v>38570.951</v>
      </c>
      <c r="S13" s="62">
        <f t="shared" si="0"/>
        <v>34887.685</v>
      </c>
      <c r="T13" s="63">
        <f aca="true" t="shared" si="2" ref="T13:T50">Q13/R13*100</f>
        <v>190.45067361704406</v>
      </c>
      <c r="U13" s="110">
        <v>79469.5</v>
      </c>
      <c r="V13" s="111">
        <v>178.3</v>
      </c>
      <c r="W13" s="127">
        <v>6010.9</v>
      </c>
      <c r="X13" s="111">
        <v>100.1</v>
      </c>
      <c r="Y13" s="142">
        <v>0.248</v>
      </c>
      <c r="Z13" s="64">
        <v>0.301</v>
      </c>
      <c r="AA13" s="65">
        <v>53087</v>
      </c>
      <c r="AB13" s="136">
        <v>107.3</v>
      </c>
      <c r="AC13" s="66">
        <f t="shared" si="1"/>
        <v>1.2225830224310257</v>
      </c>
      <c r="AD13" s="64">
        <v>1.21824480369515</v>
      </c>
      <c r="AE13" s="60">
        <v>306</v>
      </c>
      <c r="AF13" s="115">
        <v>102.9</v>
      </c>
      <c r="AG13" s="129">
        <v>10384</v>
      </c>
      <c r="AH13" s="132">
        <v>55</v>
      </c>
      <c r="AI13" s="134">
        <v>0.018000000000000002</v>
      </c>
      <c r="AJ13" s="46">
        <v>0.033</v>
      </c>
      <c r="AK13" s="88"/>
    </row>
    <row r="14" spans="1:37" s="7" customFormat="1" ht="13.5" customHeight="1">
      <c r="A14" s="8">
        <v>9</v>
      </c>
      <c r="B14" s="93" t="s">
        <v>11</v>
      </c>
      <c r="C14" s="48">
        <v>19243.2</v>
      </c>
      <c r="D14" s="101">
        <v>113.6</v>
      </c>
      <c r="E14" s="48">
        <v>550.6</v>
      </c>
      <c r="F14" s="111" t="s">
        <v>79</v>
      </c>
      <c r="G14" s="83">
        <v>5042.3</v>
      </c>
      <c r="H14" s="100">
        <v>75.5</v>
      </c>
      <c r="I14" s="124">
        <v>222756</v>
      </c>
      <c r="J14" s="100" t="s">
        <v>105</v>
      </c>
      <c r="K14" s="48">
        <v>112364.7</v>
      </c>
      <c r="L14" s="119">
        <v>99.1</v>
      </c>
      <c r="M14" s="48">
        <v>23582.2</v>
      </c>
      <c r="N14" s="111">
        <v>130.8</v>
      </c>
      <c r="O14" s="83">
        <v>7.3043</v>
      </c>
      <c r="P14" s="49">
        <v>67.33749412296149</v>
      </c>
      <c r="Q14" s="60">
        <v>46284.334</v>
      </c>
      <c r="R14" s="61">
        <v>34522.466</v>
      </c>
      <c r="S14" s="62">
        <f t="shared" si="0"/>
        <v>11761.868000000002</v>
      </c>
      <c r="T14" s="63">
        <f t="shared" si="2"/>
        <v>134.07018490509918</v>
      </c>
      <c r="U14" s="110">
        <v>47922.4</v>
      </c>
      <c r="V14" s="111">
        <v>113.2</v>
      </c>
      <c r="W14" s="127">
        <v>1638.1</v>
      </c>
      <c r="X14" s="122">
        <v>21</v>
      </c>
      <c r="Y14" s="142">
        <v>0.21899999999999997</v>
      </c>
      <c r="Z14" s="64">
        <v>0.366</v>
      </c>
      <c r="AA14" s="65">
        <v>53330</v>
      </c>
      <c r="AB14" s="136">
        <v>103.3</v>
      </c>
      <c r="AC14" s="66">
        <f t="shared" si="1"/>
        <v>1.228179263967574</v>
      </c>
      <c r="AD14" s="64">
        <v>1.2740405876861087</v>
      </c>
      <c r="AE14" s="60">
        <v>69.7</v>
      </c>
      <c r="AF14" s="115">
        <v>100.6</v>
      </c>
      <c r="AG14" s="129">
        <v>1285</v>
      </c>
      <c r="AH14" s="119">
        <v>32.9</v>
      </c>
      <c r="AI14" s="134">
        <v>0.006999999999999999</v>
      </c>
      <c r="AJ14" s="46">
        <v>0.02</v>
      </c>
      <c r="AK14" s="88"/>
    </row>
    <row r="15" spans="1:37" s="7" customFormat="1" ht="13.5" customHeight="1">
      <c r="A15" s="8">
        <v>10</v>
      </c>
      <c r="B15" s="93" t="s">
        <v>12</v>
      </c>
      <c r="C15" s="48">
        <v>9516.199999999999</v>
      </c>
      <c r="D15" s="101">
        <v>121.1</v>
      </c>
      <c r="E15" s="48">
        <v>0.7</v>
      </c>
      <c r="F15" s="111">
        <v>0.1</v>
      </c>
      <c r="G15" s="83">
        <v>1614.8</v>
      </c>
      <c r="H15" s="100">
        <v>106</v>
      </c>
      <c r="I15" s="124">
        <v>106333</v>
      </c>
      <c r="J15" s="100">
        <v>81.1</v>
      </c>
      <c r="K15" s="48">
        <v>8395.2</v>
      </c>
      <c r="L15" s="119" t="s">
        <v>108</v>
      </c>
      <c r="M15" s="48">
        <v>47610.5</v>
      </c>
      <c r="N15" s="111">
        <v>159.1</v>
      </c>
      <c r="O15" s="83">
        <v>26276.8303</v>
      </c>
      <c r="P15" s="49" t="s">
        <v>115</v>
      </c>
      <c r="Q15" s="60">
        <v>4232.906</v>
      </c>
      <c r="R15" s="77">
        <v>-8613.248</v>
      </c>
      <c r="S15" s="62">
        <f t="shared" si="0"/>
        <v>12846.153999999999</v>
      </c>
      <c r="T15" s="63" t="s">
        <v>7</v>
      </c>
      <c r="U15" s="110">
        <v>5917.9</v>
      </c>
      <c r="V15" s="111" t="s">
        <v>124</v>
      </c>
      <c r="W15" s="127">
        <v>1685</v>
      </c>
      <c r="X15" s="111">
        <v>16.1</v>
      </c>
      <c r="Y15" s="142">
        <v>0.46799999999999997</v>
      </c>
      <c r="Z15" s="64">
        <v>0.535</v>
      </c>
      <c r="AA15" s="65">
        <v>49171</v>
      </c>
      <c r="AB15" s="136">
        <v>112.5</v>
      </c>
      <c r="AC15" s="66">
        <f t="shared" si="1"/>
        <v>1.132398323430519</v>
      </c>
      <c r="AD15" s="64">
        <v>1.0769249668320966</v>
      </c>
      <c r="AE15" s="60">
        <v>100.7</v>
      </c>
      <c r="AF15" s="115">
        <v>102.1</v>
      </c>
      <c r="AG15" s="129">
        <v>7341</v>
      </c>
      <c r="AH15" s="119">
        <v>83.6</v>
      </c>
      <c r="AI15" s="134">
        <v>0.026000000000000002</v>
      </c>
      <c r="AJ15" s="46">
        <v>0.031</v>
      </c>
      <c r="AK15" s="88"/>
    </row>
    <row r="16" spans="1:37" s="7" customFormat="1" ht="13.5" customHeight="1">
      <c r="A16" s="8">
        <v>13</v>
      </c>
      <c r="B16" s="93" t="s">
        <v>21</v>
      </c>
      <c r="C16" s="48">
        <v>38325.799999999996</v>
      </c>
      <c r="D16" s="101">
        <v>160.1</v>
      </c>
      <c r="E16" s="48">
        <v>1151.9</v>
      </c>
      <c r="F16" s="111">
        <v>147.2</v>
      </c>
      <c r="G16" s="83">
        <v>47.6</v>
      </c>
      <c r="H16" s="100">
        <v>117.1</v>
      </c>
      <c r="I16" s="124">
        <v>15805</v>
      </c>
      <c r="J16" s="100">
        <v>120.6</v>
      </c>
      <c r="K16" s="48">
        <v>332.2</v>
      </c>
      <c r="L16" s="119">
        <v>103.8</v>
      </c>
      <c r="M16" s="48">
        <v>2450.4</v>
      </c>
      <c r="N16" s="111">
        <v>114.8</v>
      </c>
      <c r="O16" s="83" t="s">
        <v>7</v>
      </c>
      <c r="P16" s="49" t="s">
        <v>7</v>
      </c>
      <c r="Q16" s="60">
        <v>5038.637</v>
      </c>
      <c r="R16" s="61">
        <v>-1807.589</v>
      </c>
      <c r="S16" s="62">
        <f t="shared" si="0"/>
        <v>6846.226</v>
      </c>
      <c r="T16" s="63" t="s">
        <v>7</v>
      </c>
      <c r="U16" s="110">
        <v>5181.1</v>
      </c>
      <c r="V16" s="111" t="s">
        <v>125</v>
      </c>
      <c r="W16" s="127">
        <v>142.4</v>
      </c>
      <c r="X16" s="111">
        <v>6.7</v>
      </c>
      <c r="Y16" s="142">
        <v>0.24</v>
      </c>
      <c r="Z16" s="64">
        <v>0.385</v>
      </c>
      <c r="AA16" s="65">
        <v>38818</v>
      </c>
      <c r="AB16" s="136">
        <v>110.4</v>
      </c>
      <c r="AC16" s="66">
        <f t="shared" si="1"/>
        <v>0.8939707982128875</v>
      </c>
      <c r="AD16" s="64">
        <v>0.8633728072330598</v>
      </c>
      <c r="AE16" s="60">
        <v>15.6</v>
      </c>
      <c r="AF16" s="115">
        <v>101.5</v>
      </c>
      <c r="AG16" s="129">
        <v>371</v>
      </c>
      <c r="AH16" s="119">
        <v>30.5</v>
      </c>
      <c r="AI16" s="134">
        <v>0.008</v>
      </c>
      <c r="AJ16" s="46">
        <v>0.026000000000000002</v>
      </c>
      <c r="AK16" s="88"/>
    </row>
    <row r="17" spans="1:37" s="7" customFormat="1" ht="13.5" customHeight="1">
      <c r="A17" s="8">
        <v>14</v>
      </c>
      <c r="B17" s="93" t="s">
        <v>22</v>
      </c>
      <c r="C17" s="48">
        <v>958.8000000000001</v>
      </c>
      <c r="D17" s="101">
        <v>116.5</v>
      </c>
      <c r="E17" s="48">
        <v>0.1</v>
      </c>
      <c r="F17" s="111" t="s">
        <v>7</v>
      </c>
      <c r="G17" s="83">
        <v>125.9</v>
      </c>
      <c r="H17" s="100">
        <v>95.4</v>
      </c>
      <c r="I17" s="124">
        <v>10741</v>
      </c>
      <c r="J17" s="100">
        <v>73.1</v>
      </c>
      <c r="K17" s="48">
        <v>11.9</v>
      </c>
      <c r="L17" s="119">
        <v>138.4</v>
      </c>
      <c r="M17" s="48">
        <v>1746.3</v>
      </c>
      <c r="N17" s="111">
        <v>111.8</v>
      </c>
      <c r="O17" s="83">
        <v>43.9409</v>
      </c>
      <c r="P17" s="49" t="s">
        <v>112</v>
      </c>
      <c r="Q17" s="76">
        <v>-145.548</v>
      </c>
      <c r="R17" s="77">
        <v>-2432.791</v>
      </c>
      <c r="S17" s="62">
        <f t="shared" si="0"/>
        <v>2287.2430000000004</v>
      </c>
      <c r="T17" s="63" t="s">
        <v>7</v>
      </c>
      <c r="U17" s="110">
        <v>37.9</v>
      </c>
      <c r="V17" s="122">
        <v>162</v>
      </c>
      <c r="W17" s="127">
        <v>183.5</v>
      </c>
      <c r="X17" s="122">
        <v>7.5</v>
      </c>
      <c r="Y17" s="142">
        <v>0.455</v>
      </c>
      <c r="Z17" s="64">
        <v>0.5379999999999999</v>
      </c>
      <c r="AA17" s="65">
        <v>32017</v>
      </c>
      <c r="AB17" s="136">
        <v>106.1</v>
      </c>
      <c r="AC17" s="66">
        <f t="shared" si="1"/>
        <v>0.737345124591221</v>
      </c>
      <c r="AD17" s="64">
        <v>0.7453933467642868</v>
      </c>
      <c r="AE17" s="60">
        <v>8.4</v>
      </c>
      <c r="AF17" s="115">
        <v>97.5</v>
      </c>
      <c r="AG17" s="129">
        <v>746</v>
      </c>
      <c r="AH17" s="132">
        <v>43</v>
      </c>
      <c r="AI17" s="134">
        <v>0.015</v>
      </c>
      <c r="AJ17" s="46">
        <v>0.034</v>
      </c>
      <c r="AK17" s="88"/>
    </row>
    <row r="18" spans="1:37" s="7" customFormat="1" ht="13.5" customHeight="1">
      <c r="A18" s="8">
        <v>15</v>
      </c>
      <c r="B18" s="93" t="s">
        <v>27</v>
      </c>
      <c r="C18" s="48">
        <v>2032.2999999999997</v>
      </c>
      <c r="D18" s="101">
        <v>115.3</v>
      </c>
      <c r="E18" s="48">
        <v>1185.9</v>
      </c>
      <c r="F18" s="111">
        <v>84.3</v>
      </c>
      <c r="G18" s="83" t="s">
        <v>7</v>
      </c>
      <c r="H18" s="100" t="s">
        <v>7</v>
      </c>
      <c r="I18" s="124">
        <v>4327</v>
      </c>
      <c r="J18" s="100">
        <v>90</v>
      </c>
      <c r="K18" s="48">
        <v>26.7</v>
      </c>
      <c r="L18" s="119">
        <v>84.9</v>
      </c>
      <c r="M18" s="48">
        <v>620.5</v>
      </c>
      <c r="N18" s="111">
        <v>118.2</v>
      </c>
      <c r="O18" s="83" t="s">
        <v>7</v>
      </c>
      <c r="P18" s="49" t="s">
        <v>7</v>
      </c>
      <c r="Q18" s="60">
        <v>243.427</v>
      </c>
      <c r="R18" s="61">
        <v>79.704</v>
      </c>
      <c r="S18" s="62">
        <f t="shared" si="0"/>
        <v>163.723</v>
      </c>
      <c r="T18" s="63" t="s">
        <v>136</v>
      </c>
      <c r="U18" s="110">
        <v>255.6</v>
      </c>
      <c r="V18" s="111" t="s">
        <v>126</v>
      </c>
      <c r="W18" s="127">
        <v>12.2</v>
      </c>
      <c r="X18" s="111">
        <v>25.4</v>
      </c>
      <c r="Y18" s="142">
        <v>0.077</v>
      </c>
      <c r="Z18" s="64">
        <v>0.14300000000000002</v>
      </c>
      <c r="AA18" s="65">
        <v>31265</v>
      </c>
      <c r="AB18" s="136">
        <v>102.7</v>
      </c>
      <c r="AC18" s="66">
        <f t="shared" si="1"/>
        <v>0.7200267145686519</v>
      </c>
      <c r="AD18" s="64">
        <v>0.7475308338656577</v>
      </c>
      <c r="AE18" s="60">
        <v>4.4</v>
      </c>
      <c r="AF18" s="115">
        <v>96.7</v>
      </c>
      <c r="AG18" s="129">
        <v>210</v>
      </c>
      <c r="AH18" s="119">
        <v>58.2</v>
      </c>
      <c r="AI18" s="134">
        <v>0.013999999999999999</v>
      </c>
      <c r="AJ18" s="46">
        <v>0.024</v>
      </c>
      <c r="AK18" s="88"/>
    </row>
    <row r="19" spans="1:37" s="7" customFormat="1" ht="13.5" customHeight="1">
      <c r="A19" s="8">
        <v>16</v>
      </c>
      <c r="B19" s="93" t="s">
        <v>23</v>
      </c>
      <c r="C19" s="48">
        <v>13919.6</v>
      </c>
      <c r="D19" s="101">
        <v>144.5</v>
      </c>
      <c r="E19" s="48">
        <v>1011.1</v>
      </c>
      <c r="F19" s="111">
        <v>108.9</v>
      </c>
      <c r="G19" s="83">
        <v>71</v>
      </c>
      <c r="H19" s="100">
        <v>121</v>
      </c>
      <c r="I19" s="124">
        <v>16150</v>
      </c>
      <c r="J19" s="100">
        <v>49.6</v>
      </c>
      <c r="K19" s="48">
        <v>40.1</v>
      </c>
      <c r="L19" s="119">
        <v>126.4</v>
      </c>
      <c r="M19" s="48">
        <v>3126.9</v>
      </c>
      <c r="N19" s="111">
        <v>122.5</v>
      </c>
      <c r="O19" s="83" t="s">
        <v>7</v>
      </c>
      <c r="P19" s="49" t="s">
        <v>7</v>
      </c>
      <c r="Q19" s="60">
        <v>1653.675</v>
      </c>
      <c r="R19" s="61">
        <v>327.158</v>
      </c>
      <c r="S19" s="62">
        <f t="shared" si="0"/>
        <v>1326.5169999999998</v>
      </c>
      <c r="T19" s="63" t="s">
        <v>137</v>
      </c>
      <c r="U19" s="110">
        <v>1813.5</v>
      </c>
      <c r="V19" s="111" t="s">
        <v>127</v>
      </c>
      <c r="W19" s="127">
        <v>159.8</v>
      </c>
      <c r="X19" s="111" t="s">
        <v>128</v>
      </c>
      <c r="Y19" s="142">
        <v>0.433</v>
      </c>
      <c r="Z19" s="64">
        <v>0.5</v>
      </c>
      <c r="AA19" s="65">
        <v>35229</v>
      </c>
      <c r="AB19" s="136">
        <v>104.7</v>
      </c>
      <c r="AC19" s="66">
        <f t="shared" si="1"/>
        <v>0.811316843996131</v>
      </c>
      <c r="AD19" s="64">
        <v>0.8341113458798094</v>
      </c>
      <c r="AE19" s="60">
        <v>14.6</v>
      </c>
      <c r="AF19" s="115">
        <v>103.8</v>
      </c>
      <c r="AG19" s="129">
        <v>606</v>
      </c>
      <c r="AH19" s="119">
        <v>24.3</v>
      </c>
      <c r="AI19" s="134">
        <v>0.011000000000000001</v>
      </c>
      <c r="AJ19" s="46">
        <v>0.046</v>
      </c>
      <c r="AK19" s="88"/>
    </row>
    <row r="20" spans="1:37" s="7" customFormat="1" ht="13.5" customHeight="1">
      <c r="A20" s="8">
        <v>17</v>
      </c>
      <c r="B20" s="93" t="s">
        <v>28</v>
      </c>
      <c r="C20" s="48">
        <v>1645.8</v>
      </c>
      <c r="D20" s="101">
        <v>154.2</v>
      </c>
      <c r="E20" s="48">
        <v>1483.9</v>
      </c>
      <c r="F20" s="122">
        <v>101</v>
      </c>
      <c r="G20" s="83" t="s">
        <v>7</v>
      </c>
      <c r="H20" s="100" t="s">
        <v>7</v>
      </c>
      <c r="I20" s="124">
        <v>5340</v>
      </c>
      <c r="J20" s="100">
        <v>166.8</v>
      </c>
      <c r="K20" s="48">
        <v>28.6</v>
      </c>
      <c r="L20" s="119">
        <v>49.7</v>
      </c>
      <c r="M20" s="48">
        <v>1263</v>
      </c>
      <c r="N20" s="111">
        <v>113.4</v>
      </c>
      <c r="O20" s="83" t="s">
        <v>7</v>
      </c>
      <c r="P20" s="49" t="s">
        <v>7</v>
      </c>
      <c r="Q20" s="60">
        <v>289.023</v>
      </c>
      <c r="R20" s="61">
        <v>284.908</v>
      </c>
      <c r="S20" s="62">
        <f t="shared" si="0"/>
        <v>4.115000000000009</v>
      </c>
      <c r="T20" s="63">
        <f t="shared" si="2"/>
        <v>101.44432588765497</v>
      </c>
      <c r="U20" s="110">
        <v>289</v>
      </c>
      <c r="V20" s="111">
        <v>101.4</v>
      </c>
      <c r="W20" s="127" t="s">
        <v>7</v>
      </c>
      <c r="X20" s="111" t="s">
        <v>132</v>
      </c>
      <c r="Y20" s="143" t="s">
        <v>7</v>
      </c>
      <c r="Z20" s="64">
        <v>0.188</v>
      </c>
      <c r="AA20" s="65">
        <v>32401</v>
      </c>
      <c r="AB20" s="136">
        <v>104.1</v>
      </c>
      <c r="AC20" s="66">
        <f t="shared" si="1"/>
        <v>0.7461885680070011</v>
      </c>
      <c r="AD20" s="64">
        <v>0.7606260134637118</v>
      </c>
      <c r="AE20" s="60">
        <v>6.7</v>
      </c>
      <c r="AF20" s="115">
        <v>97.6</v>
      </c>
      <c r="AG20" s="129">
        <v>248</v>
      </c>
      <c r="AH20" s="119">
        <v>36.7</v>
      </c>
      <c r="AI20" s="134">
        <v>0.01</v>
      </c>
      <c r="AJ20" s="46">
        <v>0.027000000000000003</v>
      </c>
      <c r="AK20" s="88"/>
    </row>
    <row r="21" spans="1:37" s="7" customFormat="1" ht="13.5" customHeight="1">
      <c r="A21" s="8">
        <v>18</v>
      </c>
      <c r="B21" s="93" t="s">
        <v>29</v>
      </c>
      <c r="C21" s="48">
        <v>16580.100000000002</v>
      </c>
      <c r="D21" s="101">
        <v>102</v>
      </c>
      <c r="E21" s="48">
        <v>3156.1</v>
      </c>
      <c r="F21" s="111">
        <v>100.7</v>
      </c>
      <c r="G21" s="83">
        <v>38.3</v>
      </c>
      <c r="H21" s="100">
        <v>26.9</v>
      </c>
      <c r="I21" s="124">
        <v>14645</v>
      </c>
      <c r="J21" s="100" t="s">
        <v>106</v>
      </c>
      <c r="K21" s="48">
        <v>797.6</v>
      </c>
      <c r="L21" s="119">
        <v>159.2</v>
      </c>
      <c r="M21" s="48">
        <v>1873.3</v>
      </c>
      <c r="N21" s="111">
        <v>47.3</v>
      </c>
      <c r="O21" s="83" t="s">
        <v>7</v>
      </c>
      <c r="P21" s="49" t="s">
        <v>7</v>
      </c>
      <c r="Q21" s="76">
        <v>-435.018</v>
      </c>
      <c r="R21" s="77">
        <v>-1211.971</v>
      </c>
      <c r="S21" s="62">
        <f t="shared" si="0"/>
        <v>776.953</v>
      </c>
      <c r="T21" s="63" t="s">
        <v>7</v>
      </c>
      <c r="U21" s="110">
        <v>38.1</v>
      </c>
      <c r="V21" s="111">
        <v>19.2</v>
      </c>
      <c r="W21" s="127">
        <v>473.1</v>
      </c>
      <c r="X21" s="111">
        <v>33.5</v>
      </c>
      <c r="Y21" s="142">
        <v>0.467</v>
      </c>
      <c r="Z21" s="64">
        <v>0.5329999999999999</v>
      </c>
      <c r="AA21" s="65">
        <v>40541</v>
      </c>
      <c r="AB21" s="136">
        <v>100.8</v>
      </c>
      <c r="AC21" s="66">
        <f t="shared" si="1"/>
        <v>0.9336511445810879</v>
      </c>
      <c r="AD21" s="64">
        <v>0.9870768021227458</v>
      </c>
      <c r="AE21" s="60">
        <v>16.9</v>
      </c>
      <c r="AF21" s="115">
        <v>98.7</v>
      </c>
      <c r="AG21" s="129">
        <v>175</v>
      </c>
      <c r="AH21" s="119">
        <v>33.8</v>
      </c>
      <c r="AI21" s="134">
        <v>0.006</v>
      </c>
      <c r="AJ21" s="46">
        <v>0.018000000000000002</v>
      </c>
      <c r="AK21" s="88"/>
    </row>
    <row r="22" spans="1:37" s="7" customFormat="1" ht="13.5" customHeight="1">
      <c r="A22" s="8">
        <v>19</v>
      </c>
      <c r="B22" s="93" t="s">
        <v>14</v>
      </c>
      <c r="C22" s="48">
        <v>5446.7</v>
      </c>
      <c r="D22" s="101">
        <v>119.4</v>
      </c>
      <c r="E22" s="48">
        <v>2555.5</v>
      </c>
      <c r="F22" s="111">
        <v>119.1</v>
      </c>
      <c r="G22" s="83">
        <v>1068.3</v>
      </c>
      <c r="H22" s="100">
        <v>66.4</v>
      </c>
      <c r="I22" s="124">
        <v>2288</v>
      </c>
      <c r="J22" s="100">
        <v>56.6</v>
      </c>
      <c r="K22" s="48">
        <v>104.2</v>
      </c>
      <c r="L22" s="119">
        <v>84.8</v>
      </c>
      <c r="M22" s="48">
        <v>1639</v>
      </c>
      <c r="N22" s="111">
        <v>112.8</v>
      </c>
      <c r="O22" s="83" t="s">
        <v>7</v>
      </c>
      <c r="P22" s="49" t="s">
        <v>7</v>
      </c>
      <c r="Q22" s="60">
        <v>602.606</v>
      </c>
      <c r="R22" s="61">
        <v>170.221</v>
      </c>
      <c r="S22" s="62">
        <f t="shared" si="0"/>
        <v>432.385</v>
      </c>
      <c r="T22" s="63" t="s">
        <v>138</v>
      </c>
      <c r="U22" s="110">
        <v>681.8</v>
      </c>
      <c r="V22" s="111">
        <v>166.8</v>
      </c>
      <c r="W22" s="127">
        <v>79.2</v>
      </c>
      <c r="X22" s="111">
        <v>33.2</v>
      </c>
      <c r="Y22" s="142">
        <v>0.133</v>
      </c>
      <c r="Z22" s="64">
        <v>0.33299999999999996</v>
      </c>
      <c r="AA22" s="65">
        <v>31175</v>
      </c>
      <c r="AB22" s="136">
        <v>102.9</v>
      </c>
      <c r="AC22" s="66">
        <f t="shared" si="1"/>
        <v>0.7179540325180784</v>
      </c>
      <c r="AD22" s="64">
        <v>0.7480467790280576</v>
      </c>
      <c r="AE22" s="60">
        <v>13.4</v>
      </c>
      <c r="AF22" s="115">
        <v>98.2</v>
      </c>
      <c r="AG22" s="129">
        <v>675</v>
      </c>
      <c r="AH22" s="119">
        <v>44.8</v>
      </c>
      <c r="AI22" s="134">
        <v>0.013000000000000001</v>
      </c>
      <c r="AJ22" s="46">
        <v>0.03</v>
      </c>
      <c r="AK22" s="88"/>
    </row>
    <row r="23" spans="1:37" s="7" customFormat="1" ht="13.5" customHeight="1">
      <c r="A23" s="8">
        <v>20</v>
      </c>
      <c r="B23" s="93" t="s">
        <v>15</v>
      </c>
      <c r="C23" s="48">
        <v>9466.1</v>
      </c>
      <c r="D23" s="101">
        <v>95.2</v>
      </c>
      <c r="E23" s="48">
        <v>3665.4</v>
      </c>
      <c r="F23" s="111">
        <v>117.8</v>
      </c>
      <c r="G23" s="83">
        <v>2660.3</v>
      </c>
      <c r="H23" s="100" t="s">
        <v>119</v>
      </c>
      <c r="I23" s="124">
        <v>41715</v>
      </c>
      <c r="J23" s="100">
        <v>116.8</v>
      </c>
      <c r="K23" s="48">
        <v>300.5</v>
      </c>
      <c r="L23" s="119">
        <v>190.7</v>
      </c>
      <c r="M23" s="48">
        <v>4015.7</v>
      </c>
      <c r="N23" s="111">
        <v>121.9</v>
      </c>
      <c r="O23" s="83" t="s">
        <v>7</v>
      </c>
      <c r="P23" s="49" t="s">
        <v>7</v>
      </c>
      <c r="Q23" s="60">
        <v>456.686</v>
      </c>
      <c r="R23" s="61">
        <v>153.979</v>
      </c>
      <c r="S23" s="62">
        <f t="shared" si="0"/>
        <v>302.707</v>
      </c>
      <c r="T23" s="63" t="s">
        <v>136</v>
      </c>
      <c r="U23" s="110">
        <v>614.7</v>
      </c>
      <c r="V23" s="111" t="s">
        <v>106</v>
      </c>
      <c r="W23" s="127">
        <v>158</v>
      </c>
      <c r="X23" s="111">
        <v>136.5</v>
      </c>
      <c r="Y23" s="142">
        <v>0.188</v>
      </c>
      <c r="Z23" s="64">
        <v>0.276</v>
      </c>
      <c r="AA23" s="65">
        <v>36194</v>
      </c>
      <c r="AB23" s="136">
        <v>108.2</v>
      </c>
      <c r="AC23" s="66">
        <f t="shared" si="1"/>
        <v>0.8335406015383907</v>
      </c>
      <c r="AD23" s="64">
        <v>0.8289764630730677</v>
      </c>
      <c r="AE23" s="60">
        <v>17.2</v>
      </c>
      <c r="AF23" s="115">
        <v>103.7</v>
      </c>
      <c r="AG23" s="129">
        <v>780</v>
      </c>
      <c r="AH23" s="132">
        <v>37</v>
      </c>
      <c r="AI23" s="134">
        <v>0.01</v>
      </c>
      <c r="AJ23" s="46">
        <v>0.027000000000000003</v>
      </c>
      <c r="AK23" s="88"/>
    </row>
    <row r="24" spans="1:37" s="7" customFormat="1" ht="13.5" customHeight="1">
      <c r="A24" s="8">
        <v>21</v>
      </c>
      <c r="B24" s="93" t="s">
        <v>16</v>
      </c>
      <c r="C24" s="48">
        <v>542.4</v>
      </c>
      <c r="D24" s="101">
        <v>69.6</v>
      </c>
      <c r="E24" s="48">
        <v>1549.2</v>
      </c>
      <c r="F24" s="111">
        <v>72.9</v>
      </c>
      <c r="G24" s="83">
        <v>21.9</v>
      </c>
      <c r="H24" s="100">
        <v>46.1</v>
      </c>
      <c r="I24" s="124">
        <v>14027</v>
      </c>
      <c r="J24" s="100">
        <v>73.7</v>
      </c>
      <c r="K24" s="48">
        <v>1214.8</v>
      </c>
      <c r="L24" s="119">
        <v>102.2</v>
      </c>
      <c r="M24" s="48">
        <v>3645.9</v>
      </c>
      <c r="N24" s="122">
        <v>116</v>
      </c>
      <c r="O24" s="83">
        <v>40.4418</v>
      </c>
      <c r="P24" s="49">
        <v>190.51966589878035</v>
      </c>
      <c r="Q24" s="60">
        <v>394.248</v>
      </c>
      <c r="R24" s="61">
        <v>349.107</v>
      </c>
      <c r="S24" s="62">
        <f t="shared" si="0"/>
        <v>45.14099999999996</v>
      </c>
      <c r="T24" s="63">
        <f t="shared" si="2"/>
        <v>112.93041961347092</v>
      </c>
      <c r="U24" s="110">
        <v>429</v>
      </c>
      <c r="V24" s="122">
        <v>68.2</v>
      </c>
      <c r="W24" s="127">
        <v>34.8</v>
      </c>
      <c r="X24" s="122">
        <v>12.4</v>
      </c>
      <c r="Y24" s="142">
        <v>0.308</v>
      </c>
      <c r="Z24" s="64">
        <v>0.405</v>
      </c>
      <c r="AA24" s="65">
        <v>31551</v>
      </c>
      <c r="AB24" s="136">
        <v>108.1</v>
      </c>
      <c r="AC24" s="66">
        <f t="shared" si="1"/>
        <v>0.726613237529363</v>
      </c>
      <c r="AD24" s="64">
        <v>0.7168443811114933</v>
      </c>
      <c r="AE24" s="60">
        <v>18.6</v>
      </c>
      <c r="AF24" s="115">
        <v>96.3</v>
      </c>
      <c r="AG24" s="129">
        <v>836</v>
      </c>
      <c r="AH24" s="119">
        <v>42.1</v>
      </c>
      <c r="AI24" s="134">
        <v>0.012</v>
      </c>
      <c r="AJ24" s="46">
        <v>0.028999999999999998</v>
      </c>
      <c r="AK24" s="88"/>
    </row>
    <row r="25" spans="1:37" s="7" customFormat="1" ht="13.5" customHeight="1">
      <c r="A25" s="8">
        <v>22</v>
      </c>
      <c r="B25" s="93" t="s">
        <v>17</v>
      </c>
      <c r="C25" s="48">
        <v>4085.8</v>
      </c>
      <c r="D25" s="101">
        <v>143.8</v>
      </c>
      <c r="E25" s="48">
        <v>430.9</v>
      </c>
      <c r="F25" s="111">
        <v>67.9</v>
      </c>
      <c r="G25" s="83">
        <v>10.3</v>
      </c>
      <c r="H25" s="100">
        <v>144.5</v>
      </c>
      <c r="I25" s="124">
        <v>32692</v>
      </c>
      <c r="J25" s="100" t="s">
        <v>84</v>
      </c>
      <c r="K25" s="48">
        <v>1016.1</v>
      </c>
      <c r="L25" s="119">
        <v>96.5</v>
      </c>
      <c r="M25" s="48">
        <v>3278.7</v>
      </c>
      <c r="N25" s="111">
        <v>117.5</v>
      </c>
      <c r="O25" s="83" t="s">
        <v>7</v>
      </c>
      <c r="P25" s="49" t="s">
        <v>7</v>
      </c>
      <c r="Q25" s="60">
        <v>410.025</v>
      </c>
      <c r="R25" s="61">
        <v>222.244</v>
      </c>
      <c r="S25" s="62">
        <f t="shared" si="0"/>
        <v>187.78099999999998</v>
      </c>
      <c r="T25" s="63">
        <f t="shared" si="2"/>
        <v>184.49316966937238</v>
      </c>
      <c r="U25" s="110">
        <v>455.9</v>
      </c>
      <c r="V25" s="111">
        <v>160.9</v>
      </c>
      <c r="W25" s="127">
        <v>45.9</v>
      </c>
      <c r="X25" s="111">
        <v>75.2</v>
      </c>
      <c r="Y25" s="142">
        <v>0.304</v>
      </c>
      <c r="Z25" s="64">
        <v>0.44</v>
      </c>
      <c r="AA25" s="65">
        <v>34433</v>
      </c>
      <c r="AB25" s="136">
        <v>106.4</v>
      </c>
      <c r="AC25" s="66">
        <f t="shared" si="1"/>
        <v>0.792985122748837</v>
      </c>
      <c r="AD25" s="64">
        <v>0.7973072576286178</v>
      </c>
      <c r="AE25" s="60">
        <v>16.9</v>
      </c>
      <c r="AF25" s="115">
        <v>98.4</v>
      </c>
      <c r="AG25" s="129">
        <v>492</v>
      </c>
      <c r="AH25" s="119">
        <v>36.6</v>
      </c>
      <c r="AI25" s="134">
        <v>0.008</v>
      </c>
      <c r="AJ25" s="46">
        <v>0.022000000000000002</v>
      </c>
      <c r="AK25" s="88"/>
    </row>
    <row r="26" spans="1:37" s="7" customFormat="1" ht="13.5" customHeight="1">
      <c r="A26" s="8">
        <v>23</v>
      </c>
      <c r="B26" s="93" t="s">
        <v>30</v>
      </c>
      <c r="C26" s="48">
        <v>1221.9</v>
      </c>
      <c r="D26" s="101">
        <v>140.2</v>
      </c>
      <c r="E26" s="48">
        <v>2088.9</v>
      </c>
      <c r="F26" s="111">
        <v>90.6</v>
      </c>
      <c r="G26" s="83">
        <v>9.3</v>
      </c>
      <c r="H26" s="100" t="s">
        <v>7</v>
      </c>
      <c r="I26" s="124">
        <v>4674</v>
      </c>
      <c r="J26" s="100">
        <v>79.8</v>
      </c>
      <c r="K26" s="48" t="s">
        <v>7</v>
      </c>
      <c r="L26" s="119" t="s">
        <v>109</v>
      </c>
      <c r="M26" s="48">
        <v>871.2</v>
      </c>
      <c r="N26" s="111">
        <v>126.4</v>
      </c>
      <c r="O26" s="83" t="s">
        <v>7</v>
      </c>
      <c r="P26" s="49" t="s">
        <v>7</v>
      </c>
      <c r="Q26" s="60">
        <v>192.788</v>
      </c>
      <c r="R26" s="61">
        <v>354.436</v>
      </c>
      <c r="S26" s="62">
        <f t="shared" si="0"/>
        <v>-161.64799999999997</v>
      </c>
      <c r="T26" s="63">
        <f t="shared" si="2"/>
        <v>54.39289462695663</v>
      </c>
      <c r="U26" s="110">
        <v>193</v>
      </c>
      <c r="V26" s="111">
        <v>48.4</v>
      </c>
      <c r="W26" s="127">
        <v>0.2</v>
      </c>
      <c r="X26" s="111">
        <v>0.6</v>
      </c>
      <c r="Y26" s="142">
        <v>0.25</v>
      </c>
      <c r="Z26" s="64">
        <v>0.16699999999999998</v>
      </c>
      <c r="AA26" s="65">
        <v>31048</v>
      </c>
      <c r="AB26" s="136">
        <v>105.8</v>
      </c>
      <c r="AC26" s="67">
        <f t="shared" si="1"/>
        <v>0.7150292478467136</v>
      </c>
      <c r="AD26" s="46">
        <v>0.723060291877549</v>
      </c>
      <c r="AE26" s="60">
        <v>4.4</v>
      </c>
      <c r="AF26" s="115">
        <v>100.1</v>
      </c>
      <c r="AG26" s="129">
        <v>263</v>
      </c>
      <c r="AH26" s="119">
        <v>48.3</v>
      </c>
      <c r="AI26" s="134">
        <v>0.01</v>
      </c>
      <c r="AJ26" s="46">
        <v>0.02</v>
      </c>
      <c r="AK26" s="88"/>
    </row>
    <row r="27" spans="1:37" s="7" customFormat="1" ht="13.5" customHeight="1">
      <c r="A27" s="8">
        <v>24</v>
      </c>
      <c r="B27" s="93" t="s">
        <v>18</v>
      </c>
      <c r="C27" s="48">
        <v>5223.699999999999</v>
      </c>
      <c r="D27" s="101">
        <v>96.7</v>
      </c>
      <c r="E27" s="48">
        <v>4938.6</v>
      </c>
      <c r="F27" s="111">
        <v>107.7</v>
      </c>
      <c r="G27" s="83">
        <v>29.2</v>
      </c>
      <c r="H27" s="100">
        <v>101.1</v>
      </c>
      <c r="I27" s="124">
        <v>6480</v>
      </c>
      <c r="J27" s="100">
        <v>74</v>
      </c>
      <c r="K27" s="48">
        <v>135.6</v>
      </c>
      <c r="L27" s="119">
        <v>69.7</v>
      </c>
      <c r="M27" s="48">
        <v>2350.1</v>
      </c>
      <c r="N27" s="111">
        <v>112.2</v>
      </c>
      <c r="O27" s="83" t="s">
        <v>7</v>
      </c>
      <c r="P27" s="49" t="s">
        <v>7</v>
      </c>
      <c r="Q27" s="60">
        <v>1894.236</v>
      </c>
      <c r="R27" s="61">
        <v>1430.657</v>
      </c>
      <c r="S27" s="62">
        <f t="shared" si="0"/>
        <v>463.5790000000002</v>
      </c>
      <c r="T27" s="63">
        <f t="shared" si="2"/>
        <v>132.40322453250502</v>
      </c>
      <c r="U27" s="110">
        <v>1978.3</v>
      </c>
      <c r="V27" s="111">
        <v>119.3</v>
      </c>
      <c r="W27" s="127">
        <v>84.1</v>
      </c>
      <c r="X27" s="111">
        <v>36.8</v>
      </c>
      <c r="Y27" s="142">
        <v>0.231</v>
      </c>
      <c r="Z27" s="64">
        <v>0.25</v>
      </c>
      <c r="AA27" s="65">
        <v>32816</v>
      </c>
      <c r="AB27" s="136">
        <v>106.3</v>
      </c>
      <c r="AC27" s="66">
        <f t="shared" si="1"/>
        <v>0.7557459352402008</v>
      </c>
      <c r="AD27" s="64">
        <v>0.7613139403469117</v>
      </c>
      <c r="AE27" s="60">
        <v>16</v>
      </c>
      <c r="AF27" s="115">
        <v>98.2</v>
      </c>
      <c r="AG27" s="129">
        <v>380</v>
      </c>
      <c r="AH27" s="119">
        <v>39.5</v>
      </c>
      <c r="AI27" s="134">
        <v>0.006999999999999999</v>
      </c>
      <c r="AJ27" s="46">
        <v>0.018000000000000002</v>
      </c>
      <c r="AK27" s="88"/>
    </row>
    <row r="28" spans="1:37" s="7" customFormat="1" ht="13.5" customHeight="1">
      <c r="A28" s="8">
        <v>25</v>
      </c>
      <c r="B28" s="93" t="s">
        <v>31</v>
      </c>
      <c r="C28" s="48">
        <v>10833.8</v>
      </c>
      <c r="D28" s="101">
        <v>120.1</v>
      </c>
      <c r="E28" s="48">
        <v>2652.9</v>
      </c>
      <c r="F28" s="111">
        <v>92.4</v>
      </c>
      <c r="G28" s="83">
        <v>94.9</v>
      </c>
      <c r="H28" s="100">
        <v>35.6</v>
      </c>
      <c r="I28" s="124">
        <v>9989</v>
      </c>
      <c r="J28" s="100">
        <v>112.7</v>
      </c>
      <c r="K28" s="48">
        <v>57.3</v>
      </c>
      <c r="L28" s="119" t="s">
        <v>83</v>
      </c>
      <c r="M28" s="48">
        <v>3078.3</v>
      </c>
      <c r="N28" s="111">
        <v>119.1</v>
      </c>
      <c r="O28" s="83" t="s">
        <v>7</v>
      </c>
      <c r="P28" s="49" t="s">
        <v>7</v>
      </c>
      <c r="Q28" s="60">
        <v>169.738</v>
      </c>
      <c r="R28" s="61">
        <v>1073.166</v>
      </c>
      <c r="S28" s="62">
        <f t="shared" si="0"/>
        <v>-903.4279999999999</v>
      </c>
      <c r="T28" s="63">
        <f t="shared" si="2"/>
        <v>15.816565191219253</v>
      </c>
      <c r="U28" s="110">
        <v>679.7</v>
      </c>
      <c r="V28" s="122">
        <v>53</v>
      </c>
      <c r="W28" s="127">
        <v>509.9</v>
      </c>
      <c r="X28" s="122" t="s">
        <v>78</v>
      </c>
      <c r="Y28" s="142">
        <v>0.381</v>
      </c>
      <c r="Z28" s="64">
        <v>0.3</v>
      </c>
      <c r="AA28" s="65">
        <v>34743</v>
      </c>
      <c r="AB28" s="136">
        <v>106.2</v>
      </c>
      <c r="AC28" s="66">
        <f t="shared" si="1"/>
        <v>0.8001243609230344</v>
      </c>
      <c r="AD28" s="64">
        <v>0.8011645619379884</v>
      </c>
      <c r="AE28" s="60">
        <v>13.6</v>
      </c>
      <c r="AF28" s="115">
        <v>100.7</v>
      </c>
      <c r="AG28" s="129">
        <v>359</v>
      </c>
      <c r="AH28" s="119">
        <v>41.2</v>
      </c>
      <c r="AI28" s="134">
        <v>0.008</v>
      </c>
      <c r="AJ28" s="46">
        <v>0.02</v>
      </c>
      <c r="AK28" s="88"/>
    </row>
    <row r="29" spans="1:37" s="7" customFormat="1" ht="13.5" customHeight="1">
      <c r="A29" s="8">
        <v>26</v>
      </c>
      <c r="B29" s="93" t="s">
        <v>72</v>
      </c>
      <c r="C29" s="48">
        <v>2519.4999999999995</v>
      </c>
      <c r="D29" s="101">
        <v>114.2</v>
      </c>
      <c r="E29" s="48">
        <v>1896.7</v>
      </c>
      <c r="F29" s="111">
        <v>48.9</v>
      </c>
      <c r="G29" s="83">
        <v>1602.2</v>
      </c>
      <c r="H29" s="100">
        <v>142.5</v>
      </c>
      <c r="I29" s="124">
        <v>18483</v>
      </c>
      <c r="J29" s="100">
        <v>128.2</v>
      </c>
      <c r="K29" s="48">
        <v>619.9</v>
      </c>
      <c r="L29" s="119" t="s">
        <v>79</v>
      </c>
      <c r="M29" s="48">
        <v>3012.5</v>
      </c>
      <c r="N29" s="111">
        <v>111.3</v>
      </c>
      <c r="O29" s="83" t="s">
        <v>7</v>
      </c>
      <c r="P29" s="49" t="s">
        <v>7</v>
      </c>
      <c r="Q29" s="60">
        <v>347.256</v>
      </c>
      <c r="R29" s="61">
        <v>724.806</v>
      </c>
      <c r="S29" s="62">
        <f t="shared" si="0"/>
        <v>-377.55000000000007</v>
      </c>
      <c r="T29" s="63">
        <f t="shared" si="2"/>
        <v>47.910199418878975</v>
      </c>
      <c r="U29" s="110">
        <v>602.8</v>
      </c>
      <c r="V29" s="111">
        <v>79.7</v>
      </c>
      <c r="W29" s="127">
        <v>255.5</v>
      </c>
      <c r="X29" s="111" t="s">
        <v>133</v>
      </c>
      <c r="Y29" s="142">
        <v>0.261</v>
      </c>
      <c r="Z29" s="64">
        <v>0.174</v>
      </c>
      <c r="AA29" s="65">
        <v>31838</v>
      </c>
      <c r="AB29" s="136">
        <v>104.9</v>
      </c>
      <c r="AC29" s="66">
        <f t="shared" si="1"/>
        <v>0.7332227902906361</v>
      </c>
      <c r="AD29" s="46">
        <v>0.7457373102058867</v>
      </c>
      <c r="AE29" s="60">
        <v>13.1</v>
      </c>
      <c r="AF29" s="115">
        <v>104.1</v>
      </c>
      <c r="AG29" s="129">
        <v>528</v>
      </c>
      <c r="AH29" s="119">
        <v>41.6</v>
      </c>
      <c r="AI29" s="134">
        <v>0.01</v>
      </c>
      <c r="AJ29" s="46">
        <v>0.024</v>
      </c>
      <c r="AK29" s="88"/>
    </row>
    <row r="30" spans="1:37" s="7" customFormat="1" ht="13.5" customHeight="1">
      <c r="A30" s="8">
        <v>27</v>
      </c>
      <c r="B30" s="93" t="s">
        <v>32</v>
      </c>
      <c r="C30" s="48">
        <v>42.4</v>
      </c>
      <c r="D30" s="101">
        <v>86.9</v>
      </c>
      <c r="E30" s="48">
        <v>904.4</v>
      </c>
      <c r="F30" s="111">
        <v>180.5</v>
      </c>
      <c r="G30" s="83">
        <v>2.8</v>
      </c>
      <c r="H30" s="100">
        <v>90.6</v>
      </c>
      <c r="I30" s="124">
        <v>1107</v>
      </c>
      <c r="J30" s="100">
        <v>79.1</v>
      </c>
      <c r="K30" s="48">
        <v>6.4</v>
      </c>
      <c r="L30" s="119" t="s">
        <v>110</v>
      </c>
      <c r="M30" s="48">
        <v>975.3</v>
      </c>
      <c r="N30" s="111">
        <v>114.2</v>
      </c>
      <c r="O30" s="83" t="s">
        <v>7</v>
      </c>
      <c r="P30" s="49" t="s">
        <v>7</v>
      </c>
      <c r="Q30" s="60">
        <v>150.286</v>
      </c>
      <c r="R30" s="61">
        <v>215.017</v>
      </c>
      <c r="S30" s="62">
        <f t="shared" si="0"/>
        <v>-64.731</v>
      </c>
      <c r="T30" s="63">
        <f t="shared" si="2"/>
        <v>69.89493853974336</v>
      </c>
      <c r="U30" s="110">
        <v>151.8</v>
      </c>
      <c r="V30" s="111">
        <v>70.2</v>
      </c>
      <c r="W30" s="127">
        <v>1.5</v>
      </c>
      <c r="X30" s="111">
        <v>138.5</v>
      </c>
      <c r="Y30" s="142">
        <v>0.28600000000000003</v>
      </c>
      <c r="Z30" s="64">
        <v>0.16699999999999998</v>
      </c>
      <c r="AA30" s="65">
        <v>30258</v>
      </c>
      <c r="AB30" s="136">
        <v>106.7</v>
      </c>
      <c r="AC30" s="67">
        <f t="shared" si="1"/>
        <v>0.6968357054027912</v>
      </c>
      <c r="AD30" s="91">
        <v>0.6931109036410987</v>
      </c>
      <c r="AE30" s="60">
        <v>3.5</v>
      </c>
      <c r="AF30" s="115">
        <v>110.6</v>
      </c>
      <c r="AG30" s="129">
        <v>227</v>
      </c>
      <c r="AH30" s="119">
        <v>50.8</v>
      </c>
      <c r="AI30" s="134">
        <v>0.013000000000000001</v>
      </c>
      <c r="AJ30" s="46">
        <v>0.025</v>
      </c>
      <c r="AK30" s="88"/>
    </row>
    <row r="31" spans="1:37" s="7" customFormat="1" ht="13.5" customHeight="1">
      <c r="A31" s="8">
        <v>28</v>
      </c>
      <c r="B31" s="93" t="s">
        <v>24</v>
      </c>
      <c r="C31" s="48">
        <v>4529.4</v>
      </c>
      <c r="D31" s="101">
        <v>68.6</v>
      </c>
      <c r="E31" s="48">
        <v>238.5</v>
      </c>
      <c r="F31" s="111">
        <v>81.7</v>
      </c>
      <c r="G31" s="83">
        <v>27.3</v>
      </c>
      <c r="H31" s="100">
        <v>95.8</v>
      </c>
      <c r="I31" s="124">
        <v>20751</v>
      </c>
      <c r="J31" s="100">
        <v>89.7</v>
      </c>
      <c r="K31" s="48">
        <v>161.4</v>
      </c>
      <c r="L31" s="119">
        <v>98.4</v>
      </c>
      <c r="M31" s="48">
        <v>4083.3</v>
      </c>
      <c r="N31" s="111">
        <v>109.2</v>
      </c>
      <c r="O31" s="83" t="s">
        <v>7</v>
      </c>
      <c r="P31" s="49" t="s">
        <v>7</v>
      </c>
      <c r="Q31" s="60">
        <v>150.26</v>
      </c>
      <c r="R31" s="77">
        <v>-64.569</v>
      </c>
      <c r="S31" s="62">
        <f t="shared" si="0"/>
        <v>214.829</v>
      </c>
      <c r="T31" s="63" t="s">
        <v>7</v>
      </c>
      <c r="U31" s="110">
        <v>169.7</v>
      </c>
      <c r="V31" s="111" t="s">
        <v>77</v>
      </c>
      <c r="W31" s="127">
        <v>19.4</v>
      </c>
      <c r="X31" s="111">
        <v>13.9</v>
      </c>
      <c r="Y31" s="142">
        <v>0.41200000000000003</v>
      </c>
      <c r="Z31" s="64">
        <v>0.529</v>
      </c>
      <c r="AA31" s="65">
        <v>35889</v>
      </c>
      <c r="AB31" s="136">
        <v>104.7</v>
      </c>
      <c r="AC31" s="66">
        <f t="shared" si="1"/>
        <v>0.8265165123670029</v>
      </c>
      <c r="AD31" s="64">
        <v>0.8497125448380914</v>
      </c>
      <c r="AE31" s="60">
        <v>15.2</v>
      </c>
      <c r="AF31" s="115">
        <v>98.5</v>
      </c>
      <c r="AG31" s="129">
        <v>264</v>
      </c>
      <c r="AH31" s="119">
        <v>16.9</v>
      </c>
      <c r="AI31" s="134">
        <v>0.004</v>
      </c>
      <c r="AJ31" s="46">
        <v>0.023</v>
      </c>
      <c r="AK31" s="88"/>
    </row>
    <row r="32" spans="1:37" s="7" customFormat="1" ht="13.5" customHeight="1">
      <c r="A32" s="8">
        <v>29</v>
      </c>
      <c r="B32" s="93" t="s">
        <v>33</v>
      </c>
      <c r="C32" s="48">
        <v>1934.1000000000001</v>
      </c>
      <c r="D32" s="101">
        <v>90.1</v>
      </c>
      <c r="E32" s="48">
        <v>1202.6</v>
      </c>
      <c r="F32" s="111">
        <v>110.3</v>
      </c>
      <c r="G32" s="83">
        <v>702.9</v>
      </c>
      <c r="H32" s="101">
        <v>128.3</v>
      </c>
      <c r="I32" s="124">
        <v>7603</v>
      </c>
      <c r="J32" s="100">
        <v>119.1</v>
      </c>
      <c r="K32" s="48">
        <v>20.6</v>
      </c>
      <c r="L32" s="119">
        <v>66.6</v>
      </c>
      <c r="M32" s="48">
        <v>2050.5</v>
      </c>
      <c r="N32" s="111">
        <v>112.5</v>
      </c>
      <c r="O32" s="83" t="s">
        <v>7</v>
      </c>
      <c r="P32" s="49" t="s">
        <v>7</v>
      </c>
      <c r="Q32" s="60">
        <v>342.293</v>
      </c>
      <c r="R32" s="61">
        <v>281.796</v>
      </c>
      <c r="S32" s="62">
        <f t="shared" si="0"/>
        <v>60.497000000000014</v>
      </c>
      <c r="T32" s="63">
        <f t="shared" si="2"/>
        <v>121.4683671876109</v>
      </c>
      <c r="U32" s="110">
        <v>383.7</v>
      </c>
      <c r="V32" s="111">
        <v>126.3</v>
      </c>
      <c r="W32" s="127">
        <v>41.4</v>
      </c>
      <c r="X32" s="111">
        <v>188.4</v>
      </c>
      <c r="Y32" s="142">
        <v>0.20800000000000002</v>
      </c>
      <c r="Z32" s="64">
        <v>0.24</v>
      </c>
      <c r="AA32" s="65">
        <v>28525</v>
      </c>
      <c r="AB32" s="136">
        <v>103.8</v>
      </c>
      <c r="AC32" s="67">
        <f t="shared" si="1"/>
        <v>0.6569250610289715</v>
      </c>
      <c r="AD32" s="68">
        <v>0.6765023831752739</v>
      </c>
      <c r="AE32" s="60">
        <v>10.9</v>
      </c>
      <c r="AF32" s="115">
        <v>98.8</v>
      </c>
      <c r="AG32" s="129">
        <v>627</v>
      </c>
      <c r="AH32" s="119">
        <v>50.6</v>
      </c>
      <c r="AI32" s="134">
        <v>0.012</v>
      </c>
      <c r="AJ32" s="46">
        <v>0.024</v>
      </c>
      <c r="AK32" s="88"/>
    </row>
    <row r="33" spans="1:37" s="7" customFormat="1" ht="13.5" customHeight="1">
      <c r="A33" s="8">
        <v>30</v>
      </c>
      <c r="B33" s="93" t="s">
        <v>34</v>
      </c>
      <c r="C33" s="48">
        <v>2219.2999999999997</v>
      </c>
      <c r="D33" s="101">
        <v>91.7</v>
      </c>
      <c r="E33" s="48">
        <v>908.5</v>
      </c>
      <c r="F33" s="122">
        <v>65</v>
      </c>
      <c r="G33" s="83">
        <v>16.7</v>
      </c>
      <c r="H33" s="100">
        <v>117.1</v>
      </c>
      <c r="I33" s="124">
        <v>11458</v>
      </c>
      <c r="J33" s="100">
        <v>182.9</v>
      </c>
      <c r="K33" s="48">
        <v>1741.9</v>
      </c>
      <c r="L33" s="119" t="s">
        <v>111</v>
      </c>
      <c r="M33" s="48">
        <v>2278.6</v>
      </c>
      <c r="N33" s="111">
        <v>123.1</v>
      </c>
      <c r="O33" s="83" t="s">
        <v>7</v>
      </c>
      <c r="P33" s="49" t="s">
        <v>7</v>
      </c>
      <c r="Q33" s="76">
        <v>-215.283</v>
      </c>
      <c r="R33" s="61">
        <v>807.447</v>
      </c>
      <c r="S33" s="62">
        <f t="shared" si="0"/>
        <v>-1022.73</v>
      </c>
      <c r="T33" s="63" t="s">
        <v>7</v>
      </c>
      <c r="U33" s="110">
        <v>85.1</v>
      </c>
      <c r="V33" s="111">
        <v>9.4</v>
      </c>
      <c r="W33" s="127">
        <v>300.4</v>
      </c>
      <c r="X33" s="111" t="s">
        <v>124</v>
      </c>
      <c r="Y33" s="142">
        <v>0.5</v>
      </c>
      <c r="Z33" s="64">
        <v>0.267</v>
      </c>
      <c r="AA33" s="65">
        <v>33291</v>
      </c>
      <c r="AB33" s="136">
        <v>104.2</v>
      </c>
      <c r="AC33" s="66">
        <f t="shared" si="1"/>
        <v>0.7666850905071162</v>
      </c>
      <c r="AD33" s="64">
        <v>0.7910422092280478</v>
      </c>
      <c r="AE33" s="60">
        <v>10.8</v>
      </c>
      <c r="AF33" s="115">
        <v>99.9</v>
      </c>
      <c r="AG33" s="129">
        <v>397</v>
      </c>
      <c r="AH33" s="119">
        <v>64.9</v>
      </c>
      <c r="AI33" s="134">
        <v>0.012</v>
      </c>
      <c r="AJ33" s="46">
        <v>0.018000000000000002</v>
      </c>
      <c r="AK33" s="88"/>
    </row>
    <row r="34" spans="1:37" s="7" customFormat="1" ht="13.5" customHeight="1">
      <c r="A34" s="8">
        <v>31</v>
      </c>
      <c r="B34" s="93" t="s">
        <v>35</v>
      </c>
      <c r="C34" s="48">
        <v>4076.8999999999996</v>
      </c>
      <c r="D34" s="101">
        <v>106.8</v>
      </c>
      <c r="E34" s="48">
        <v>867</v>
      </c>
      <c r="F34" s="111">
        <v>159.3</v>
      </c>
      <c r="G34" s="83">
        <v>31.4</v>
      </c>
      <c r="H34" s="100">
        <v>181.4</v>
      </c>
      <c r="I34" s="124">
        <v>5568</v>
      </c>
      <c r="J34" s="100">
        <v>46.5</v>
      </c>
      <c r="K34" s="48">
        <v>477.8</v>
      </c>
      <c r="L34" s="119">
        <v>137.5</v>
      </c>
      <c r="M34" s="48">
        <v>1950.5</v>
      </c>
      <c r="N34" s="111">
        <v>113.4</v>
      </c>
      <c r="O34" s="83">
        <v>37.4554</v>
      </c>
      <c r="P34" s="49">
        <v>99.09937082956307</v>
      </c>
      <c r="Q34" s="60">
        <v>72.1</v>
      </c>
      <c r="R34" s="77">
        <v>-29.203</v>
      </c>
      <c r="S34" s="62">
        <f t="shared" si="0"/>
        <v>101.303</v>
      </c>
      <c r="T34" s="63" t="s">
        <v>7</v>
      </c>
      <c r="U34" s="110">
        <v>102.5</v>
      </c>
      <c r="V34" s="111">
        <v>98.9</v>
      </c>
      <c r="W34" s="127">
        <v>30.4</v>
      </c>
      <c r="X34" s="111">
        <v>22.9</v>
      </c>
      <c r="Y34" s="142">
        <v>0.32</v>
      </c>
      <c r="Z34" s="64">
        <v>0.33299999999999996</v>
      </c>
      <c r="AA34" s="65">
        <v>30818</v>
      </c>
      <c r="AB34" s="139">
        <v>106</v>
      </c>
      <c r="AC34" s="66">
        <f t="shared" si="1"/>
        <v>0.7097323937174704</v>
      </c>
      <c r="AD34" s="64">
        <v>0.7184413542332072</v>
      </c>
      <c r="AE34" s="60">
        <v>12.6</v>
      </c>
      <c r="AF34" s="115">
        <v>95.7</v>
      </c>
      <c r="AG34" s="129">
        <v>782</v>
      </c>
      <c r="AH34" s="119">
        <v>51.9</v>
      </c>
      <c r="AI34" s="134">
        <v>0.016</v>
      </c>
      <c r="AJ34" s="46">
        <v>0.031</v>
      </c>
      <c r="AK34" s="88"/>
    </row>
    <row r="35" spans="1:37" s="7" customFormat="1" ht="12.75" customHeight="1">
      <c r="A35" s="8">
        <v>32</v>
      </c>
      <c r="B35" s="93" t="s">
        <v>36</v>
      </c>
      <c r="C35" s="48">
        <v>3271.0999999999995</v>
      </c>
      <c r="D35" s="101">
        <v>110.7</v>
      </c>
      <c r="E35" s="48">
        <v>1906.8</v>
      </c>
      <c r="F35" s="111">
        <v>104.7</v>
      </c>
      <c r="G35" s="83">
        <v>152.8</v>
      </c>
      <c r="H35" s="100">
        <v>123.2</v>
      </c>
      <c r="I35" s="124">
        <v>7022</v>
      </c>
      <c r="J35" s="100">
        <v>123.7</v>
      </c>
      <c r="K35" s="48">
        <v>124.9</v>
      </c>
      <c r="L35" s="119">
        <v>108.1</v>
      </c>
      <c r="M35" s="48">
        <v>1499.3</v>
      </c>
      <c r="N35" s="111">
        <v>120.4</v>
      </c>
      <c r="O35" s="83" t="s">
        <v>7</v>
      </c>
      <c r="P35" s="49" t="s">
        <v>7</v>
      </c>
      <c r="Q35" s="60">
        <v>219.147</v>
      </c>
      <c r="R35" s="61">
        <v>566.813</v>
      </c>
      <c r="S35" s="62">
        <f t="shared" si="0"/>
        <v>-347.666</v>
      </c>
      <c r="T35" s="63">
        <f t="shared" si="2"/>
        <v>38.66301584473186</v>
      </c>
      <c r="U35" s="110">
        <v>392.9</v>
      </c>
      <c r="V35" s="111">
        <v>57.8</v>
      </c>
      <c r="W35" s="127">
        <v>173.8</v>
      </c>
      <c r="X35" s="111">
        <v>153.9</v>
      </c>
      <c r="Y35" s="142">
        <v>0.444</v>
      </c>
      <c r="Z35" s="64">
        <v>0.4</v>
      </c>
      <c r="AA35" s="65">
        <v>33798</v>
      </c>
      <c r="AB35" s="136">
        <v>102.6</v>
      </c>
      <c r="AC35" s="66">
        <f t="shared" si="1"/>
        <v>0.7783611993920133</v>
      </c>
      <c r="AD35" s="64">
        <v>0.8095425286226721</v>
      </c>
      <c r="AE35" s="60">
        <v>9.2</v>
      </c>
      <c r="AF35" s="115">
        <v>100.2</v>
      </c>
      <c r="AG35" s="129">
        <v>366</v>
      </c>
      <c r="AH35" s="119">
        <v>50.7</v>
      </c>
      <c r="AI35" s="134">
        <v>0.011000000000000001</v>
      </c>
      <c r="AJ35" s="46">
        <v>0.022000000000000002</v>
      </c>
      <c r="AK35" s="88"/>
    </row>
    <row r="36" spans="1:37" s="7" customFormat="1" ht="13.5" customHeight="1">
      <c r="A36" s="8">
        <v>33</v>
      </c>
      <c r="B36" s="93" t="s">
        <v>25</v>
      </c>
      <c r="C36" s="48">
        <v>2528.6</v>
      </c>
      <c r="D36" s="101">
        <v>128.7</v>
      </c>
      <c r="E36" s="48">
        <v>578.1</v>
      </c>
      <c r="F36" s="111">
        <v>101.4</v>
      </c>
      <c r="G36" s="83">
        <v>0.2</v>
      </c>
      <c r="H36" s="102">
        <v>166.5</v>
      </c>
      <c r="I36" s="124">
        <v>13257</v>
      </c>
      <c r="J36" s="100" t="s">
        <v>107</v>
      </c>
      <c r="K36" s="48">
        <v>109.4</v>
      </c>
      <c r="L36" s="119">
        <v>100.5</v>
      </c>
      <c r="M36" s="48">
        <v>1023.8</v>
      </c>
      <c r="N36" s="111">
        <v>125.9</v>
      </c>
      <c r="O36" s="83" t="s">
        <v>7</v>
      </c>
      <c r="P36" s="49" t="s">
        <v>7</v>
      </c>
      <c r="Q36" s="60">
        <v>622.798</v>
      </c>
      <c r="R36" s="61">
        <v>507.248</v>
      </c>
      <c r="S36" s="62">
        <f t="shared" si="0"/>
        <v>115.55000000000001</v>
      </c>
      <c r="T36" s="63">
        <f t="shared" si="2"/>
        <v>122.77978424754757</v>
      </c>
      <c r="U36" s="110">
        <v>627.1</v>
      </c>
      <c r="V36" s="111">
        <v>118.1</v>
      </c>
      <c r="W36" s="127">
        <v>4.3</v>
      </c>
      <c r="X36" s="122">
        <v>18</v>
      </c>
      <c r="Y36" s="142">
        <v>0.2</v>
      </c>
      <c r="Z36" s="64">
        <v>0.267</v>
      </c>
      <c r="AA36" s="65">
        <v>33674</v>
      </c>
      <c r="AB36" s="136">
        <v>106.6</v>
      </c>
      <c r="AC36" s="66">
        <f t="shared" si="1"/>
        <v>0.7755055041223343</v>
      </c>
      <c r="AD36" s="64">
        <v>0.7766448823153653</v>
      </c>
      <c r="AE36" s="60">
        <v>6.4</v>
      </c>
      <c r="AF36" s="115">
        <v>99.3</v>
      </c>
      <c r="AG36" s="129">
        <v>608</v>
      </c>
      <c r="AH36" s="119">
        <v>51.9</v>
      </c>
      <c r="AI36" s="134">
        <v>0.017</v>
      </c>
      <c r="AJ36" s="46">
        <v>0.034</v>
      </c>
      <c r="AK36" s="88"/>
    </row>
    <row r="37" spans="1:37" s="7" customFormat="1" ht="13.5" customHeight="1">
      <c r="A37" s="8">
        <v>34</v>
      </c>
      <c r="B37" s="93" t="s">
        <v>37</v>
      </c>
      <c r="C37" s="48">
        <v>1055.9</v>
      </c>
      <c r="D37" s="101">
        <v>106</v>
      </c>
      <c r="E37" s="48">
        <v>3899.9</v>
      </c>
      <c r="F37" s="111">
        <v>95.9</v>
      </c>
      <c r="G37" s="83">
        <v>28.5</v>
      </c>
      <c r="H37" s="100">
        <v>116.3</v>
      </c>
      <c r="I37" s="124">
        <v>5517</v>
      </c>
      <c r="J37" s="100">
        <v>74.9</v>
      </c>
      <c r="K37" s="48">
        <v>322.9</v>
      </c>
      <c r="L37" s="119" t="s">
        <v>7</v>
      </c>
      <c r="M37" s="48">
        <v>1120.5</v>
      </c>
      <c r="N37" s="111">
        <v>105.1</v>
      </c>
      <c r="O37" s="83" t="s">
        <v>7</v>
      </c>
      <c r="P37" s="49" t="s">
        <v>7</v>
      </c>
      <c r="Q37" s="60">
        <v>1521.628</v>
      </c>
      <c r="R37" s="61">
        <v>1000.521</v>
      </c>
      <c r="S37" s="62">
        <f t="shared" si="0"/>
        <v>521.107</v>
      </c>
      <c r="T37" s="63">
        <f t="shared" si="2"/>
        <v>152.0835644629148</v>
      </c>
      <c r="U37" s="110">
        <v>1573.4</v>
      </c>
      <c r="V37" s="111">
        <v>153.3</v>
      </c>
      <c r="W37" s="127">
        <v>51.7</v>
      </c>
      <c r="X37" s="111">
        <v>198.1</v>
      </c>
      <c r="Y37" s="142">
        <v>0.4</v>
      </c>
      <c r="Z37" s="64">
        <v>0.3</v>
      </c>
      <c r="AA37" s="65">
        <v>31983</v>
      </c>
      <c r="AB37" s="136">
        <v>109.1</v>
      </c>
      <c r="AC37" s="66">
        <f t="shared" si="1"/>
        <v>0.7365621113721155</v>
      </c>
      <c r="AD37" s="64">
        <v>0.7221758144562921</v>
      </c>
      <c r="AE37" s="60">
        <v>11.6</v>
      </c>
      <c r="AF37" s="115">
        <v>97.7</v>
      </c>
      <c r="AG37" s="129">
        <v>432</v>
      </c>
      <c r="AH37" s="119">
        <v>34.8</v>
      </c>
      <c r="AI37" s="134">
        <v>0.01</v>
      </c>
      <c r="AJ37" s="46">
        <v>0.027999999999999997</v>
      </c>
      <c r="AK37" s="88"/>
    </row>
    <row r="38" spans="1:37" s="7" customFormat="1" ht="13.5" customHeight="1">
      <c r="A38" s="8">
        <v>35</v>
      </c>
      <c r="B38" s="93" t="s">
        <v>73</v>
      </c>
      <c r="C38" s="48">
        <v>540.3</v>
      </c>
      <c r="D38" s="101">
        <v>96.4</v>
      </c>
      <c r="E38" s="48">
        <v>258.9</v>
      </c>
      <c r="F38" s="111">
        <v>90.6</v>
      </c>
      <c r="G38" s="83">
        <v>26</v>
      </c>
      <c r="H38" s="100">
        <v>111.9</v>
      </c>
      <c r="I38" s="124">
        <v>3789</v>
      </c>
      <c r="J38" s="100" t="s">
        <v>77</v>
      </c>
      <c r="K38" s="48">
        <v>227.8</v>
      </c>
      <c r="L38" s="119">
        <v>99.6</v>
      </c>
      <c r="M38" s="48">
        <v>770.7</v>
      </c>
      <c r="N38" s="122">
        <v>118</v>
      </c>
      <c r="O38" s="83" t="s">
        <v>7</v>
      </c>
      <c r="P38" s="49" t="s">
        <v>7</v>
      </c>
      <c r="Q38" s="60">
        <v>121.047</v>
      </c>
      <c r="R38" s="61">
        <v>341.037</v>
      </c>
      <c r="S38" s="62">
        <f t="shared" si="0"/>
        <v>-219.98999999999998</v>
      </c>
      <c r="T38" s="63">
        <f t="shared" si="2"/>
        <v>35.4938027252175</v>
      </c>
      <c r="U38" s="110">
        <v>140</v>
      </c>
      <c r="V38" s="122">
        <v>36.2</v>
      </c>
      <c r="W38" s="127">
        <v>19</v>
      </c>
      <c r="X38" s="122">
        <v>41.8</v>
      </c>
      <c r="Y38" s="142">
        <v>0.364</v>
      </c>
      <c r="Z38" s="64">
        <v>0.5</v>
      </c>
      <c r="AA38" s="65">
        <v>28804</v>
      </c>
      <c r="AB38" s="136">
        <v>104.2</v>
      </c>
      <c r="AC38" s="67">
        <f t="shared" si="1"/>
        <v>0.6633503753857491</v>
      </c>
      <c r="AD38" s="68">
        <v>0.6798683111395017</v>
      </c>
      <c r="AE38" s="60">
        <v>4.9</v>
      </c>
      <c r="AF38" s="115">
        <v>98</v>
      </c>
      <c r="AG38" s="129">
        <v>388</v>
      </c>
      <c r="AH38" s="119">
        <v>52.9</v>
      </c>
      <c r="AI38" s="134">
        <v>0.018000000000000002</v>
      </c>
      <c r="AJ38" s="46">
        <v>0.034</v>
      </c>
      <c r="AK38" s="88"/>
    </row>
    <row r="39" spans="1:37" s="7" customFormat="1" ht="13.5" customHeight="1">
      <c r="A39" s="8">
        <v>36</v>
      </c>
      <c r="B39" s="93" t="s">
        <v>38</v>
      </c>
      <c r="C39" s="48">
        <v>28.700000000000003</v>
      </c>
      <c r="D39" s="101">
        <v>95.4</v>
      </c>
      <c r="E39" s="48">
        <v>671.2</v>
      </c>
      <c r="F39" s="111">
        <v>72.4</v>
      </c>
      <c r="G39" s="83">
        <v>15.9</v>
      </c>
      <c r="H39" s="100">
        <v>135.3</v>
      </c>
      <c r="I39" s="124">
        <v>2680</v>
      </c>
      <c r="J39" s="100">
        <v>84.4</v>
      </c>
      <c r="K39" s="48">
        <v>112.2</v>
      </c>
      <c r="L39" s="119">
        <v>84.5</v>
      </c>
      <c r="M39" s="48">
        <v>536.1</v>
      </c>
      <c r="N39" s="111">
        <v>130.3</v>
      </c>
      <c r="O39" s="83">
        <v>1.009</v>
      </c>
      <c r="P39" s="49" t="s">
        <v>7</v>
      </c>
      <c r="Q39" s="60">
        <v>331.9</v>
      </c>
      <c r="R39" s="61">
        <v>237.029</v>
      </c>
      <c r="S39" s="62">
        <f t="shared" si="0"/>
        <v>94.87099999999998</v>
      </c>
      <c r="T39" s="63">
        <f t="shared" si="2"/>
        <v>140.02506022469822</v>
      </c>
      <c r="U39" s="110">
        <v>335.3</v>
      </c>
      <c r="V39" s="111">
        <v>138.7</v>
      </c>
      <c r="W39" s="127">
        <v>3.4</v>
      </c>
      <c r="X39" s="111">
        <v>73.6</v>
      </c>
      <c r="Y39" s="142">
        <v>0.14300000000000002</v>
      </c>
      <c r="Z39" s="64">
        <v>0</v>
      </c>
      <c r="AA39" s="65">
        <v>31233</v>
      </c>
      <c r="AB39" s="136">
        <v>104.1</v>
      </c>
      <c r="AC39" s="66">
        <f t="shared" si="1"/>
        <v>0.7192897609506702</v>
      </c>
      <c r="AD39" s="64">
        <v>0.7394231241708025</v>
      </c>
      <c r="AE39" s="60">
        <v>6.4</v>
      </c>
      <c r="AF39" s="115">
        <v>99.5</v>
      </c>
      <c r="AG39" s="129">
        <v>461</v>
      </c>
      <c r="AH39" s="119">
        <v>42.2</v>
      </c>
      <c r="AI39" s="134">
        <v>0.013999999999999999</v>
      </c>
      <c r="AJ39" s="46">
        <v>0.033</v>
      </c>
      <c r="AK39" s="88"/>
    </row>
    <row r="40" spans="1:37" s="7" customFormat="1" ht="13.5" customHeight="1">
      <c r="A40" s="8">
        <v>37</v>
      </c>
      <c r="B40" s="93" t="s">
        <v>39</v>
      </c>
      <c r="C40" s="48">
        <v>3288.5000000000005</v>
      </c>
      <c r="D40" s="101">
        <v>130.2</v>
      </c>
      <c r="E40" s="48">
        <v>3023</v>
      </c>
      <c r="F40" s="111">
        <v>114.3</v>
      </c>
      <c r="G40" s="83">
        <v>27</v>
      </c>
      <c r="H40" s="100" t="s">
        <v>120</v>
      </c>
      <c r="I40" s="124">
        <v>2985</v>
      </c>
      <c r="J40" s="100">
        <v>66.4</v>
      </c>
      <c r="K40" s="48">
        <v>219.2</v>
      </c>
      <c r="L40" s="119">
        <v>114.8</v>
      </c>
      <c r="M40" s="48">
        <v>1798</v>
      </c>
      <c r="N40" s="111">
        <v>118.7</v>
      </c>
      <c r="O40" s="83" t="s">
        <v>7</v>
      </c>
      <c r="P40" s="49" t="s">
        <v>7</v>
      </c>
      <c r="Q40" s="60">
        <v>424.604</v>
      </c>
      <c r="R40" s="61">
        <v>259.526</v>
      </c>
      <c r="S40" s="62">
        <f t="shared" si="0"/>
        <v>165.07799999999997</v>
      </c>
      <c r="T40" s="63">
        <f t="shared" si="2"/>
        <v>163.60749982660695</v>
      </c>
      <c r="U40" s="110">
        <v>428</v>
      </c>
      <c r="V40" s="111">
        <v>92.5</v>
      </c>
      <c r="W40" s="127">
        <v>3.4</v>
      </c>
      <c r="X40" s="111">
        <v>1.7</v>
      </c>
      <c r="Y40" s="142">
        <v>0.158</v>
      </c>
      <c r="Z40" s="64">
        <v>0.33299999999999996</v>
      </c>
      <c r="AA40" s="65">
        <v>30944</v>
      </c>
      <c r="AB40" s="139">
        <v>103</v>
      </c>
      <c r="AC40" s="66">
        <f t="shared" si="1"/>
        <v>0.7126341485882732</v>
      </c>
      <c r="AD40" s="64">
        <v>0.7379489951353742</v>
      </c>
      <c r="AE40" s="60">
        <v>9.5</v>
      </c>
      <c r="AF40" s="115">
        <v>98.4</v>
      </c>
      <c r="AG40" s="129">
        <v>183</v>
      </c>
      <c r="AH40" s="119">
        <v>37.2</v>
      </c>
      <c r="AI40" s="134">
        <v>0.006</v>
      </c>
      <c r="AJ40" s="46">
        <v>0.015</v>
      </c>
      <c r="AK40" s="88"/>
    </row>
    <row r="41" spans="1:37" s="7" customFormat="1" ht="13.5" customHeight="1">
      <c r="A41" s="8">
        <v>38</v>
      </c>
      <c r="B41" s="93" t="s">
        <v>74</v>
      </c>
      <c r="C41" s="48">
        <v>400.9</v>
      </c>
      <c r="D41" s="101">
        <v>171.3</v>
      </c>
      <c r="E41" s="48">
        <v>45.4</v>
      </c>
      <c r="F41" s="111">
        <v>84.7</v>
      </c>
      <c r="G41" s="83">
        <v>97.7</v>
      </c>
      <c r="H41" s="100">
        <v>91.1</v>
      </c>
      <c r="I41" s="124">
        <v>2294</v>
      </c>
      <c r="J41" s="100">
        <v>66.2</v>
      </c>
      <c r="K41" s="48">
        <v>11.8</v>
      </c>
      <c r="L41" s="119">
        <v>113.8</v>
      </c>
      <c r="M41" s="48">
        <v>1131.3</v>
      </c>
      <c r="N41" s="111">
        <v>111.8</v>
      </c>
      <c r="O41" s="83" t="s">
        <v>7</v>
      </c>
      <c r="P41" s="49" t="s">
        <v>7</v>
      </c>
      <c r="Q41" s="60">
        <v>2.369</v>
      </c>
      <c r="R41" s="77">
        <v>-23.925</v>
      </c>
      <c r="S41" s="62">
        <f t="shared" si="0"/>
        <v>26.294</v>
      </c>
      <c r="T41" s="63" t="s">
        <v>7</v>
      </c>
      <c r="U41" s="110">
        <v>28.2</v>
      </c>
      <c r="V41" s="111" t="s">
        <v>128</v>
      </c>
      <c r="W41" s="127">
        <v>25.9</v>
      </c>
      <c r="X41" s="122">
        <v>73</v>
      </c>
      <c r="Y41" s="142">
        <v>0.583</v>
      </c>
      <c r="Z41" s="64">
        <v>0.462</v>
      </c>
      <c r="AA41" s="65">
        <v>29083</v>
      </c>
      <c r="AB41" s="136">
        <v>104.9</v>
      </c>
      <c r="AC41" s="67">
        <f t="shared" si="1"/>
        <v>0.6697756897425269</v>
      </c>
      <c r="AD41" s="68">
        <v>0.6826937251240726</v>
      </c>
      <c r="AE41" s="60">
        <v>6</v>
      </c>
      <c r="AF41" s="115">
        <v>99.4</v>
      </c>
      <c r="AG41" s="129">
        <v>291</v>
      </c>
      <c r="AH41" s="119">
        <v>45.3</v>
      </c>
      <c r="AI41" s="134">
        <v>0.01</v>
      </c>
      <c r="AJ41" s="46">
        <v>0.022000000000000002</v>
      </c>
      <c r="AK41" s="88"/>
    </row>
    <row r="42" spans="1:37" s="7" customFormat="1" ht="13.5" customHeight="1">
      <c r="A42" s="8">
        <v>39</v>
      </c>
      <c r="B42" s="93" t="s">
        <v>26</v>
      </c>
      <c r="C42" s="48">
        <v>51474.799999999996</v>
      </c>
      <c r="D42" s="101">
        <v>166.7</v>
      </c>
      <c r="E42" s="48">
        <v>655.5</v>
      </c>
      <c r="F42" s="111">
        <v>191.6</v>
      </c>
      <c r="G42" s="83">
        <v>589.6</v>
      </c>
      <c r="H42" s="100" t="s">
        <v>121</v>
      </c>
      <c r="I42" s="124">
        <v>13162</v>
      </c>
      <c r="J42" s="100">
        <v>78.8</v>
      </c>
      <c r="K42" s="48">
        <v>4298.2</v>
      </c>
      <c r="L42" s="119">
        <v>173.8</v>
      </c>
      <c r="M42" s="48">
        <v>3132.8</v>
      </c>
      <c r="N42" s="111">
        <v>120.7</v>
      </c>
      <c r="O42" s="83" t="s">
        <v>7</v>
      </c>
      <c r="P42" s="49" t="s">
        <v>7</v>
      </c>
      <c r="Q42" s="76">
        <v>-1221.213</v>
      </c>
      <c r="R42" s="85">
        <v>-24903.282</v>
      </c>
      <c r="S42" s="62">
        <f t="shared" si="0"/>
        <v>23682.069</v>
      </c>
      <c r="T42" s="63" t="s">
        <v>7</v>
      </c>
      <c r="U42" s="110">
        <v>367.1</v>
      </c>
      <c r="V42" s="111" t="s">
        <v>77</v>
      </c>
      <c r="W42" s="127">
        <v>1588.3</v>
      </c>
      <c r="X42" s="111">
        <v>6.3</v>
      </c>
      <c r="Y42" s="142">
        <v>0.375</v>
      </c>
      <c r="Z42" s="64">
        <v>0.43799999999999994</v>
      </c>
      <c r="AA42" s="65">
        <v>43854</v>
      </c>
      <c r="AB42" s="136">
        <v>104.1</v>
      </c>
      <c r="AC42" s="66">
        <f t="shared" si="1"/>
        <v>1.0099488738427524</v>
      </c>
      <c r="AD42" s="64">
        <v>1.0603655840007862</v>
      </c>
      <c r="AE42" s="60">
        <v>15.2</v>
      </c>
      <c r="AF42" s="115">
        <v>106.5</v>
      </c>
      <c r="AG42" s="129">
        <v>699</v>
      </c>
      <c r="AH42" s="132">
        <v>44</v>
      </c>
      <c r="AI42" s="134">
        <v>0.011000000000000001</v>
      </c>
      <c r="AJ42" s="46">
        <v>0.025</v>
      </c>
      <c r="AK42" s="88"/>
    </row>
    <row r="43" spans="1:37" s="7" customFormat="1" ht="13.5" customHeight="1">
      <c r="A43" s="8">
        <v>40</v>
      </c>
      <c r="B43" s="93" t="s">
        <v>19</v>
      </c>
      <c r="C43" s="48">
        <v>59916.8</v>
      </c>
      <c r="D43" s="101">
        <v>172.6</v>
      </c>
      <c r="E43" s="48">
        <v>3463.5</v>
      </c>
      <c r="F43" s="122">
        <v>69</v>
      </c>
      <c r="G43" s="83">
        <v>699.9</v>
      </c>
      <c r="H43" s="100">
        <v>82.1</v>
      </c>
      <c r="I43" s="124">
        <v>13923</v>
      </c>
      <c r="J43" s="100">
        <v>130.1</v>
      </c>
      <c r="K43" s="48">
        <v>1288</v>
      </c>
      <c r="L43" s="119">
        <v>58.8</v>
      </c>
      <c r="M43" s="48">
        <v>3722.2</v>
      </c>
      <c r="N43" s="122">
        <v>120</v>
      </c>
      <c r="O43" s="83" t="s">
        <v>7</v>
      </c>
      <c r="P43" s="49" t="s">
        <v>7</v>
      </c>
      <c r="Q43" s="60">
        <v>1342.214</v>
      </c>
      <c r="R43" s="61">
        <v>1995.222</v>
      </c>
      <c r="S43" s="62">
        <f t="shared" si="0"/>
        <v>-653.008</v>
      </c>
      <c r="T43" s="63">
        <f t="shared" si="2"/>
        <v>67.27141140183899</v>
      </c>
      <c r="U43" s="110">
        <v>1361.4</v>
      </c>
      <c r="V43" s="122">
        <v>66.3</v>
      </c>
      <c r="W43" s="127">
        <v>19.2</v>
      </c>
      <c r="X43" s="122">
        <v>33.1</v>
      </c>
      <c r="Y43" s="142">
        <v>0.15</v>
      </c>
      <c r="Z43" s="64">
        <v>0.27899999999999997</v>
      </c>
      <c r="AA43" s="65">
        <v>37375</v>
      </c>
      <c r="AB43" s="136">
        <v>107.7</v>
      </c>
      <c r="AC43" s="66">
        <f t="shared" si="1"/>
        <v>0.8607387960020266</v>
      </c>
      <c r="AD43" s="64">
        <v>0.8515060684978625</v>
      </c>
      <c r="AE43" s="60">
        <v>21.6</v>
      </c>
      <c r="AF43" s="115">
        <v>100.8</v>
      </c>
      <c r="AG43" s="129">
        <v>426</v>
      </c>
      <c r="AH43" s="119">
        <v>29.1</v>
      </c>
      <c r="AI43" s="134">
        <v>0.006</v>
      </c>
      <c r="AJ43" s="46">
        <v>0.021</v>
      </c>
      <c r="AK43" s="88"/>
    </row>
    <row r="44" spans="1:37" s="7" customFormat="1" ht="13.5" customHeight="1">
      <c r="A44" s="8">
        <v>41</v>
      </c>
      <c r="B44" s="93" t="s">
        <v>40</v>
      </c>
      <c r="C44" s="48">
        <v>2596.1000000000004</v>
      </c>
      <c r="D44" s="101">
        <v>101.6</v>
      </c>
      <c r="E44" s="48">
        <v>718</v>
      </c>
      <c r="F44" s="111">
        <v>62.4</v>
      </c>
      <c r="G44" s="83" t="s">
        <v>7</v>
      </c>
      <c r="H44" s="102" t="s">
        <v>7</v>
      </c>
      <c r="I44" s="124">
        <v>3471</v>
      </c>
      <c r="J44" s="100">
        <v>81.7</v>
      </c>
      <c r="K44" s="48">
        <v>3</v>
      </c>
      <c r="L44" s="119">
        <v>115.5</v>
      </c>
      <c r="M44" s="48">
        <v>1245.3</v>
      </c>
      <c r="N44" s="111">
        <v>109.9</v>
      </c>
      <c r="O44" s="83">
        <v>0.4376</v>
      </c>
      <c r="P44" s="49" t="s">
        <v>7</v>
      </c>
      <c r="Q44" s="60">
        <v>177.922</v>
      </c>
      <c r="R44" s="61">
        <v>288.163</v>
      </c>
      <c r="S44" s="62">
        <f t="shared" si="0"/>
        <v>-110.24100000000001</v>
      </c>
      <c r="T44" s="63">
        <f t="shared" si="2"/>
        <v>61.74352710098104</v>
      </c>
      <c r="U44" s="110">
        <v>182.5</v>
      </c>
      <c r="V44" s="111">
        <v>61.7</v>
      </c>
      <c r="W44" s="127">
        <v>4.6</v>
      </c>
      <c r="X44" s="122">
        <v>60.5</v>
      </c>
      <c r="Y44" s="142">
        <v>0.25</v>
      </c>
      <c r="Z44" s="64">
        <v>0.5</v>
      </c>
      <c r="AA44" s="65">
        <v>32335</v>
      </c>
      <c r="AB44" s="136">
        <v>106.9</v>
      </c>
      <c r="AC44" s="66">
        <f t="shared" si="1"/>
        <v>0.7446686011699138</v>
      </c>
      <c r="AD44" s="64">
        <v>0.7460567048302295</v>
      </c>
      <c r="AE44" s="60">
        <v>6.2</v>
      </c>
      <c r="AF44" s="115">
        <v>96.7</v>
      </c>
      <c r="AG44" s="129">
        <v>204</v>
      </c>
      <c r="AH44" s="119">
        <v>43.2</v>
      </c>
      <c r="AI44" s="134">
        <v>0.01</v>
      </c>
      <c r="AJ44" s="46">
        <v>0.023</v>
      </c>
      <c r="AK44" s="88"/>
    </row>
    <row r="45" spans="1:37" s="7" customFormat="1" ht="13.5" customHeight="1">
      <c r="A45" s="8">
        <v>42</v>
      </c>
      <c r="B45" s="93" t="s">
        <v>41</v>
      </c>
      <c r="C45" s="48">
        <v>3946.3</v>
      </c>
      <c r="D45" s="101">
        <v>200.1</v>
      </c>
      <c r="E45" s="48">
        <v>1578.6</v>
      </c>
      <c r="F45" s="111">
        <v>118.9</v>
      </c>
      <c r="G45" s="83" t="s">
        <v>7</v>
      </c>
      <c r="H45" s="100" t="s">
        <v>7</v>
      </c>
      <c r="I45" s="124">
        <v>7667</v>
      </c>
      <c r="J45" s="100">
        <v>103.3</v>
      </c>
      <c r="K45" s="48">
        <v>16.7</v>
      </c>
      <c r="L45" s="119">
        <v>76.8</v>
      </c>
      <c r="M45" s="48">
        <v>816.5</v>
      </c>
      <c r="N45" s="111">
        <v>121.7</v>
      </c>
      <c r="O45" s="83" t="s">
        <v>7</v>
      </c>
      <c r="P45" s="49" t="s">
        <v>7</v>
      </c>
      <c r="Q45" s="60">
        <v>552.493</v>
      </c>
      <c r="R45" s="77">
        <v>57.091</v>
      </c>
      <c r="S45" s="62">
        <f t="shared" si="0"/>
        <v>495.40200000000004</v>
      </c>
      <c r="T45" s="63" t="s">
        <v>139</v>
      </c>
      <c r="U45" s="110">
        <v>594.8</v>
      </c>
      <c r="V45" s="111" t="s">
        <v>129</v>
      </c>
      <c r="W45" s="127">
        <v>42.3</v>
      </c>
      <c r="X45" s="122">
        <v>143.4</v>
      </c>
      <c r="Y45" s="142">
        <v>0.33299999999999996</v>
      </c>
      <c r="Z45" s="64">
        <v>0.41200000000000003</v>
      </c>
      <c r="AA45" s="65">
        <v>32630</v>
      </c>
      <c r="AB45" s="136">
        <v>100.7</v>
      </c>
      <c r="AC45" s="66">
        <f t="shared" si="1"/>
        <v>0.7514623923356823</v>
      </c>
      <c r="AD45" s="64">
        <v>0.7914598791214191</v>
      </c>
      <c r="AE45" s="60">
        <v>5.8</v>
      </c>
      <c r="AF45" s="115">
        <v>98.6</v>
      </c>
      <c r="AG45" s="129">
        <v>268</v>
      </c>
      <c r="AH45" s="119">
        <v>44.4</v>
      </c>
      <c r="AI45" s="134">
        <v>0.011000000000000001</v>
      </c>
      <c r="AJ45" s="46">
        <v>0.024</v>
      </c>
      <c r="AK45" s="88"/>
    </row>
    <row r="46" spans="1:37" s="7" customFormat="1" ht="13.5" customHeight="1">
      <c r="A46" s="8">
        <v>43</v>
      </c>
      <c r="B46" s="93" t="s">
        <v>42</v>
      </c>
      <c r="C46" s="48">
        <v>31589.8</v>
      </c>
      <c r="D46" s="101">
        <v>194.5</v>
      </c>
      <c r="E46" s="48">
        <v>121.5</v>
      </c>
      <c r="F46" s="111">
        <v>104.4</v>
      </c>
      <c r="G46" s="83">
        <v>3037.4</v>
      </c>
      <c r="H46" s="100">
        <v>35</v>
      </c>
      <c r="I46" s="124">
        <v>12259</v>
      </c>
      <c r="J46" s="100">
        <v>109</v>
      </c>
      <c r="K46" s="48">
        <v>29482.9</v>
      </c>
      <c r="L46" s="119">
        <v>126.2</v>
      </c>
      <c r="M46" s="48">
        <v>4172.8</v>
      </c>
      <c r="N46" s="111">
        <v>115.7</v>
      </c>
      <c r="O46" s="83">
        <v>0</v>
      </c>
      <c r="P46" s="49">
        <v>0.09342011023573007</v>
      </c>
      <c r="Q46" s="60">
        <v>8866.097</v>
      </c>
      <c r="R46" s="77">
        <v>-12582.242</v>
      </c>
      <c r="S46" s="62">
        <f t="shared" si="0"/>
        <v>21448.339</v>
      </c>
      <c r="T46" s="63" t="s">
        <v>7</v>
      </c>
      <c r="U46" s="110">
        <v>9158.2</v>
      </c>
      <c r="V46" s="111" t="s">
        <v>130</v>
      </c>
      <c r="W46" s="127">
        <v>292.1</v>
      </c>
      <c r="X46" s="122">
        <v>2.1</v>
      </c>
      <c r="Y46" s="142">
        <v>0.387</v>
      </c>
      <c r="Z46" s="64">
        <v>0.45899999999999996</v>
      </c>
      <c r="AA46" s="65">
        <v>48042</v>
      </c>
      <c r="AB46" s="136">
        <v>103.9</v>
      </c>
      <c r="AC46" s="66">
        <f t="shared" si="1"/>
        <v>1.1063976785961034</v>
      </c>
      <c r="AD46" s="64">
        <v>1.1416392314873962</v>
      </c>
      <c r="AE46" s="60">
        <v>32.2</v>
      </c>
      <c r="AF46" s="115">
        <v>93.8</v>
      </c>
      <c r="AG46" s="129">
        <v>441</v>
      </c>
      <c r="AH46" s="119">
        <v>40.3</v>
      </c>
      <c r="AI46" s="134">
        <v>0.006999999999999999</v>
      </c>
      <c r="AJ46" s="46">
        <v>0.017</v>
      </c>
      <c r="AK46" s="88"/>
    </row>
    <row r="47" spans="1:37" s="214" customFormat="1" ht="13.5" customHeight="1">
      <c r="A47" s="188">
        <v>44</v>
      </c>
      <c r="B47" s="189" t="s">
        <v>43</v>
      </c>
      <c r="C47" s="190">
        <v>21175.800000000003</v>
      </c>
      <c r="D47" s="191">
        <v>109</v>
      </c>
      <c r="E47" s="190">
        <v>1364.6</v>
      </c>
      <c r="F47" s="192">
        <v>90.3</v>
      </c>
      <c r="G47" s="193">
        <v>228.8</v>
      </c>
      <c r="H47" s="194">
        <v>180</v>
      </c>
      <c r="I47" s="195">
        <v>18259</v>
      </c>
      <c r="J47" s="194">
        <v>148.3</v>
      </c>
      <c r="K47" s="190">
        <v>178.8</v>
      </c>
      <c r="L47" s="196">
        <v>87.4</v>
      </c>
      <c r="M47" s="190">
        <v>3500.4</v>
      </c>
      <c r="N47" s="192">
        <v>114.2</v>
      </c>
      <c r="O47" s="193" t="s">
        <v>7</v>
      </c>
      <c r="P47" s="197" t="s">
        <v>7</v>
      </c>
      <c r="Q47" s="198">
        <v>1755.566</v>
      </c>
      <c r="R47" s="61">
        <v>2122.302</v>
      </c>
      <c r="S47" s="199">
        <f t="shared" si="0"/>
        <v>-366.7360000000001</v>
      </c>
      <c r="T47" s="200">
        <f t="shared" si="2"/>
        <v>82.71989566046679</v>
      </c>
      <c r="U47" s="201">
        <v>1914</v>
      </c>
      <c r="V47" s="192">
        <v>85.6</v>
      </c>
      <c r="W47" s="202">
        <v>158.4</v>
      </c>
      <c r="X47" s="203">
        <v>141</v>
      </c>
      <c r="Y47" s="204">
        <v>0.114</v>
      </c>
      <c r="Z47" s="205">
        <v>0.114</v>
      </c>
      <c r="AA47" s="206">
        <v>41114</v>
      </c>
      <c r="AB47" s="207">
        <v>106.9</v>
      </c>
      <c r="AC47" s="208">
        <f t="shared" si="1"/>
        <v>0.9468472203030722</v>
      </c>
      <c r="AD47" s="205">
        <v>0.9443761977298413</v>
      </c>
      <c r="AE47" s="198">
        <v>19.5</v>
      </c>
      <c r="AF47" s="209">
        <v>99.9</v>
      </c>
      <c r="AG47" s="210">
        <v>498</v>
      </c>
      <c r="AH47" s="196">
        <v>41.1</v>
      </c>
      <c r="AI47" s="211">
        <v>0.009000000000000001</v>
      </c>
      <c r="AJ47" s="212">
        <v>0.022000000000000002</v>
      </c>
      <c r="AK47" s="213"/>
    </row>
    <row r="48" spans="1:37" s="7" customFormat="1" ht="13.5" customHeight="1">
      <c r="A48" s="8">
        <v>45</v>
      </c>
      <c r="B48" s="93" t="s">
        <v>20</v>
      </c>
      <c r="C48" s="48">
        <v>5692.6</v>
      </c>
      <c r="D48" s="101">
        <v>90.5</v>
      </c>
      <c r="E48" s="48">
        <v>1525.9</v>
      </c>
      <c r="F48" s="111">
        <v>103.3</v>
      </c>
      <c r="G48" s="83">
        <v>390.5</v>
      </c>
      <c r="H48" s="100">
        <v>72.2</v>
      </c>
      <c r="I48" s="124">
        <v>25863</v>
      </c>
      <c r="J48" s="100">
        <v>171.4</v>
      </c>
      <c r="K48" s="48">
        <v>1267.6</v>
      </c>
      <c r="L48" s="119">
        <v>84.2</v>
      </c>
      <c r="M48" s="48">
        <v>3239.5</v>
      </c>
      <c r="N48" s="111">
        <v>110.9</v>
      </c>
      <c r="O48" s="83" t="s">
        <v>7</v>
      </c>
      <c r="P48" s="49" t="s">
        <v>7</v>
      </c>
      <c r="Q48" s="60">
        <v>381.436</v>
      </c>
      <c r="R48" s="61">
        <v>438.216</v>
      </c>
      <c r="S48" s="62">
        <f t="shared" si="0"/>
        <v>-56.78000000000003</v>
      </c>
      <c r="T48" s="63">
        <f t="shared" si="2"/>
        <v>87.04291947350164</v>
      </c>
      <c r="U48" s="110">
        <v>383.9</v>
      </c>
      <c r="V48" s="111">
        <v>84.2</v>
      </c>
      <c r="W48" s="127">
        <v>2.5</v>
      </c>
      <c r="X48" s="122">
        <v>14</v>
      </c>
      <c r="Y48" s="142">
        <v>0.138</v>
      </c>
      <c r="Z48" s="64">
        <v>0.212</v>
      </c>
      <c r="AA48" s="65">
        <v>34235</v>
      </c>
      <c r="AB48" s="136">
        <v>99.4</v>
      </c>
      <c r="AC48" s="66">
        <f t="shared" si="1"/>
        <v>0.7884252222375754</v>
      </c>
      <c r="AD48" s="64">
        <v>0.8508427104319198</v>
      </c>
      <c r="AE48" s="60">
        <v>21</v>
      </c>
      <c r="AF48" s="115">
        <v>102.6</v>
      </c>
      <c r="AG48" s="129">
        <v>597</v>
      </c>
      <c r="AH48" s="132">
        <v>45</v>
      </c>
      <c r="AI48" s="134">
        <v>0.01</v>
      </c>
      <c r="AJ48" s="46">
        <v>0.023</v>
      </c>
      <c r="AK48" s="88"/>
    </row>
    <row r="49" spans="1:37" s="7" customFormat="1" ht="13.5" customHeight="1">
      <c r="A49" s="8">
        <v>46</v>
      </c>
      <c r="B49" s="93" t="s">
        <v>13</v>
      </c>
      <c r="C49" s="48">
        <v>8974.599999999999</v>
      </c>
      <c r="D49" s="101">
        <v>105.5</v>
      </c>
      <c r="E49" s="48">
        <v>130.2</v>
      </c>
      <c r="F49" s="111">
        <v>153.4</v>
      </c>
      <c r="G49" s="83">
        <v>334.4</v>
      </c>
      <c r="H49" s="100">
        <v>147.5</v>
      </c>
      <c r="I49" s="124">
        <v>14013</v>
      </c>
      <c r="J49" s="100">
        <v>98</v>
      </c>
      <c r="K49" s="48">
        <v>13434.4</v>
      </c>
      <c r="L49" s="119">
        <v>96.9</v>
      </c>
      <c r="M49" s="48">
        <v>5431</v>
      </c>
      <c r="N49" s="122">
        <v>125</v>
      </c>
      <c r="O49" s="83">
        <v>568.0045</v>
      </c>
      <c r="P49" s="49" t="s">
        <v>116</v>
      </c>
      <c r="Q49" s="60">
        <v>6908.122</v>
      </c>
      <c r="R49" s="61">
        <v>9691.185</v>
      </c>
      <c r="S49" s="62">
        <f t="shared" si="0"/>
        <v>-2783.062999999999</v>
      </c>
      <c r="T49" s="63">
        <f t="shared" si="2"/>
        <v>71.28253149640628</v>
      </c>
      <c r="U49" s="110">
        <v>7154</v>
      </c>
      <c r="V49" s="122">
        <v>71</v>
      </c>
      <c r="W49" s="127">
        <v>245.9</v>
      </c>
      <c r="X49" s="122">
        <v>63</v>
      </c>
      <c r="Y49" s="142">
        <v>0.462</v>
      </c>
      <c r="Z49" s="64">
        <v>0.644</v>
      </c>
      <c r="AA49" s="65">
        <v>40142</v>
      </c>
      <c r="AB49" s="136">
        <v>108.2</v>
      </c>
      <c r="AC49" s="66">
        <f t="shared" si="1"/>
        <v>0.924462254156879</v>
      </c>
      <c r="AD49" s="64">
        <v>0.9150901675593337</v>
      </c>
      <c r="AE49" s="60">
        <v>28.2</v>
      </c>
      <c r="AF49" s="115">
        <v>100.6</v>
      </c>
      <c r="AG49" s="129">
        <v>1795</v>
      </c>
      <c r="AH49" s="119">
        <v>87.6</v>
      </c>
      <c r="AI49" s="134">
        <v>0.027999999999999997</v>
      </c>
      <c r="AJ49" s="46">
        <v>0.031</v>
      </c>
      <c r="AK49" s="88"/>
    </row>
    <row r="50" spans="1:37" s="7" customFormat="1" ht="13.5" customHeight="1">
      <c r="A50" s="8">
        <v>47</v>
      </c>
      <c r="B50" s="93" t="s">
        <v>44</v>
      </c>
      <c r="C50" s="48">
        <v>2624</v>
      </c>
      <c r="D50" s="101">
        <v>128.1</v>
      </c>
      <c r="E50" s="48">
        <v>441.2</v>
      </c>
      <c r="F50" s="111">
        <v>26.9</v>
      </c>
      <c r="G50" s="83">
        <v>217.3</v>
      </c>
      <c r="H50" s="100" t="s">
        <v>122</v>
      </c>
      <c r="I50" s="124">
        <v>5750</v>
      </c>
      <c r="J50" s="100">
        <v>141.2</v>
      </c>
      <c r="K50" s="48" t="s">
        <v>7</v>
      </c>
      <c r="L50" s="119" t="s">
        <v>109</v>
      </c>
      <c r="M50" s="48">
        <v>308.4</v>
      </c>
      <c r="N50" s="111">
        <v>99.6</v>
      </c>
      <c r="O50" s="83" t="s">
        <v>7</v>
      </c>
      <c r="P50" s="49" t="s">
        <v>7</v>
      </c>
      <c r="Q50" s="60">
        <v>437.256</v>
      </c>
      <c r="R50" s="61">
        <v>401.086</v>
      </c>
      <c r="S50" s="62">
        <f t="shared" si="0"/>
        <v>36.16999999999996</v>
      </c>
      <c r="T50" s="63">
        <f t="shared" si="2"/>
        <v>109.01801608632562</v>
      </c>
      <c r="U50" s="110">
        <v>439.5</v>
      </c>
      <c r="V50" s="111">
        <v>105.4</v>
      </c>
      <c r="W50" s="127">
        <v>2.2</v>
      </c>
      <c r="X50" s="122">
        <v>14.3</v>
      </c>
      <c r="Y50" s="142">
        <v>0.182</v>
      </c>
      <c r="Z50" s="64">
        <v>0.41700000000000004</v>
      </c>
      <c r="AA50" s="65">
        <v>35791</v>
      </c>
      <c r="AB50" s="136">
        <v>115.1</v>
      </c>
      <c r="AC50" s="66">
        <f t="shared" si="1"/>
        <v>0.8242595919119341</v>
      </c>
      <c r="AD50" s="64">
        <v>0.7637953908898826</v>
      </c>
      <c r="AE50" s="60">
        <v>5</v>
      </c>
      <c r="AF50" s="115">
        <v>97.7</v>
      </c>
      <c r="AG50" s="129">
        <v>288</v>
      </c>
      <c r="AH50" s="132">
        <v>54</v>
      </c>
      <c r="AI50" s="134">
        <v>0.013999999999999999</v>
      </c>
      <c r="AJ50" s="46">
        <v>0.026000000000000002</v>
      </c>
      <c r="AK50" s="88"/>
    </row>
    <row r="51" spans="1:37" s="7" customFormat="1" ht="13.5" customHeight="1">
      <c r="A51" s="8">
        <v>48</v>
      </c>
      <c r="B51" s="93" t="s">
        <v>75</v>
      </c>
      <c r="C51" s="48">
        <v>4208.8</v>
      </c>
      <c r="D51" s="101">
        <v>122.6</v>
      </c>
      <c r="E51" s="48">
        <v>2482.2</v>
      </c>
      <c r="F51" s="122">
        <v>136</v>
      </c>
      <c r="G51" s="83">
        <v>210.7</v>
      </c>
      <c r="H51" s="100">
        <v>87.7</v>
      </c>
      <c r="I51" s="124">
        <v>1407</v>
      </c>
      <c r="J51" s="100">
        <v>17.9</v>
      </c>
      <c r="K51" s="48">
        <v>31.7</v>
      </c>
      <c r="L51" s="119">
        <v>134.5</v>
      </c>
      <c r="M51" s="48">
        <v>2756.3</v>
      </c>
      <c r="N51" s="111">
        <v>107.4</v>
      </c>
      <c r="O51" s="83" t="s">
        <v>7</v>
      </c>
      <c r="P51" s="49" t="s">
        <v>7</v>
      </c>
      <c r="Q51" s="60">
        <v>1963.952</v>
      </c>
      <c r="R51" s="77">
        <v>191.369</v>
      </c>
      <c r="S51" s="62">
        <f t="shared" si="0"/>
        <v>1772.583</v>
      </c>
      <c r="T51" s="63" t="s">
        <v>140</v>
      </c>
      <c r="U51" s="110">
        <v>2022.5</v>
      </c>
      <c r="V51" s="111" t="s">
        <v>131</v>
      </c>
      <c r="W51" s="127">
        <v>58.5</v>
      </c>
      <c r="X51" s="122">
        <v>13</v>
      </c>
      <c r="Y51" s="142">
        <v>0.222</v>
      </c>
      <c r="Z51" s="64">
        <v>0.452</v>
      </c>
      <c r="AA51" s="65">
        <v>32371</v>
      </c>
      <c r="AB51" s="136">
        <v>104.4</v>
      </c>
      <c r="AC51" s="66">
        <f t="shared" si="1"/>
        <v>0.7454976739901432</v>
      </c>
      <c r="AD51" s="64">
        <v>0.7636234091690826</v>
      </c>
      <c r="AE51" s="60">
        <v>16.9</v>
      </c>
      <c r="AF51" s="115">
        <v>100.5</v>
      </c>
      <c r="AG51" s="129">
        <v>673</v>
      </c>
      <c r="AH51" s="119">
        <v>51.6</v>
      </c>
      <c r="AI51" s="134">
        <v>0.012</v>
      </c>
      <c r="AJ51" s="46">
        <v>0.024</v>
      </c>
      <c r="AK51" s="88"/>
    </row>
    <row r="52" spans="1:37" s="7" customFormat="1" ht="13.5" customHeight="1" thickBot="1">
      <c r="A52" s="8">
        <v>49</v>
      </c>
      <c r="B52" s="94" t="s">
        <v>45</v>
      </c>
      <c r="C52" s="50">
        <v>125.5</v>
      </c>
      <c r="D52" s="106">
        <v>100.3</v>
      </c>
      <c r="E52" s="50">
        <v>1953</v>
      </c>
      <c r="F52" s="113">
        <v>107.4</v>
      </c>
      <c r="G52" s="84" t="s">
        <v>7</v>
      </c>
      <c r="H52" s="104" t="s">
        <v>7</v>
      </c>
      <c r="I52" s="125">
        <v>3651</v>
      </c>
      <c r="J52" s="104">
        <v>113.5</v>
      </c>
      <c r="K52" s="50">
        <v>23.3</v>
      </c>
      <c r="L52" s="120">
        <v>133.2</v>
      </c>
      <c r="M52" s="50">
        <v>524</v>
      </c>
      <c r="N52" s="113">
        <v>122.4</v>
      </c>
      <c r="O52" s="84" t="s">
        <v>7</v>
      </c>
      <c r="P52" s="51" t="s">
        <v>7</v>
      </c>
      <c r="Q52" s="69">
        <v>456.687</v>
      </c>
      <c r="R52" s="70">
        <v>314.01</v>
      </c>
      <c r="S52" s="71">
        <f t="shared" si="0"/>
        <v>142.67700000000002</v>
      </c>
      <c r="T52" s="72">
        <f>Q52/R52*100</f>
        <v>145.43708799082833</v>
      </c>
      <c r="U52" s="112">
        <v>456.7</v>
      </c>
      <c r="V52" s="138">
        <v>144</v>
      </c>
      <c r="W52" s="128" t="s">
        <v>7</v>
      </c>
      <c r="X52" s="138" t="s">
        <v>109</v>
      </c>
      <c r="Y52" s="145" t="s">
        <v>7</v>
      </c>
      <c r="Z52" s="73">
        <v>0.25</v>
      </c>
      <c r="AA52" s="74">
        <v>31012</v>
      </c>
      <c r="AB52" s="137">
        <v>104.2</v>
      </c>
      <c r="AC52" s="75">
        <f t="shared" si="1"/>
        <v>0.7142001750264843</v>
      </c>
      <c r="AD52" s="73">
        <v>0.73146282737949</v>
      </c>
      <c r="AE52" s="69">
        <v>5.1</v>
      </c>
      <c r="AF52" s="116">
        <v>96.1</v>
      </c>
      <c r="AG52" s="130">
        <v>261</v>
      </c>
      <c r="AH52" s="120">
        <v>55.1</v>
      </c>
      <c r="AI52" s="135">
        <v>0.015</v>
      </c>
      <c r="AJ52" s="121">
        <v>0.027000000000000003</v>
      </c>
      <c r="AK52" s="88"/>
    </row>
    <row r="53" spans="3:37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44" t="s">
        <v>134</v>
      </c>
      <c r="AK53" s="87"/>
    </row>
    <row r="54" spans="2:37" s="16" customFormat="1" ht="13.5" customHeight="1">
      <c r="B54" s="17" t="s">
        <v>67</v>
      </c>
      <c r="C54" s="29"/>
      <c r="D54" s="19">
        <v>11</v>
      </c>
      <c r="E54" s="29"/>
      <c r="F54" s="18">
        <v>16</v>
      </c>
      <c r="H54" s="16">
        <v>15</v>
      </c>
      <c r="J54" s="16">
        <v>23</v>
      </c>
      <c r="L54" s="16">
        <v>15</v>
      </c>
      <c r="N54" s="20">
        <v>3</v>
      </c>
      <c r="P54" s="16">
        <v>3</v>
      </c>
      <c r="Q54" s="35">
        <v>5</v>
      </c>
      <c r="R54" s="35">
        <v>12</v>
      </c>
      <c r="S54" s="16">
        <v>12</v>
      </c>
      <c r="V54" s="16">
        <v>17</v>
      </c>
      <c r="X54" s="16">
        <v>12</v>
      </c>
      <c r="AB54" s="16">
        <v>1</v>
      </c>
      <c r="AE54" s="18"/>
      <c r="AF54" s="18">
        <v>25</v>
      </c>
      <c r="AH54" s="16">
        <v>0</v>
      </c>
      <c r="AI54" s="16">
        <v>0</v>
      </c>
      <c r="AK54" s="90"/>
    </row>
    <row r="55" spans="2:18" ht="12.75" customHeight="1">
      <c r="B55" s="17" t="s">
        <v>68</v>
      </c>
      <c r="C55" s="43" t="s">
        <v>56</v>
      </c>
      <c r="D55" s="21"/>
      <c r="E55" s="21"/>
      <c r="F55" s="21"/>
      <c r="G55" s="21"/>
      <c r="H55" s="21"/>
      <c r="I55" s="21"/>
      <c r="J55" s="21"/>
      <c r="K55" s="21"/>
      <c r="L55" s="21"/>
      <c r="M55" s="30"/>
      <c r="N55" s="31"/>
      <c r="R55" s="95" t="s">
        <v>104</v>
      </c>
    </row>
    <row r="56" spans="3:37" s="22" customFormat="1" ht="14.25" customHeight="1">
      <c r="C56" s="28" t="s">
        <v>51</v>
      </c>
      <c r="N56" s="23"/>
      <c r="Q56" s="43"/>
      <c r="AK56" s="86"/>
    </row>
    <row r="57" spans="3:32" ht="15" customHeight="1">
      <c r="C57" s="27" t="s">
        <v>80</v>
      </c>
      <c r="D57" s="1"/>
      <c r="E57" s="1"/>
      <c r="F57" s="1"/>
      <c r="N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4:32" ht="15">
      <c r="D58" s="1"/>
      <c r="E58" s="1"/>
      <c r="F58" s="1"/>
      <c r="N58" s="24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14" ht="15">
      <c r="C59" s="1"/>
      <c r="D59" s="1"/>
      <c r="E59" s="1"/>
      <c r="F59" s="1"/>
      <c r="N59" s="24"/>
    </row>
    <row r="60" spans="4:14" ht="15">
      <c r="D60" s="1"/>
      <c r="E60" s="1"/>
      <c r="F60" s="1"/>
      <c r="N60" s="24"/>
    </row>
    <row r="61" spans="3:14" ht="15">
      <c r="C61" s="1"/>
      <c r="D61" s="1"/>
      <c r="E61" s="1"/>
      <c r="F61" s="1"/>
      <c r="N61" s="24"/>
    </row>
    <row r="62" spans="3:14" ht="15">
      <c r="C62" s="1"/>
      <c r="D62" s="1"/>
      <c r="E62" s="1"/>
      <c r="F62" s="1"/>
      <c r="N62" s="24"/>
    </row>
    <row r="63" spans="3:14" ht="15">
      <c r="C63" s="1"/>
      <c r="D63" s="1"/>
      <c r="E63" s="1"/>
      <c r="F63" s="1"/>
      <c r="N63" s="24"/>
    </row>
    <row r="64" spans="3:14" ht="15">
      <c r="C64" s="1"/>
      <c r="D64" s="1"/>
      <c r="E64" s="1"/>
      <c r="F64" s="1"/>
      <c r="N64" s="24"/>
    </row>
    <row r="65" spans="3:14" ht="15">
      <c r="C65" s="1"/>
      <c r="D65" s="1"/>
      <c r="E65" s="1"/>
      <c r="F65" s="1"/>
      <c r="N65" s="24"/>
    </row>
    <row r="66" spans="3:14" ht="15">
      <c r="C66" s="1"/>
      <c r="D66" s="1"/>
      <c r="E66" s="1"/>
      <c r="F66" s="1"/>
      <c r="N66" s="24"/>
    </row>
    <row r="67" spans="3:14" ht="15">
      <c r="C67" s="1"/>
      <c r="D67" s="1"/>
      <c r="E67" s="1"/>
      <c r="F67" s="1"/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</sheetData>
  <sheetProtection/>
  <mergeCells count="41"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  <mergeCell ref="Q3:Z3"/>
    <mergeCell ref="Q4:T4"/>
    <mergeCell ref="U4:V5"/>
    <mergeCell ref="W4:X5"/>
    <mergeCell ref="Y4:Z5"/>
    <mergeCell ref="Q5:Q6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E5:E6"/>
    <mergeCell ref="F5:F6"/>
    <mergeCell ref="G5:G6"/>
    <mergeCell ref="H5:H6"/>
    <mergeCell ref="R5:R6"/>
    <mergeCell ref="S5:T5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  <colBreaks count="2" manualBreakCount="2">
    <brk id="16" max="65535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view="pageBreakPreview" zoomScaleSheetLayoutView="100" zoomScalePageLayoutView="0" workbookViewId="0" topLeftCell="B1">
      <pane ySplit="7" topLeftCell="A8" activePane="bottomLeft" state="frozen"/>
      <selection pane="topLeft" activeCell="B1" sqref="B1"/>
      <selection pane="bottomLeft" activeCell="AR25" sqref="AR25:AV25"/>
    </sheetView>
  </sheetViews>
  <sheetFormatPr defaultColWidth="9.140625" defaultRowHeight="15"/>
  <cols>
    <col min="1" max="1" width="3.00390625" style="1" hidden="1" customWidth="1"/>
    <col min="2" max="2" width="26.28125" style="1" customWidth="1"/>
    <col min="3" max="3" width="12.28125" style="3" customWidth="1"/>
    <col min="4" max="4" width="9.7109375" style="3" customWidth="1"/>
    <col min="5" max="5" width="25.421875" style="3" customWidth="1"/>
    <col min="6" max="6" width="10.28125" style="3" customWidth="1"/>
    <col min="7" max="7" width="9.7109375" style="3" customWidth="1"/>
    <col min="8" max="8" width="24.28125" style="3" customWidth="1"/>
    <col min="9" max="9" width="10.28125" style="1" customWidth="1"/>
    <col min="10" max="10" width="9.7109375" style="1" customWidth="1"/>
    <col min="11" max="11" width="23.140625" style="1" customWidth="1"/>
    <col min="12" max="12" width="11.28125" style="1" customWidth="1"/>
    <col min="13" max="13" width="9.7109375" style="1" customWidth="1"/>
    <col min="14" max="14" width="26.28125" style="1" customWidth="1"/>
    <col min="15" max="15" width="10.421875" style="1" customWidth="1"/>
    <col min="16" max="16" width="14.00390625" style="1" customWidth="1"/>
    <col min="17" max="17" width="25.00390625" style="1" customWidth="1"/>
    <col min="18" max="18" width="10.421875" style="1" customWidth="1"/>
    <col min="19" max="19" width="14.00390625" style="1" customWidth="1"/>
    <col min="20" max="20" width="27.00390625" style="1" customWidth="1"/>
    <col min="21" max="21" width="12.140625" style="1" customWidth="1"/>
    <col min="22" max="22" width="9.421875" style="1" customWidth="1"/>
    <col min="23" max="23" width="25.57421875" style="1" customWidth="1"/>
    <col min="24" max="24" width="10.421875" style="1" customWidth="1"/>
    <col min="25" max="25" width="9.8515625" style="1" hidden="1" customWidth="1"/>
    <col min="26" max="26" width="10.28125" style="1" customWidth="1"/>
    <col min="27" max="27" width="13.57421875" style="1" customWidth="1"/>
    <col min="28" max="28" width="25.140625" style="1" customWidth="1"/>
    <col min="29" max="29" width="10.28125" style="1" customWidth="1"/>
    <col min="30" max="30" width="15.00390625" style="1" customWidth="1"/>
    <col min="31" max="31" width="24.140625" style="1" customWidth="1"/>
    <col min="32" max="32" width="10.57421875" style="1" customWidth="1"/>
    <col min="33" max="33" width="8.7109375" style="1" customWidth="1"/>
    <col min="34" max="34" width="9.421875" style="1" customWidth="1"/>
    <col min="35" max="35" width="8.140625" style="1" customWidth="1"/>
    <col min="36" max="36" width="25.8515625" style="1" customWidth="1"/>
    <col min="37" max="37" width="8.57421875" style="1" customWidth="1"/>
    <col min="38" max="38" width="9.00390625" style="1" customWidth="1"/>
    <col min="39" max="40" width="7.8515625" style="1" customWidth="1"/>
    <col min="41" max="41" width="24.8515625" style="1" customWidth="1"/>
    <col min="42" max="42" width="9.00390625" style="1" customWidth="1"/>
    <col min="43" max="43" width="11.8515625" style="1" customWidth="1"/>
    <col min="44" max="44" width="24.140625" style="1" customWidth="1"/>
    <col min="45" max="45" width="9.28125" style="1" customWidth="1"/>
    <col min="46" max="46" width="8.7109375" style="1" customWidth="1"/>
    <col min="47" max="48" width="7.421875" style="1" customWidth="1"/>
    <col min="49" max="49" width="9.140625" style="86" customWidth="1"/>
    <col min="50" max="16384" width="9.140625" style="1" customWidth="1"/>
  </cols>
  <sheetData>
    <row r="1" spans="3:24" ht="15" customHeight="1">
      <c r="C1" s="2" t="s">
        <v>143</v>
      </c>
      <c r="X1" s="2"/>
    </row>
    <row r="2" spans="3:41" ht="9" customHeight="1" thickBot="1">
      <c r="C2" s="2"/>
      <c r="AL2" s="36"/>
      <c r="AM2" s="36"/>
      <c r="AN2" s="36"/>
      <c r="AO2" s="36"/>
    </row>
    <row r="3" spans="2:49" s="4" customFormat="1" ht="14.25" customHeight="1">
      <c r="B3" s="226" t="s">
        <v>76</v>
      </c>
      <c r="C3" s="216" t="s">
        <v>0</v>
      </c>
      <c r="D3" s="217"/>
      <c r="E3" s="226" t="s">
        <v>76</v>
      </c>
      <c r="F3" s="216" t="s">
        <v>47</v>
      </c>
      <c r="G3" s="217"/>
      <c r="H3" s="226" t="s">
        <v>76</v>
      </c>
      <c r="I3" s="229" t="s">
        <v>1</v>
      </c>
      <c r="J3" s="230"/>
      <c r="K3" s="226" t="s">
        <v>76</v>
      </c>
      <c r="L3" s="216" t="s">
        <v>2</v>
      </c>
      <c r="M3" s="217"/>
      <c r="N3" s="226" t="s">
        <v>76</v>
      </c>
      <c r="O3" s="220" t="s">
        <v>142</v>
      </c>
      <c r="P3" s="221"/>
      <c r="Q3" s="226" t="s">
        <v>76</v>
      </c>
      <c r="R3" s="216" t="s">
        <v>3</v>
      </c>
      <c r="S3" s="217"/>
      <c r="T3" s="226" t="s">
        <v>76</v>
      </c>
      <c r="U3" s="216" t="s">
        <v>141</v>
      </c>
      <c r="V3" s="217"/>
      <c r="W3" s="226" t="s">
        <v>76</v>
      </c>
      <c r="X3" s="216" t="s">
        <v>81</v>
      </c>
      <c r="Y3" s="275"/>
      <c r="Z3" s="275"/>
      <c r="AA3" s="217"/>
      <c r="AB3" s="226" t="s">
        <v>76</v>
      </c>
      <c r="AC3" s="281" t="s">
        <v>60</v>
      </c>
      <c r="AD3" s="290"/>
      <c r="AE3" s="226" t="s">
        <v>76</v>
      </c>
      <c r="AF3" s="281" t="s">
        <v>61</v>
      </c>
      <c r="AG3" s="282"/>
      <c r="AH3" s="285" t="s">
        <v>70</v>
      </c>
      <c r="AI3" s="286"/>
      <c r="AJ3" s="226" t="s">
        <v>76</v>
      </c>
      <c r="AK3" s="220" t="s">
        <v>58</v>
      </c>
      <c r="AL3" s="267"/>
      <c r="AM3" s="267"/>
      <c r="AN3" s="267"/>
      <c r="AO3" s="226" t="s">
        <v>76</v>
      </c>
      <c r="AP3" s="277" t="s">
        <v>59</v>
      </c>
      <c r="AQ3" s="278"/>
      <c r="AR3" s="226" t="s">
        <v>76</v>
      </c>
      <c r="AS3" s="216" t="s">
        <v>100</v>
      </c>
      <c r="AT3" s="275"/>
      <c r="AU3" s="275"/>
      <c r="AV3" s="217"/>
      <c r="AW3" s="87"/>
    </row>
    <row r="4" spans="2:49" s="4" customFormat="1" ht="14.25" customHeight="1">
      <c r="B4" s="227"/>
      <c r="C4" s="218"/>
      <c r="D4" s="219"/>
      <c r="E4" s="227"/>
      <c r="F4" s="218"/>
      <c r="G4" s="219"/>
      <c r="H4" s="227"/>
      <c r="I4" s="231"/>
      <c r="J4" s="232"/>
      <c r="K4" s="227"/>
      <c r="L4" s="218"/>
      <c r="M4" s="219"/>
      <c r="N4" s="227"/>
      <c r="O4" s="222"/>
      <c r="P4" s="223"/>
      <c r="Q4" s="227"/>
      <c r="R4" s="218"/>
      <c r="S4" s="219"/>
      <c r="T4" s="227"/>
      <c r="U4" s="243"/>
      <c r="V4" s="244"/>
      <c r="W4" s="227"/>
      <c r="X4" s="218"/>
      <c r="Y4" s="276"/>
      <c r="Z4" s="276"/>
      <c r="AA4" s="219"/>
      <c r="AB4" s="227"/>
      <c r="AC4" s="283"/>
      <c r="AD4" s="291"/>
      <c r="AE4" s="227"/>
      <c r="AF4" s="283"/>
      <c r="AG4" s="284"/>
      <c r="AH4" s="287"/>
      <c r="AI4" s="288"/>
      <c r="AJ4" s="227"/>
      <c r="AK4" s="222"/>
      <c r="AL4" s="268"/>
      <c r="AM4" s="268"/>
      <c r="AN4" s="268"/>
      <c r="AO4" s="227"/>
      <c r="AP4" s="279"/>
      <c r="AQ4" s="280"/>
      <c r="AR4" s="227"/>
      <c r="AS4" s="218"/>
      <c r="AT4" s="276"/>
      <c r="AU4" s="276"/>
      <c r="AV4" s="219"/>
      <c r="AW4" s="87"/>
    </row>
    <row r="5" spans="2:49" s="4" customFormat="1" ht="20.25" customHeight="1">
      <c r="B5" s="227"/>
      <c r="C5" s="233" t="s">
        <v>65</v>
      </c>
      <c r="D5" s="235" t="s">
        <v>86</v>
      </c>
      <c r="E5" s="227"/>
      <c r="F5" s="233" t="s">
        <v>65</v>
      </c>
      <c r="G5" s="235" t="s">
        <v>86</v>
      </c>
      <c r="H5" s="227"/>
      <c r="I5" s="237" t="s">
        <v>50</v>
      </c>
      <c r="J5" s="224" t="s">
        <v>87</v>
      </c>
      <c r="K5" s="227"/>
      <c r="L5" s="237" t="s">
        <v>46</v>
      </c>
      <c r="M5" s="224" t="s">
        <v>88</v>
      </c>
      <c r="N5" s="227"/>
      <c r="O5" s="237" t="s">
        <v>71</v>
      </c>
      <c r="P5" s="235" t="s">
        <v>86</v>
      </c>
      <c r="Q5" s="227"/>
      <c r="R5" s="249" t="s">
        <v>48</v>
      </c>
      <c r="S5" s="224" t="s">
        <v>87</v>
      </c>
      <c r="T5" s="227"/>
      <c r="U5" s="249" t="s">
        <v>49</v>
      </c>
      <c r="V5" s="235" t="s">
        <v>86</v>
      </c>
      <c r="W5" s="227"/>
      <c r="X5" s="249" t="s">
        <v>89</v>
      </c>
      <c r="Y5" s="239" t="s">
        <v>62</v>
      </c>
      <c r="Z5" s="241" t="s">
        <v>144</v>
      </c>
      <c r="AA5" s="242"/>
      <c r="AB5" s="227"/>
      <c r="AC5" s="257"/>
      <c r="AD5" s="258"/>
      <c r="AE5" s="227"/>
      <c r="AF5" s="257"/>
      <c r="AG5" s="261"/>
      <c r="AH5" s="289"/>
      <c r="AI5" s="266"/>
      <c r="AJ5" s="227"/>
      <c r="AK5" s="249" t="s">
        <v>95</v>
      </c>
      <c r="AL5" s="271" t="s">
        <v>96</v>
      </c>
      <c r="AM5" s="269" t="s">
        <v>69</v>
      </c>
      <c r="AN5" s="270"/>
      <c r="AO5" s="227"/>
      <c r="AP5" s="249" t="s">
        <v>98</v>
      </c>
      <c r="AQ5" s="224" t="s">
        <v>99</v>
      </c>
      <c r="AR5" s="227"/>
      <c r="AS5" s="245" t="s">
        <v>55</v>
      </c>
      <c r="AT5" s="247" t="s">
        <v>101</v>
      </c>
      <c r="AU5" s="273" t="s">
        <v>52</v>
      </c>
      <c r="AV5" s="274"/>
      <c r="AW5" s="87"/>
    </row>
    <row r="6" spans="2:49" s="4" customFormat="1" ht="45" customHeight="1" thickBot="1">
      <c r="B6" s="228"/>
      <c r="C6" s="234"/>
      <c r="D6" s="236"/>
      <c r="E6" s="228"/>
      <c r="F6" s="234"/>
      <c r="G6" s="236"/>
      <c r="H6" s="228"/>
      <c r="I6" s="238"/>
      <c r="J6" s="225"/>
      <c r="K6" s="228"/>
      <c r="L6" s="238"/>
      <c r="M6" s="225"/>
      <c r="N6" s="228"/>
      <c r="O6" s="238"/>
      <c r="P6" s="236"/>
      <c r="Q6" s="228"/>
      <c r="R6" s="246"/>
      <c r="S6" s="225"/>
      <c r="T6" s="228"/>
      <c r="U6" s="246"/>
      <c r="V6" s="236"/>
      <c r="W6" s="228"/>
      <c r="X6" s="246"/>
      <c r="Y6" s="240"/>
      <c r="Z6" s="40" t="s">
        <v>63</v>
      </c>
      <c r="AA6" s="41" t="s">
        <v>64</v>
      </c>
      <c r="AB6" s="228"/>
      <c r="AC6" s="37" t="s">
        <v>91</v>
      </c>
      <c r="AD6" s="38" t="s">
        <v>92</v>
      </c>
      <c r="AE6" s="228"/>
      <c r="AF6" s="37" t="s">
        <v>91</v>
      </c>
      <c r="AG6" s="82" t="s">
        <v>92</v>
      </c>
      <c r="AH6" s="78" t="s">
        <v>93</v>
      </c>
      <c r="AI6" s="39" t="s">
        <v>94</v>
      </c>
      <c r="AJ6" s="228"/>
      <c r="AK6" s="246"/>
      <c r="AL6" s="272"/>
      <c r="AM6" s="78" t="s">
        <v>97</v>
      </c>
      <c r="AN6" s="39" t="s">
        <v>94</v>
      </c>
      <c r="AO6" s="228"/>
      <c r="AP6" s="246"/>
      <c r="AQ6" s="225"/>
      <c r="AR6" s="228"/>
      <c r="AS6" s="246"/>
      <c r="AT6" s="248"/>
      <c r="AU6" s="42" t="s">
        <v>102</v>
      </c>
      <c r="AV6" s="44" t="s">
        <v>103</v>
      </c>
      <c r="AW6" s="87"/>
    </row>
    <row r="7" spans="2:49" s="4" customFormat="1" ht="6.75" customHeight="1" thickBot="1">
      <c r="B7" s="5"/>
      <c r="C7" s="6"/>
      <c r="D7" s="6"/>
      <c r="E7" s="5"/>
      <c r="F7" s="97"/>
      <c r="G7" s="97"/>
      <c r="H7" s="5"/>
      <c r="I7" s="6"/>
      <c r="J7" s="6"/>
      <c r="K7" s="5"/>
      <c r="L7" s="6"/>
      <c r="M7" s="97"/>
      <c r="N7" s="5"/>
      <c r="O7" s="97"/>
      <c r="P7" s="6"/>
      <c r="Q7" s="5"/>
      <c r="R7" s="6"/>
      <c r="S7" s="6"/>
      <c r="T7" s="5"/>
      <c r="W7" s="5"/>
      <c r="X7" s="32"/>
      <c r="Y7" s="33"/>
      <c r="Z7" s="34"/>
      <c r="AA7" s="32"/>
      <c r="AB7" s="5"/>
      <c r="AC7" s="32"/>
      <c r="AD7" s="32"/>
      <c r="AE7" s="5"/>
      <c r="AF7" s="98"/>
      <c r="AG7" s="99"/>
      <c r="AH7" s="34"/>
      <c r="AI7" s="34"/>
      <c r="AJ7" s="5"/>
      <c r="AK7" s="32"/>
      <c r="AL7" s="6"/>
      <c r="AM7" s="34"/>
      <c r="AN7" s="34"/>
      <c r="AO7" s="5"/>
      <c r="AR7" s="5"/>
      <c r="AU7" s="117"/>
      <c r="AW7" s="87"/>
    </row>
    <row r="8" spans="1:49" s="25" customFormat="1" ht="13.5" customHeight="1">
      <c r="A8" s="26">
        <v>1</v>
      </c>
      <c r="B8" s="146" t="s">
        <v>41</v>
      </c>
      <c r="C8" s="147">
        <v>3946.3</v>
      </c>
      <c r="D8" s="105">
        <v>200.1</v>
      </c>
      <c r="E8" s="146" t="s">
        <v>8</v>
      </c>
      <c r="F8" s="147">
        <v>45.6</v>
      </c>
      <c r="G8" s="109" t="s">
        <v>83</v>
      </c>
      <c r="H8" s="146" t="s">
        <v>15</v>
      </c>
      <c r="I8" s="182">
        <v>2660.3</v>
      </c>
      <c r="J8" s="47" t="s">
        <v>119</v>
      </c>
      <c r="K8" s="146" t="s">
        <v>17</v>
      </c>
      <c r="L8" s="148">
        <v>32692</v>
      </c>
      <c r="M8" s="103" t="s">
        <v>84</v>
      </c>
      <c r="N8" s="146" t="s">
        <v>32</v>
      </c>
      <c r="O8" s="147">
        <v>6.4</v>
      </c>
      <c r="P8" s="118" t="s">
        <v>110</v>
      </c>
      <c r="Q8" s="146" t="s">
        <v>12</v>
      </c>
      <c r="R8" s="147">
        <v>47610.5</v>
      </c>
      <c r="S8" s="109">
        <v>159.1</v>
      </c>
      <c r="T8" s="146" t="s">
        <v>10</v>
      </c>
      <c r="U8" s="182">
        <v>603.1026</v>
      </c>
      <c r="V8" s="47" t="s">
        <v>117</v>
      </c>
      <c r="W8" s="146" t="s">
        <v>41</v>
      </c>
      <c r="X8" s="149">
        <v>552.493</v>
      </c>
      <c r="Y8" s="150">
        <v>57.091</v>
      </c>
      <c r="Z8" s="79">
        <f aca="true" t="shared" si="0" ref="Z8:Z52">X8-Y8</f>
        <v>495.40200000000004</v>
      </c>
      <c r="AA8" s="55" t="s">
        <v>139</v>
      </c>
      <c r="AB8" s="146" t="s">
        <v>42</v>
      </c>
      <c r="AC8" s="108">
        <v>9158.2</v>
      </c>
      <c r="AD8" s="109" t="s">
        <v>130</v>
      </c>
      <c r="AE8" s="146" t="s">
        <v>28</v>
      </c>
      <c r="AF8" s="126" t="s">
        <v>7</v>
      </c>
      <c r="AG8" s="109" t="s">
        <v>7</v>
      </c>
      <c r="AH8" s="141" t="s">
        <v>7</v>
      </c>
      <c r="AI8" s="80">
        <v>0.188</v>
      </c>
      <c r="AJ8" s="146" t="s">
        <v>44</v>
      </c>
      <c r="AK8" s="153">
        <v>35791</v>
      </c>
      <c r="AL8" s="126">
        <v>115.1</v>
      </c>
      <c r="AM8" s="81">
        <f aca="true" t="shared" si="1" ref="AM8:AM19">AK8/$AK$8</f>
        <v>1</v>
      </c>
      <c r="AN8" s="80">
        <v>0.7637953908898826</v>
      </c>
      <c r="AO8" s="146" t="s">
        <v>32</v>
      </c>
      <c r="AP8" s="149">
        <v>3.5</v>
      </c>
      <c r="AQ8" s="155">
        <v>110.6</v>
      </c>
      <c r="AR8" s="146" t="s">
        <v>24</v>
      </c>
      <c r="AS8" s="156">
        <v>264</v>
      </c>
      <c r="AT8" s="118">
        <v>16.9</v>
      </c>
      <c r="AU8" s="157">
        <v>0.004</v>
      </c>
      <c r="AV8" s="158">
        <v>0.023</v>
      </c>
      <c r="AW8" s="88"/>
    </row>
    <row r="9" spans="1:49" s="7" customFormat="1" ht="13.5" customHeight="1">
      <c r="A9" s="8">
        <v>2</v>
      </c>
      <c r="B9" s="93" t="s">
        <v>42</v>
      </c>
      <c r="C9" s="48">
        <v>31589.8</v>
      </c>
      <c r="D9" s="101">
        <v>194.5</v>
      </c>
      <c r="E9" s="93" t="s">
        <v>26</v>
      </c>
      <c r="F9" s="48">
        <v>655.5</v>
      </c>
      <c r="G9" s="111">
        <v>191.6</v>
      </c>
      <c r="H9" s="93" t="s">
        <v>44</v>
      </c>
      <c r="I9" s="183">
        <v>217.3</v>
      </c>
      <c r="J9" s="49" t="s">
        <v>122</v>
      </c>
      <c r="K9" s="93" t="s">
        <v>25</v>
      </c>
      <c r="L9" s="124">
        <v>13257</v>
      </c>
      <c r="M9" s="100" t="s">
        <v>107</v>
      </c>
      <c r="N9" s="93" t="s">
        <v>34</v>
      </c>
      <c r="O9" s="48">
        <v>1741.9</v>
      </c>
      <c r="P9" s="119" t="s">
        <v>111</v>
      </c>
      <c r="Q9" s="93" t="s">
        <v>8</v>
      </c>
      <c r="R9" s="48">
        <v>7513.7</v>
      </c>
      <c r="S9" s="111">
        <v>138.9</v>
      </c>
      <c r="T9" s="93" t="s">
        <v>5</v>
      </c>
      <c r="U9" s="183">
        <v>1598.4095</v>
      </c>
      <c r="V9" s="49" t="s">
        <v>113</v>
      </c>
      <c r="W9" s="93" t="s">
        <v>23</v>
      </c>
      <c r="X9" s="60">
        <v>1653.675</v>
      </c>
      <c r="Y9" s="61">
        <v>327.158</v>
      </c>
      <c r="Z9" s="62">
        <f t="shared" si="0"/>
        <v>1326.5169999999998</v>
      </c>
      <c r="AA9" s="63" t="s">
        <v>137</v>
      </c>
      <c r="AB9" s="93" t="s">
        <v>41</v>
      </c>
      <c r="AC9" s="110">
        <v>594.8</v>
      </c>
      <c r="AD9" s="111" t="s">
        <v>129</v>
      </c>
      <c r="AE9" s="93" t="s">
        <v>45</v>
      </c>
      <c r="AF9" s="127" t="s">
        <v>7</v>
      </c>
      <c r="AG9" s="122" t="s">
        <v>7</v>
      </c>
      <c r="AH9" s="143" t="s">
        <v>7</v>
      </c>
      <c r="AI9" s="64">
        <v>0.25</v>
      </c>
      <c r="AJ9" s="93" t="s">
        <v>12</v>
      </c>
      <c r="AK9" s="65">
        <v>49171</v>
      </c>
      <c r="AL9" s="136">
        <v>112.5</v>
      </c>
      <c r="AM9" s="66">
        <f t="shared" si="1"/>
        <v>1.373836998128021</v>
      </c>
      <c r="AN9" s="64">
        <v>1.0769249668320966</v>
      </c>
      <c r="AO9" s="93" t="s">
        <v>8</v>
      </c>
      <c r="AP9" s="60">
        <v>18.5</v>
      </c>
      <c r="AQ9" s="115">
        <v>110.3</v>
      </c>
      <c r="AR9" s="93" t="s">
        <v>23</v>
      </c>
      <c r="AS9" s="129">
        <v>606</v>
      </c>
      <c r="AT9" s="119">
        <v>24.3</v>
      </c>
      <c r="AU9" s="134">
        <v>0.011000000000000001</v>
      </c>
      <c r="AV9" s="46">
        <v>0.046</v>
      </c>
      <c r="AW9" s="88"/>
    </row>
    <row r="10" spans="1:49" s="7" customFormat="1" ht="13.5" customHeight="1">
      <c r="A10" s="8">
        <v>3</v>
      </c>
      <c r="B10" s="93" t="s">
        <v>19</v>
      </c>
      <c r="C10" s="48">
        <v>59916.8</v>
      </c>
      <c r="D10" s="101">
        <v>172.6</v>
      </c>
      <c r="E10" s="93" t="s">
        <v>32</v>
      </c>
      <c r="F10" s="48">
        <v>904.4</v>
      </c>
      <c r="G10" s="111">
        <v>180.5</v>
      </c>
      <c r="H10" s="93" t="s">
        <v>39</v>
      </c>
      <c r="I10" s="183">
        <v>27</v>
      </c>
      <c r="J10" s="49" t="s">
        <v>120</v>
      </c>
      <c r="K10" s="93" t="s">
        <v>11</v>
      </c>
      <c r="L10" s="124">
        <v>222756</v>
      </c>
      <c r="M10" s="100" t="s">
        <v>105</v>
      </c>
      <c r="N10" s="93" t="s">
        <v>9</v>
      </c>
      <c r="O10" s="48">
        <v>123.1</v>
      </c>
      <c r="P10" s="119" t="s">
        <v>82</v>
      </c>
      <c r="Q10" s="93" t="s">
        <v>10</v>
      </c>
      <c r="R10" s="48">
        <v>127459.1</v>
      </c>
      <c r="S10" s="111">
        <v>138.2</v>
      </c>
      <c r="T10" s="93" t="s">
        <v>8</v>
      </c>
      <c r="U10" s="183">
        <v>1577.831</v>
      </c>
      <c r="V10" s="49" t="s">
        <v>114</v>
      </c>
      <c r="W10" s="159" t="s">
        <v>4</v>
      </c>
      <c r="X10" s="167">
        <v>164317.99</v>
      </c>
      <c r="Y10" s="168">
        <v>43012.513</v>
      </c>
      <c r="Z10" s="168">
        <f t="shared" si="0"/>
        <v>121305.47699999998</v>
      </c>
      <c r="AA10" s="169" t="s">
        <v>135</v>
      </c>
      <c r="AB10" s="93" t="s">
        <v>23</v>
      </c>
      <c r="AC10" s="110">
        <v>1813.5</v>
      </c>
      <c r="AD10" s="111" t="s">
        <v>127</v>
      </c>
      <c r="AE10" s="93" t="s">
        <v>30</v>
      </c>
      <c r="AF10" s="127">
        <v>0.2</v>
      </c>
      <c r="AG10" s="111">
        <v>0.6</v>
      </c>
      <c r="AH10" s="142">
        <v>0.25</v>
      </c>
      <c r="AI10" s="64">
        <v>0.16699999999999998</v>
      </c>
      <c r="AJ10" s="93" t="s">
        <v>21</v>
      </c>
      <c r="AK10" s="65">
        <v>38818</v>
      </c>
      <c r="AL10" s="136">
        <v>110.4</v>
      </c>
      <c r="AM10" s="66">
        <f t="shared" si="1"/>
        <v>1.0845743343298595</v>
      </c>
      <c r="AN10" s="64">
        <v>0.8633728072330598</v>
      </c>
      <c r="AO10" s="93" t="s">
        <v>26</v>
      </c>
      <c r="AP10" s="60">
        <v>15.2</v>
      </c>
      <c r="AQ10" s="115">
        <v>106.5</v>
      </c>
      <c r="AR10" s="93" t="s">
        <v>8</v>
      </c>
      <c r="AS10" s="129">
        <v>426</v>
      </c>
      <c r="AT10" s="119">
        <v>26.2</v>
      </c>
      <c r="AU10" s="134">
        <v>0.006999999999999999</v>
      </c>
      <c r="AV10" s="46">
        <v>0.027000000000000003</v>
      </c>
      <c r="AW10" s="88"/>
    </row>
    <row r="11" spans="1:49" s="7" customFormat="1" ht="13.5" customHeight="1">
      <c r="A11" s="8">
        <v>4</v>
      </c>
      <c r="B11" s="93" t="s">
        <v>74</v>
      </c>
      <c r="C11" s="48">
        <v>400.9</v>
      </c>
      <c r="D11" s="101">
        <v>171.3</v>
      </c>
      <c r="E11" s="93" t="s">
        <v>35</v>
      </c>
      <c r="F11" s="48">
        <v>867</v>
      </c>
      <c r="G11" s="111">
        <v>159.3</v>
      </c>
      <c r="H11" s="93" t="s">
        <v>26</v>
      </c>
      <c r="I11" s="183">
        <v>589.6</v>
      </c>
      <c r="J11" s="49" t="s">
        <v>121</v>
      </c>
      <c r="K11" s="93" t="s">
        <v>29</v>
      </c>
      <c r="L11" s="124">
        <v>14645</v>
      </c>
      <c r="M11" s="100" t="s">
        <v>106</v>
      </c>
      <c r="N11" s="93" t="s">
        <v>12</v>
      </c>
      <c r="O11" s="48">
        <v>8395.2</v>
      </c>
      <c r="P11" s="119" t="s">
        <v>108</v>
      </c>
      <c r="Q11" s="93" t="s">
        <v>5</v>
      </c>
      <c r="R11" s="48">
        <v>11871.6</v>
      </c>
      <c r="S11" s="111">
        <v>135.3</v>
      </c>
      <c r="T11" s="159" t="s">
        <v>4</v>
      </c>
      <c r="U11" s="186">
        <v>30959.5707</v>
      </c>
      <c r="V11" s="166" t="s">
        <v>112</v>
      </c>
      <c r="W11" s="93" t="s">
        <v>14</v>
      </c>
      <c r="X11" s="60">
        <v>602.606</v>
      </c>
      <c r="Y11" s="61">
        <v>170.221</v>
      </c>
      <c r="Z11" s="62">
        <f t="shared" si="0"/>
        <v>432.385</v>
      </c>
      <c r="AA11" s="63" t="s">
        <v>138</v>
      </c>
      <c r="AB11" s="93" t="s">
        <v>12</v>
      </c>
      <c r="AC11" s="110">
        <v>5917.9</v>
      </c>
      <c r="AD11" s="111" t="s">
        <v>124</v>
      </c>
      <c r="AE11" s="93" t="s">
        <v>39</v>
      </c>
      <c r="AF11" s="127">
        <v>3.4</v>
      </c>
      <c r="AG11" s="111">
        <v>1.7</v>
      </c>
      <c r="AH11" s="142">
        <v>0.158</v>
      </c>
      <c r="AI11" s="64">
        <v>0.33299999999999996</v>
      </c>
      <c r="AJ11" s="93" t="s">
        <v>9</v>
      </c>
      <c r="AK11" s="65">
        <v>36843</v>
      </c>
      <c r="AL11" s="136">
        <v>109.8</v>
      </c>
      <c r="AM11" s="66">
        <f t="shared" si="1"/>
        <v>1.0293928641278534</v>
      </c>
      <c r="AN11" s="64">
        <v>0.9994840548376002</v>
      </c>
      <c r="AO11" s="93" t="s">
        <v>5</v>
      </c>
      <c r="AP11" s="60">
        <v>27.3</v>
      </c>
      <c r="AQ11" s="115">
        <v>105.1</v>
      </c>
      <c r="AR11" s="93" t="s">
        <v>19</v>
      </c>
      <c r="AS11" s="129">
        <v>426</v>
      </c>
      <c r="AT11" s="119">
        <v>29.1</v>
      </c>
      <c r="AU11" s="134">
        <v>0.006</v>
      </c>
      <c r="AV11" s="46">
        <v>0.021</v>
      </c>
      <c r="AW11" s="88"/>
    </row>
    <row r="12" spans="1:49" s="7" customFormat="1" ht="13.5" customHeight="1">
      <c r="A12" s="8">
        <v>5</v>
      </c>
      <c r="B12" s="93" t="s">
        <v>26</v>
      </c>
      <c r="C12" s="48">
        <v>51474.799999999996</v>
      </c>
      <c r="D12" s="101">
        <v>166.7</v>
      </c>
      <c r="E12" s="93" t="s">
        <v>13</v>
      </c>
      <c r="F12" s="48">
        <v>130.2</v>
      </c>
      <c r="G12" s="111">
        <v>153.4</v>
      </c>
      <c r="H12" s="93" t="s">
        <v>9</v>
      </c>
      <c r="I12" s="183">
        <v>56.5</v>
      </c>
      <c r="J12" s="49" t="s">
        <v>118</v>
      </c>
      <c r="K12" s="93" t="s">
        <v>73</v>
      </c>
      <c r="L12" s="124">
        <v>3789</v>
      </c>
      <c r="M12" s="100" t="s">
        <v>77</v>
      </c>
      <c r="N12" s="93" t="s">
        <v>31</v>
      </c>
      <c r="O12" s="48">
        <v>57.3</v>
      </c>
      <c r="P12" s="119" t="s">
        <v>83</v>
      </c>
      <c r="Q12" s="93" t="s">
        <v>11</v>
      </c>
      <c r="R12" s="48">
        <v>23582.2</v>
      </c>
      <c r="S12" s="111">
        <v>130.8</v>
      </c>
      <c r="T12" s="93" t="s">
        <v>22</v>
      </c>
      <c r="U12" s="183">
        <v>43.9409</v>
      </c>
      <c r="V12" s="49" t="s">
        <v>112</v>
      </c>
      <c r="W12" s="93" t="s">
        <v>27</v>
      </c>
      <c r="X12" s="60">
        <v>243.427</v>
      </c>
      <c r="Y12" s="61">
        <v>79.704</v>
      </c>
      <c r="Z12" s="62">
        <f t="shared" si="0"/>
        <v>163.723</v>
      </c>
      <c r="AA12" s="63" t="s">
        <v>136</v>
      </c>
      <c r="AB12" s="93" t="s">
        <v>75</v>
      </c>
      <c r="AC12" s="110">
        <v>2022.5</v>
      </c>
      <c r="AD12" s="111" t="s">
        <v>131</v>
      </c>
      <c r="AE12" s="93" t="s">
        <v>42</v>
      </c>
      <c r="AF12" s="127">
        <v>292.1</v>
      </c>
      <c r="AG12" s="122">
        <v>2.1</v>
      </c>
      <c r="AH12" s="142">
        <v>0.387</v>
      </c>
      <c r="AI12" s="64">
        <v>0.45899999999999996</v>
      </c>
      <c r="AJ12" s="93" t="s">
        <v>8</v>
      </c>
      <c r="AK12" s="65">
        <v>39881</v>
      </c>
      <c r="AL12" s="136">
        <v>109.6</v>
      </c>
      <c r="AM12" s="66">
        <f t="shared" si="1"/>
        <v>1.1142745382917494</v>
      </c>
      <c r="AN12" s="64">
        <v>0.8857549997543118</v>
      </c>
      <c r="AO12" s="93" t="s">
        <v>72</v>
      </c>
      <c r="AP12" s="60">
        <v>13.1</v>
      </c>
      <c r="AQ12" s="115">
        <v>104.1</v>
      </c>
      <c r="AR12" s="93" t="s">
        <v>21</v>
      </c>
      <c r="AS12" s="129">
        <v>371</v>
      </c>
      <c r="AT12" s="119">
        <v>30.5</v>
      </c>
      <c r="AU12" s="134">
        <v>0.008</v>
      </c>
      <c r="AV12" s="46">
        <v>0.026000000000000002</v>
      </c>
      <c r="AW12" s="88"/>
    </row>
    <row r="13" spans="1:49" s="7" customFormat="1" ht="13.5" customHeight="1">
      <c r="A13" s="8">
        <v>7</v>
      </c>
      <c r="B13" s="93" t="s">
        <v>21</v>
      </c>
      <c r="C13" s="48">
        <v>38325.799999999996</v>
      </c>
      <c r="D13" s="101">
        <v>160.1</v>
      </c>
      <c r="E13" s="93" t="s">
        <v>21</v>
      </c>
      <c r="F13" s="48">
        <v>1151.9</v>
      </c>
      <c r="G13" s="111">
        <v>147.2</v>
      </c>
      <c r="H13" s="93" t="s">
        <v>35</v>
      </c>
      <c r="I13" s="183">
        <v>31.4</v>
      </c>
      <c r="J13" s="49">
        <v>181.4</v>
      </c>
      <c r="K13" s="93" t="s">
        <v>34</v>
      </c>
      <c r="L13" s="124">
        <v>11458</v>
      </c>
      <c r="M13" s="100">
        <v>182.9</v>
      </c>
      <c r="N13" s="93" t="s">
        <v>15</v>
      </c>
      <c r="O13" s="48">
        <v>300.5</v>
      </c>
      <c r="P13" s="119">
        <v>190.7</v>
      </c>
      <c r="Q13" s="93" t="s">
        <v>38</v>
      </c>
      <c r="R13" s="48">
        <v>536.1</v>
      </c>
      <c r="S13" s="111">
        <v>130.3</v>
      </c>
      <c r="T13" s="93" t="s">
        <v>9</v>
      </c>
      <c r="U13" s="183">
        <v>204.8008</v>
      </c>
      <c r="V13" s="49" t="s">
        <v>115</v>
      </c>
      <c r="W13" s="93" t="s">
        <v>15</v>
      </c>
      <c r="X13" s="60">
        <v>456.686</v>
      </c>
      <c r="Y13" s="61">
        <v>153.979</v>
      </c>
      <c r="Z13" s="62">
        <f t="shared" si="0"/>
        <v>302.707</v>
      </c>
      <c r="AA13" s="63" t="s">
        <v>136</v>
      </c>
      <c r="AB13" s="93" t="s">
        <v>5</v>
      </c>
      <c r="AC13" s="110">
        <v>3025</v>
      </c>
      <c r="AD13" s="111" t="s">
        <v>123</v>
      </c>
      <c r="AE13" s="93" t="s">
        <v>26</v>
      </c>
      <c r="AF13" s="127">
        <v>1588.3</v>
      </c>
      <c r="AG13" s="111">
        <v>6.3</v>
      </c>
      <c r="AH13" s="142">
        <v>0.375</v>
      </c>
      <c r="AI13" s="64">
        <v>0.43799999999999994</v>
      </c>
      <c r="AJ13" s="93" t="s">
        <v>5</v>
      </c>
      <c r="AK13" s="65">
        <v>35908</v>
      </c>
      <c r="AL13" s="136">
        <v>109.4</v>
      </c>
      <c r="AM13" s="66">
        <f t="shared" si="1"/>
        <v>1.0032689782347517</v>
      </c>
      <c r="AN13" s="64">
        <v>0.8082403813080439</v>
      </c>
      <c r="AO13" s="93" t="s">
        <v>23</v>
      </c>
      <c r="AP13" s="60">
        <v>14.6</v>
      </c>
      <c r="AQ13" s="115">
        <v>103.8</v>
      </c>
      <c r="AR13" s="93" t="s">
        <v>6</v>
      </c>
      <c r="AS13" s="129">
        <v>739</v>
      </c>
      <c r="AT13" s="119">
        <v>31.2</v>
      </c>
      <c r="AU13" s="134">
        <v>0.006</v>
      </c>
      <c r="AV13" s="46">
        <v>0.02</v>
      </c>
      <c r="AW13" s="88"/>
    </row>
    <row r="14" spans="1:49" s="7" customFormat="1" ht="13.5" customHeight="1">
      <c r="A14" s="8">
        <v>9</v>
      </c>
      <c r="B14" s="93" t="s">
        <v>28</v>
      </c>
      <c r="C14" s="48">
        <v>1645.8</v>
      </c>
      <c r="D14" s="101">
        <v>154.2</v>
      </c>
      <c r="E14" s="93" t="s">
        <v>75</v>
      </c>
      <c r="F14" s="48">
        <v>2482.2</v>
      </c>
      <c r="G14" s="122">
        <v>136</v>
      </c>
      <c r="H14" s="189" t="s">
        <v>43</v>
      </c>
      <c r="I14" s="215">
        <v>228.8</v>
      </c>
      <c r="J14" s="197">
        <v>180</v>
      </c>
      <c r="K14" s="93" t="s">
        <v>6</v>
      </c>
      <c r="L14" s="124">
        <v>30208</v>
      </c>
      <c r="M14" s="100">
        <v>174.5</v>
      </c>
      <c r="N14" s="93" t="s">
        <v>26</v>
      </c>
      <c r="O14" s="48">
        <v>4298.2</v>
      </c>
      <c r="P14" s="119">
        <v>173.8</v>
      </c>
      <c r="Q14" s="159" t="s">
        <v>4</v>
      </c>
      <c r="R14" s="160">
        <v>325176.6</v>
      </c>
      <c r="S14" s="162">
        <v>129.1</v>
      </c>
      <c r="T14" s="93" t="s">
        <v>12</v>
      </c>
      <c r="U14" s="183">
        <v>26276.8303</v>
      </c>
      <c r="V14" s="49" t="s">
        <v>115</v>
      </c>
      <c r="W14" s="93" t="s">
        <v>9</v>
      </c>
      <c r="X14" s="60">
        <v>2177.116</v>
      </c>
      <c r="Y14" s="61">
        <v>814.929</v>
      </c>
      <c r="Z14" s="62">
        <f t="shared" si="0"/>
        <v>1362.187</v>
      </c>
      <c r="AA14" s="63" t="s">
        <v>113</v>
      </c>
      <c r="AB14" s="93" t="s">
        <v>74</v>
      </c>
      <c r="AC14" s="110">
        <v>28.2</v>
      </c>
      <c r="AD14" s="111" t="s">
        <v>128</v>
      </c>
      <c r="AE14" s="93" t="s">
        <v>21</v>
      </c>
      <c r="AF14" s="127">
        <v>142.4</v>
      </c>
      <c r="AG14" s="111">
        <v>6.7</v>
      </c>
      <c r="AH14" s="142">
        <v>0.24</v>
      </c>
      <c r="AI14" s="64">
        <v>0.385</v>
      </c>
      <c r="AJ14" s="93" t="s">
        <v>37</v>
      </c>
      <c r="AK14" s="65">
        <v>31983</v>
      </c>
      <c r="AL14" s="136">
        <v>109.1</v>
      </c>
      <c r="AM14" s="66">
        <f t="shared" si="1"/>
        <v>0.8936045374535497</v>
      </c>
      <c r="AN14" s="64">
        <v>0.7221758144562921</v>
      </c>
      <c r="AO14" s="93" t="s">
        <v>15</v>
      </c>
      <c r="AP14" s="60">
        <v>17.2</v>
      </c>
      <c r="AQ14" s="115">
        <v>103.7</v>
      </c>
      <c r="AR14" s="93" t="s">
        <v>11</v>
      </c>
      <c r="AS14" s="129">
        <v>1285</v>
      </c>
      <c r="AT14" s="119">
        <v>32.9</v>
      </c>
      <c r="AU14" s="134">
        <v>0.006999999999999999</v>
      </c>
      <c r="AV14" s="46">
        <v>0.02</v>
      </c>
      <c r="AW14" s="88"/>
    </row>
    <row r="15" spans="1:49" s="7" customFormat="1" ht="13.5" customHeight="1">
      <c r="A15" s="8">
        <v>10</v>
      </c>
      <c r="B15" s="93" t="s">
        <v>6</v>
      </c>
      <c r="C15" s="48">
        <v>12960.2</v>
      </c>
      <c r="D15" s="101">
        <v>149.6</v>
      </c>
      <c r="E15" s="93" t="s">
        <v>10</v>
      </c>
      <c r="F15" s="48">
        <v>2703.2</v>
      </c>
      <c r="G15" s="111">
        <v>132.5</v>
      </c>
      <c r="H15" s="93" t="s">
        <v>25</v>
      </c>
      <c r="I15" s="183">
        <v>0.2</v>
      </c>
      <c r="J15" s="184">
        <v>166.5</v>
      </c>
      <c r="K15" s="93" t="s">
        <v>20</v>
      </c>
      <c r="L15" s="124">
        <v>25863</v>
      </c>
      <c r="M15" s="100">
        <v>171.4</v>
      </c>
      <c r="N15" s="93" t="s">
        <v>29</v>
      </c>
      <c r="O15" s="48">
        <v>797.6</v>
      </c>
      <c r="P15" s="119">
        <v>159.2</v>
      </c>
      <c r="Q15" s="93" t="s">
        <v>30</v>
      </c>
      <c r="R15" s="48">
        <v>871.2</v>
      </c>
      <c r="S15" s="111">
        <v>126.4</v>
      </c>
      <c r="T15" s="93" t="s">
        <v>13</v>
      </c>
      <c r="U15" s="183">
        <v>568.0045</v>
      </c>
      <c r="V15" s="49" t="s">
        <v>116</v>
      </c>
      <c r="W15" s="93" t="s">
        <v>75</v>
      </c>
      <c r="X15" s="60">
        <v>1963.952</v>
      </c>
      <c r="Y15" s="77">
        <v>191.369</v>
      </c>
      <c r="Z15" s="62">
        <f t="shared" si="0"/>
        <v>1772.583</v>
      </c>
      <c r="AA15" s="63" t="s">
        <v>140</v>
      </c>
      <c r="AB15" s="93" t="s">
        <v>9</v>
      </c>
      <c r="AC15" s="110">
        <v>2241.7</v>
      </c>
      <c r="AD15" s="111" t="s">
        <v>106</v>
      </c>
      <c r="AE15" s="93" t="s">
        <v>22</v>
      </c>
      <c r="AF15" s="127">
        <v>183.5</v>
      </c>
      <c r="AG15" s="122">
        <v>7.5</v>
      </c>
      <c r="AH15" s="142">
        <v>0.455</v>
      </c>
      <c r="AI15" s="64">
        <v>0.5379999999999999</v>
      </c>
      <c r="AJ15" s="93" t="s">
        <v>15</v>
      </c>
      <c r="AK15" s="65">
        <v>36194</v>
      </c>
      <c r="AL15" s="136">
        <v>108.2</v>
      </c>
      <c r="AM15" s="66">
        <f t="shared" si="1"/>
        <v>1.0112598139197004</v>
      </c>
      <c r="AN15" s="64">
        <v>0.8289764630730677</v>
      </c>
      <c r="AO15" s="93" t="s">
        <v>10</v>
      </c>
      <c r="AP15" s="60">
        <v>306</v>
      </c>
      <c r="AQ15" s="115">
        <v>102.9</v>
      </c>
      <c r="AR15" s="93" t="s">
        <v>29</v>
      </c>
      <c r="AS15" s="129">
        <v>175</v>
      </c>
      <c r="AT15" s="119">
        <v>33.8</v>
      </c>
      <c r="AU15" s="134">
        <v>0.006</v>
      </c>
      <c r="AV15" s="46">
        <v>0.018000000000000002</v>
      </c>
      <c r="AW15" s="88"/>
    </row>
    <row r="16" spans="1:49" s="7" customFormat="1" ht="13.5" customHeight="1">
      <c r="A16" s="8">
        <v>13</v>
      </c>
      <c r="B16" s="93" t="s">
        <v>23</v>
      </c>
      <c r="C16" s="48">
        <v>13919.6</v>
      </c>
      <c r="D16" s="101">
        <v>144.5</v>
      </c>
      <c r="E16" s="93" t="s">
        <v>14</v>
      </c>
      <c r="F16" s="48">
        <v>2555.5</v>
      </c>
      <c r="G16" s="111">
        <v>119.1</v>
      </c>
      <c r="H16" s="93" t="s">
        <v>6</v>
      </c>
      <c r="I16" s="183">
        <v>1997.5</v>
      </c>
      <c r="J16" s="49">
        <v>151.8</v>
      </c>
      <c r="K16" s="93" t="s">
        <v>28</v>
      </c>
      <c r="L16" s="124">
        <v>5340</v>
      </c>
      <c r="M16" s="100">
        <v>166.8</v>
      </c>
      <c r="N16" s="93" t="s">
        <v>5</v>
      </c>
      <c r="O16" s="48">
        <v>1742.2</v>
      </c>
      <c r="P16" s="119">
        <v>151.4</v>
      </c>
      <c r="Q16" s="93" t="s">
        <v>25</v>
      </c>
      <c r="R16" s="48">
        <v>1023.8</v>
      </c>
      <c r="S16" s="111">
        <v>125.9</v>
      </c>
      <c r="T16" s="93" t="s">
        <v>16</v>
      </c>
      <c r="U16" s="183">
        <v>40.4418</v>
      </c>
      <c r="V16" s="49">
        <v>190.51966589878035</v>
      </c>
      <c r="W16" s="93" t="s">
        <v>6</v>
      </c>
      <c r="X16" s="60">
        <v>505.833</v>
      </c>
      <c r="Y16" s="61">
        <v>256.249</v>
      </c>
      <c r="Z16" s="62">
        <f t="shared" si="0"/>
        <v>249.584</v>
      </c>
      <c r="AA16" s="63">
        <f aca="true" t="shared" si="2" ref="AA16:AA40">X16/Y16*100</f>
        <v>197.39901424005558</v>
      </c>
      <c r="AB16" s="93" t="s">
        <v>15</v>
      </c>
      <c r="AC16" s="110">
        <v>614.7</v>
      </c>
      <c r="AD16" s="111" t="s">
        <v>106</v>
      </c>
      <c r="AE16" s="93" t="s">
        <v>16</v>
      </c>
      <c r="AF16" s="127">
        <v>34.8</v>
      </c>
      <c r="AG16" s="122">
        <v>12.4</v>
      </c>
      <c r="AH16" s="142">
        <v>0.308</v>
      </c>
      <c r="AI16" s="64">
        <v>0.405</v>
      </c>
      <c r="AJ16" s="93" t="s">
        <v>13</v>
      </c>
      <c r="AK16" s="65">
        <v>40142</v>
      </c>
      <c r="AL16" s="136">
        <v>108.2</v>
      </c>
      <c r="AM16" s="66">
        <f t="shared" si="1"/>
        <v>1.1215668743538878</v>
      </c>
      <c r="AN16" s="64">
        <v>0.9150901675593337</v>
      </c>
      <c r="AO16" s="93" t="s">
        <v>20</v>
      </c>
      <c r="AP16" s="60">
        <v>21</v>
      </c>
      <c r="AQ16" s="115">
        <v>102.6</v>
      </c>
      <c r="AR16" s="93" t="s">
        <v>37</v>
      </c>
      <c r="AS16" s="129">
        <v>432</v>
      </c>
      <c r="AT16" s="119">
        <v>34.8</v>
      </c>
      <c r="AU16" s="134">
        <v>0.01</v>
      </c>
      <c r="AV16" s="46">
        <v>0.027999999999999997</v>
      </c>
      <c r="AW16" s="88"/>
    </row>
    <row r="17" spans="1:49" s="7" customFormat="1" ht="13.5" customHeight="1">
      <c r="A17" s="8">
        <v>14</v>
      </c>
      <c r="B17" s="93" t="s">
        <v>17</v>
      </c>
      <c r="C17" s="48">
        <v>4085.8</v>
      </c>
      <c r="D17" s="101">
        <v>143.8</v>
      </c>
      <c r="E17" s="93" t="s">
        <v>41</v>
      </c>
      <c r="F17" s="48">
        <v>1578.6</v>
      </c>
      <c r="G17" s="111">
        <v>118.9</v>
      </c>
      <c r="H17" s="93" t="s">
        <v>13</v>
      </c>
      <c r="I17" s="183">
        <v>334.4</v>
      </c>
      <c r="J17" s="49">
        <v>147.5</v>
      </c>
      <c r="K17" s="189" t="s">
        <v>43</v>
      </c>
      <c r="L17" s="195">
        <v>18259</v>
      </c>
      <c r="M17" s="194">
        <v>148.3</v>
      </c>
      <c r="N17" s="93" t="s">
        <v>22</v>
      </c>
      <c r="O17" s="48">
        <v>11.9</v>
      </c>
      <c r="P17" s="119">
        <v>138.4</v>
      </c>
      <c r="Q17" s="93" t="s">
        <v>13</v>
      </c>
      <c r="R17" s="48">
        <v>5431</v>
      </c>
      <c r="S17" s="122">
        <v>125</v>
      </c>
      <c r="T17" s="93" t="s">
        <v>35</v>
      </c>
      <c r="U17" s="183">
        <v>37.4554</v>
      </c>
      <c r="V17" s="49">
        <v>99.09937082956307</v>
      </c>
      <c r="W17" s="93" t="s">
        <v>10</v>
      </c>
      <c r="X17" s="60">
        <v>73458.636</v>
      </c>
      <c r="Y17" s="61">
        <v>38570.951</v>
      </c>
      <c r="Z17" s="62">
        <f t="shared" si="0"/>
        <v>34887.685</v>
      </c>
      <c r="AA17" s="63">
        <f t="shared" si="2"/>
        <v>190.45067361704406</v>
      </c>
      <c r="AB17" s="93" t="s">
        <v>24</v>
      </c>
      <c r="AC17" s="110">
        <v>169.7</v>
      </c>
      <c r="AD17" s="111" t="s">
        <v>77</v>
      </c>
      <c r="AE17" s="93" t="s">
        <v>75</v>
      </c>
      <c r="AF17" s="127">
        <v>58.5</v>
      </c>
      <c r="AG17" s="122">
        <v>13</v>
      </c>
      <c r="AH17" s="142">
        <v>0.222</v>
      </c>
      <c r="AI17" s="64">
        <v>0.452</v>
      </c>
      <c r="AJ17" s="93" t="s">
        <v>16</v>
      </c>
      <c r="AK17" s="65">
        <v>31551</v>
      </c>
      <c r="AL17" s="136">
        <v>108.1</v>
      </c>
      <c r="AM17" s="66">
        <f t="shared" si="1"/>
        <v>0.8815344639713895</v>
      </c>
      <c r="AN17" s="64">
        <v>0.7168443811114933</v>
      </c>
      <c r="AO17" s="93" t="s">
        <v>12</v>
      </c>
      <c r="AP17" s="60">
        <v>100.7</v>
      </c>
      <c r="AQ17" s="115">
        <v>102.1</v>
      </c>
      <c r="AR17" s="93" t="s">
        <v>17</v>
      </c>
      <c r="AS17" s="129">
        <v>492</v>
      </c>
      <c r="AT17" s="119">
        <v>36.6</v>
      </c>
      <c r="AU17" s="134">
        <v>0.008</v>
      </c>
      <c r="AV17" s="46">
        <v>0.022000000000000002</v>
      </c>
      <c r="AW17" s="88"/>
    </row>
    <row r="18" spans="1:49" s="7" customFormat="1" ht="13.5" customHeight="1">
      <c r="A18" s="8">
        <v>15</v>
      </c>
      <c r="B18" s="93" t="s">
        <v>30</v>
      </c>
      <c r="C18" s="48">
        <v>1221.9</v>
      </c>
      <c r="D18" s="101">
        <v>140.2</v>
      </c>
      <c r="E18" s="93" t="s">
        <v>15</v>
      </c>
      <c r="F18" s="48">
        <v>3665.4</v>
      </c>
      <c r="G18" s="111">
        <v>117.8</v>
      </c>
      <c r="H18" s="93" t="s">
        <v>17</v>
      </c>
      <c r="I18" s="183">
        <v>10.3</v>
      </c>
      <c r="J18" s="49">
        <v>144.5</v>
      </c>
      <c r="K18" s="93" t="s">
        <v>44</v>
      </c>
      <c r="L18" s="124">
        <v>5750</v>
      </c>
      <c r="M18" s="100">
        <v>141.2</v>
      </c>
      <c r="N18" s="93" t="s">
        <v>35</v>
      </c>
      <c r="O18" s="48">
        <v>477.8</v>
      </c>
      <c r="P18" s="119">
        <v>137.5</v>
      </c>
      <c r="Q18" s="93" t="s">
        <v>34</v>
      </c>
      <c r="R18" s="48">
        <v>2278.6</v>
      </c>
      <c r="S18" s="111">
        <v>123.1</v>
      </c>
      <c r="T18" s="93" t="s">
        <v>11</v>
      </c>
      <c r="U18" s="183">
        <v>7.3043</v>
      </c>
      <c r="V18" s="49">
        <v>67.33749412296149</v>
      </c>
      <c r="W18" s="93" t="s">
        <v>17</v>
      </c>
      <c r="X18" s="60">
        <v>410.025</v>
      </c>
      <c r="Y18" s="61">
        <v>222.244</v>
      </c>
      <c r="Z18" s="62">
        <f t="shared" si="0"/>
        <v>187.78099999999998</v>
      </c>
      <c r="AA18" s="63">
        <f t="shared" si="2"/>
        <v>184.49316966937238</v>
      </c>
      <c r="AB18" s="93" t="s">
        <v>26</v>
      </c>
      <c r="AC18" s="110">
        <v>367.1</v>
      </c>
      <c r="AD18" s="111" t="s">
        <v>77</v>
      </c>
      <c r="AE18" s="93" t="s">
        <v>24</v>
      </c>
      <c r="AF18" s="127">
        <v>19.4</v>
      </c>
      <c r="AG18" s="111">
        <v>13.9</v>
      </c>
      <c r="AH18" s="142">
        <v>0.41200000000000003</v>
      </c>
      <c r="AI18" s="64">
        <v>0.529</v>
      </c>
      <c r="AJ18" s="93" t="s">
        <v>19</v>
      </c>
      <c r="AK18" s="65">
        <v>37375</v>
      </c>
      <c r="AL18" s="136">
        <v>107.7</v>
      </c>
      <c r="AM18" s="66">
        <f t="shared" si="1"/>
        <v>1.0442569361012546</v>
      </c>
      <c r="AN18" s="64">
        <v>0.8515060684978625</v>
      </c>
      <c r="AO18" s="93" t="s">
        <v>9</v>
      </c>
      <c r="AP18" s="60">
        <v>8.7</v>
      </c>
      <c r="AQ18" s="115">
        <v>101.9</v>
      </c>
      <c r="AR18" s="93" t="s">
        <v>28</v>
      </c>
      <c r="AS18" s="129">
        <v>248</v>
      </c>
      <c r="AT18" s="119">
        <v>36.7</v>
      </c>
      <c r="AU18" s="134">
        <v>0.01</v>
      </c>
      <c r="AV18" s="46">
        <v>0.027000000000000003</v>
      </c>
      <c r="AW18" s="88"/>
    </row>
    <row r="19" spans="1:49" s="7" customFormat="1" ht="13.5" customHeight="1">
      <c r="A19" s="8">
        <v>16</v>
      </c>
      <c r="B19" s="93" t="s">
        <v>39</v>
      </c>
      <c r="C19" s="48">
        <v>3288.5000000000005</v>
      </c>
      <c r="D19" s="101">
        <v>130.2</v>
      </c>
      <c r="E19" s="93" t="s">
        <v>6</v>
      </c>
      <c r="F19" s="48">
        <v>476.4</v>
      </c>
      <c r="G19" s="111">
        <v>116.5</v>
      </c>
      <c r="H19" s="93" t="s">
        <v>72</v>
      </c>
      <c r="I19" s="183">
        <v>1602.2</v>
      </c>
      <c r="J19" s="49">
        <v>142.5</v>
      </c>
      <c r="K19" s="93" t="s">
        <v>19</v>
      </c>
      <c r="L19" s="124">
        <v>13923</v>
      </c>
      <c r="M19" s="100">
        <v>130.1</v>
      </c>
      <c r="N19" s="93" t="s">
        <v>75</v>
      </c>
      <c r="O19" s="48">
        <v>31.7</v>
      </c>
      <c r="P19" s="119">
        <v>134.5</v>
      </c>
      <c r="Q19" s="93" t="s">
        <v>23</v>
      </c>
      <c r="R19" s="48">
        <v>3126.9</v>
      </c>
      <c r="S19" s="111">
        <v>122.5</v>
      </c>
      <c r="T19" s="93" t="s">
        <v>42</v>
      </c>
      <c r="U19" s="183">
        <v>0</v>
      </c>
      <c r="V19" s="49">
        <v>0.0934201102357301</v>
      </c>
      <c r="W19" s="93" t="s">
        <v>39</v>
      </c>
      <c r="X19" s="60">
        <v>424.604</v>
      </c>
      <c r="Y19" s="61">
        <v>259.526</v>
      </c>
      <c r="Z19" s="62">
        <f t="shared" si="0"/>
        <v>165.07799999999997</v>
      </c>
      <c r="AA19" s="63">
        <f t="shared" si="2"/>
        <v>163.60749982660695</v>
      </c>
      <c r="AB19" s="93" t="s">
        <v>27</v>
      </c>
      <c r="AC19" s="110">
        <v>255.6</v>
      </c>
      <c r="AD19" s="111" t="s">
        <v>126</v>
      </c>
      <c r="AE19" s="93" t="s">
        <v>20</v>
      </c>
      <c r="AF19" s="127">
        <v>2.5</v>
      </c>
      <c r="AG19" s="122">
        <v>14</v>
      </c>
      <c r="AH19" s="142">
        <v>0.138</v>
      </c>
      <c r="AI19" s="64">
        <v>0.212</v>
      </c>
      <c r="AJ19" s="93" t="s">
        <v>10</v>
      </c>
      <c r="AK19" s="65">
        <v>53087</v>
      </c>
      <c r="AL19" s="136">
        <v>107.3</v>
      </c>
      <c r="AM19" s="66">
        <f t="shared" si="1"/>
        <v>1.4832499790450113</v>
      </c>
      <c r="AN19" s="64">
        <v>1.21824480369515</v>
      </c>
      <c r="AO19" s="93" t="s">
        <v>21</v>
      </c>
      <c r="AP19" s="60">
        <v>15.6</v>
      </c>
      <c r="AQ19" s="115">
        <v>101.5</v>
      </c>
      <c r="AR19" s="93" t="s">
        <v>15</v>
      </c>
      <c r="AS19" s="129">
        <v>780</v>
      </c>
      <c r="AT19" s="132">
        <v>37</v>
      </c>
      <c r="AU19" s="134">
        <v>0.01</v>
      </c>
      <c r="AV19" s="46">
        <v>0.027000000000000003</v>
      </c>
      <c r="AW19" s="88"/>
    </row>
    <row r="20" spans="1:49" s="7" customFormat="1" ht="13.5" customHeight="1">
      <c r="A20" s="8">
        <v>17</v>
      </c>
      <c r="B20" s="159" t="s">
        <v>4</v>
      </c>
      <c r="C20" s="160">
        <v>451799.2</v>
      </c>
      <c r="D20" s="161">
        <v>129.4</v>
      </c>
      <c r="E20" s="93" t="s">
        <v>39</v>
      </c>
      <c r="F20" s="48">
        <v>3023</v>
      </c>
      <c r="G20" s="111">
        <v>114.3</v>
      </c>
      <c r="H20" s="93" t="s">
        <v>8</v>
      </c>
      <c r="I20" s="183">
        <v>535.5</v>
      </c>
      <c r="J20" s="184">
        <v>138.7</v>
      </c>
      <c r="K20" s="93" t="s">
        <v>72</v>
      </c>
      <c r="L20" s="124">
        <v>18483</v>
      </c>
      <c r="M20" s="100">
        <v>128.2</v>
      </c>
      <c r="N20" s="93" t="s">
        <v>45</v>
      </c>
      <c r="O20" s="48">
        <v>23.3</v>
      </c>
      <c r="P20" s="119">
        <v>133.2</v>
      </c>
      <c r="Q20" s="93" t="s">
        <v>45</v>
      </c>
      <c r="R20" s="48">
        <v>524</v>
      </c>
      <c r="S20" s="111">
        <v>122.4</v>
      </c>
      <c r="T20" s="93" t="s">
        <v>6</v>
      </c>
      <c r="U20" s="183" t="s">
        <v>7</v>
      </c>
      <c r="V20" s="49" t="s">
        <v>7</v>
      </c>
      <c r="W20" s="93" t="s">
        <v>37</v>
      </c>
      <c r="X20" s="60">
        <v>1521.628</v>
      </c>
      <c r="Y20" s="61">
        <v>1000.521</v>
      </c>
      <c r="Z20" s="62">
        <f t="shared" si="0"/>
        <v>521.107</v>
      </c>
      <c r="AA20" s="63">
        <f t="shared" si="2"/>
        <v>152.0835644629148</v>
      </c>
      <c r="AB20" s="93" t="s">
        <v>21</v>
      </c>
      <c r="AC20" s="110">
        <v>5181.1</v>
      </c>
      <c r="AD20" s="111" t="s">
        <v>125</v>
      </c>
      <c r="AE20" s="93" t="s">
        <v>44</v>
      </c>
      <c r="AF20" s="127">
        <v>2.2</v>
      </c>
      <c r="AG20" s="122">
        <v>14.3</v>
      </c>
      <c r="AH20" s="142">
        <v>0.182</v>
      </c>
      <c r="AI20" s="64">
        <v>0.41700000000000004</v>
      </c>
      <c r="AJ20" s="159" t="s">
        <v>4</v>
      </c>
      <c r="AK20" s="174">
        <v>43422</v>
      </c>
      <c r="AL20" s="175">
        <v>107</v>
      </c>
      <c r="AM20" s="176">
        <v>1</v>
      </c>
      <c r="AN20" s="177">
        <v>1</v>
      </c>
      <c r="AO20" s="159" t="s">
        <v>4</v>
      </c>
      <c r="AP20" s="178">
        <v>1025.2</v>
      </c>
      <c r="AQ20" s="179">
        <v>101.2</v>
      </c>
      <c r="AR20" s="93" t="s">
        <v>39</v>
      </c>
      <c r="AS20" s="129">
        <v>183</v>
      </c>
      <c r="AT20" s="119">
        <v>37.2</v>
      </c>
      <c r="AU20" s="134">
        <v>0.006</v>
      </c>
      <c r="AV20" s="46">
        <v>0.015</v>
      </c>
      <c r="AW20" s="88"/>
    </row>
    <row r="21" spans="1:49" s="7" customFormat="1" ht="13.5" customHeight="1">
      <c r="A21" s="8">
        <v>18</v>
      </c>
      <c r="B21" s="93" t="s">
        <v>25</v>
      </c>
      <c r="C21" s="48">
        <v>2528.6</v>
      </c>
      <c r="D21" s="101">
        <v>128.7</v>
      </c>
      <c r="E21" s="93" t="s">
        <v>33</v>
      </c>
      <c r="F21" s="48">
        <v>1202.6</v>
      </c>
      <c r="G21" s="111">
        <v>110.3</v>
      </c>
      <c r="H21" s="93" t="s">
        <v>38</v>
      </c>
      <c r="I21" s="183">
        <v>15.9</v>
      </c>
      <c r="J21" s="49">
        <v>135.3</v>
      </c>
      <c r="K21" s="93" t="s">
        <v>36</v>
      </c>
      <c r="L21" s="124">
        <v>7022</v>
      </c>
      <c r="M21" s="100">
        <v>123.7</v>
      </c>
      <c r="N21" s="93" t="s">
        <v>6</v>
      </c>
      <c r="O21" s="48">
        <v>182.6</v>
      </c>
      <c r="P21" s="119">
        <v>130.2</v>
      </c>
      <c r="Q21" s="93" t="s">
        <v>15</v>
      </c>
      <c r="R21" s="48">
        <v>4015.7</v>
      </c>
      <c r="S21" s="111">
        <v>121.9</v>
      </c>
      <c r="T21" s="93" t="s">
        <v>21</v>
      </c>
      <c r="U21" s="183" t="s">
        <v>7</v>
      </c>
      <c r="V21" s="49" t="s">
        <v>7</v>
      </c>
      <c r="W21" s="93" t="s">
        <v>45</v>
      </c>
      <c r="X21" s="60">
        <v>456.687</v>
      </c>
      <c r="Y21" s="61">
        <v>314.01</v>
      </c>
      <c r="Z21" s="62">
        <f t="shared" si="0"/>
        <v>142.67700000000002</v>
      </c>
      <c r="AA21" s="63">
        <f t="shared" si="2"/>
        <v>145.43708799082833</v>
      </c>
      <c r="AB21" s="93" t="s">
        <v>10</v>
      </c>
      <c r="AC21" s="110">
        <v>79469.5</v>
      </c>
      <c r="AD21" s="111">
        <v>178.3</v>
      </c>
      <c r="AE21" s="93" t="s">
        <v>12</v>
      </c>
      <c r="AF21" s="127">
        <v>1685</v>
      </c>
      <c r="AG21" s="111">
        <v>16.1</v>
      </c>
      <c r="AH21" s="142">
        <v>0.46799999999999997</v>
      </c>
      <c r="AI21" s="64">
        <v>0.535</v>
      </c>
      <c r="AJ21" s="93" t="s">
        <v>40</v>
      </c>
      <c r="AK21" s="65">
        <v>32335</v>
      </c>
      <c r="AL21" s="136">
        <v>106.9</v>
      </c>
      <c r="AM21" s="66">
        <f aca="true" t="shared" si="3" ref="AM21:AM52">AK21/$AK$8</f>
        <v>0.9034394121427174</v>
      </c>
      <c r="AN21" s="64">
        <v>0.7460567048302295</v>
      </c>
      <c r="AO21" s="93" t="s">
        <v>19</v>
      </c>
      <c r="AP21" s="60">
        <v>21.6</v>
      </c>
      <c r="AQ21" s="115">
        <v>100.8</v>
      </c>
      <c r="AR21" s="93" t="s">
        <v>5</v>
      </c>
      <c r="AS21" s="129">
        <v>1356</v>
      </c>
      <c r="AT21" s="119">
        <v>37.5</v>
      </c>
      <c r="AU21" s="134">
        <v>0.012</v>
      </c>
      <c r="AV21" s="46">
        <v>0.035</v>
      </c>
      <c r="AW21" s="88"/>
    </row>
    <row r="22" spans="1:49" s="7" customFormat="1" ht="13.5" customHeight="1">
      <c r="A22" s="8">
        <v>19</v>
      </c>
      <c r="B22" s="93" t="s">
        <v>44</v>
      </c>
      <c r="C22" s="48">
        <v>2624</v>
      </c>
      <c r="D22" s="101">
        <v>128.1</v>
      </c>
      <c r="E22" s="93" t="s">
        <v>23</v>
      </c>
      <c r="F22" s="48">
        <v>1011.1</v>
      </c>
      <c r="G22" s="111">
        <v>108.9</v>
      </c>
      <c r="H22" s="93" t="s">
        <v>33</v>
      </c>
      <c r="I22" s="183">
        <v>702.9</v>
      </c>
      <c r="J22" s="185">
        <v>128.3</v>
      </c>
      <c r="K22" s="93" t="s">
        <v>21</v>
      </c>
      <c r="L22" s="124">
        <v>15805</v>
      </c>
      <c r="M22" s="100">
        <v>120.6</v>
      </c>
      <c r="N22" s="93" t="s">
        <v>8</v>
      </c>
      <c r="O22" s="48">
        <v>268</v>
      </c>
      <c r="P22" s="119">
        <v>130.2</v>
      </c>
      <c r="Q22" s="93" t="s">
        <v>41</v>
      </c>
      <c r="R22" s="48">
        <v>816.5</v>
      </c>
      <c r="S22" s="111">
        <v>121.7</v>
      </c>
      <c r="T22" s="93" t="s">
        <v>27</v>
      </c>
      <c r="U22" s="183" t="s">
        <v>7</v>
      </c>
      <c r="V22" s="49" t="s">
        <v>7</v>
      </c>
      <c r="W22" s="93" t="s">
        <v>38</v>
      </c>
      <c r="X22" s="60">
        <v>331.9</v>
      </c>
      <c r="Y22" s="61">
        <v>237.029</v>
      </c>
      <c r="Z22" s="62">
        <f t="shared" si="0"/>
        <v>94.87099999999998</v>
      </c>
      <c r="AA22" s="63">
        <f t="shared" si="2"/>
        <v>140.02506022469822</v>
      </c>
      <c r="AB22" s="93" t="s">
        <v>14</v>
      </c>
      <c r="AC22" s="110">
        <v>681.8</v>
      </c>
      <c r="AD22" s="111">
        <v>166.8</v>
      </c>
      <c r="AE22" s="93" t="s">
        <v>25</v>
      </c>
      <c r="AF22" s="127">
        <v>4.3</v>
      </c>
      <c r="AG22" s="122">
        <v>18</v>
      </c>
      <c r="AH22" s="142">
        <v>0.2</v>
      </c>
      <c r="AI22" s="64">
        <v>0.267</v>
      </c>
      <c r="AJ22" s="189" t="s">
        <v>43</v>
      </c>
      <c r="AK22" s="206">
        <v>41114</v>
      </c>
      <c r="AL22" s="207">
        <v>106.9</v>
      </c>
      <c r="AM22" s="208">
        <f t="shared" si="3"/>
        <v>1.1487245396887487</v>
      </c>
      <c r="AN22" s="205">
        <v>0.9443761977298413</v>
      </c>
      <c r="AO22" s="93" t="s">
        <v>31</v>
      </c>
      <c r="AP22" s="60">
        <v>13.6</v>
      </c>
      <c r="AQ22" s="115">
        <v>100.7</v>
      </c>
      <c r="AR22" s="93" t="s">
        <v>9</v>
      </c>
      <c r="AS22" s="129">
        <v>483</v>
      </c>
      <c r="AT22" s="119">
        <v>37.5</v>
      </c>
      <c r="AU22" s="134">
        <v>0.013999999999999999</v>
      </c>
      <c r="AV22" s="46">
        <v>0.038</v>
      </c>
      <c r="AW22" s="88"/>
    </row>
    <row r="23" spans="1:49" s="7" customFormat="1" ht="13.5" customHeight="1">
      <c r="A23" s="8">
        <v>20</v>
      </c>
      <c r="B23" s="93" t="s">
        <v>75</v>
      </c>
      <c r="C23" s="48">
        <v>4208.8</v>
      </c>
      <c r="D23" s="101">
        <v>122.6</v>
      </c>
      <c r="E23" s="93" t="s">
        <v>18</v>
      </c>
      <c r="F23" s="48">
        <v>4938.6</v>
      </c>
      <c r="G23" s="111">
        <v>107.7</v>
      </c>
      <c r="H23" s="93" t="s">
        <v>36</v>
      </c>
      <c r="I23" s="183">
        <v>152.8</v>
      </c>
      <c r="J23" s="49">
        <v>123.2</v>
      </c>
      <c r="K23" s="93" t="s">
        <v>33</v>
      </c>
      <c r="L23" s="124">
        <v>7603</v>
      </c>
      <c r="M23" s="100">
        <v>119.1</v>
      </c>
      <c r="N23" s="93" t="s">
        <v>23</v>
      </c>
      <c r="O23" s="48">
        <v>40.1</v>
      </c>
      <c r="P23" s="119">
        <v>126.4</v>
      </c>
      <c r="Q23" s="93" t="s">
        <v>26</v>
      </c>
      <c r="R23" s="48">
        <v>3132.8</v>
      </c>
      <c r="S23" s="111">
        <v>120.7</v>
      </c>
      <c r="T23" s="93" t="s">
        <v>23</v>
      </c>
      <c r="U23" s="183" t="s">
        <v>7</v>
      </c>
      <c r="V23" s="49" t="s">
        <v>7</v>
      </c>
      <c r="W23" s="93" t="s">
        <v>11</v>
      </c>
      <c r="X23" s="60">
        <v>46284.334</v>
      </c>
      <c r="Y23" s="61">
        <v>34522.466</v>
      </c>
      <c r="Z23" s="62">
        <f t="shared" si="0"/>
        <v>11761.868000000002</v>
      </c>
      <c r="AA23" s="63">
        <f t="shared" si="2"/>
        <v>134.07018490509918</v>
      </c>
      <c r="AB23" s="93" t="s">
        <v>6</v>
      </c>
      <c r="AC23" s="110">
        <v>599.2</v>
      </c>
      <c r="AD23" s="111">
        <v>162.7</v>
      </c>
      <c r="AE23" s="93" t="s">
        <v>11</v>
      </c>
      <c r="AF23" s="127">
        <v>1638.1</v>
      </c>
      <c r="AG23" s="122">
        <v>21</v>
      </c>
      <c r="AH23" s="142">
        <v>0.21899999999999997</v>
      </c>
      <c r="AI23" s="64">
        <v>0.366</v>
      </c>
      <c r="AJ23" s="93" t="s">
        <v>32</v>
      </c>
      <c r="AK23" s="65">
        <v>30258</v>
      </c>
      <c r="AL23" s="136">
        <v>106.7</v>
      </c>
      <c r="AM23" s="67">
        <f t="shared" si="3"/>
        <v>0.8454080634796457</v>
      </c>
      <c r="AN23" s="91">
        <v>0.6931109036410987</v>
      </c>
      <c r="AO23" s="93" t="s">
        <v>11</v>
      </c>
      <c r="AP23" s="60">
        <v>69.7</v>
      </c>
      <c r="AQ23" s="115">
        <v>100.6</v>
      </c>
      <c r="AR23" s="93" t="s">
        <v>18</v>
      </c>
      <c r="AS23" s="129">
        <v>380</v>
      </c>
      <c r="AT23" s="119">
        <v>39.5</v>
      </c>
      <c r="AU23" s="134">
        <v>0.006999999999999999</v>
      </c>
      <c r="AV23" s="46">
        <v>0.018000000000000002</v>
      </c>
      <c r="AW23" s="88"/>
    </row>
    <row r="24" spans="1:49" s="7" customFormat="1" ht="13.5" customHeight="1">
      <c r="A24" s="8">
        <v>21</v>
      </c>
      <c r="B24" s="93" t="s">
        <v>12</v>
      </c>
      <c r="C24" s="48">
        <v>9516.199999999999</v>
      </c>
      <c r="D24" s="101">
        <v>121.1</v>
      </c>
      <c r="E24" s="93" t="s">
        <v>45</v>
      </c>
      <c r="F24" s="48">
        <v>1953</v>
      </c>
      <c r="G24" s="111">
        <v>107.4</v>
      </c>
      <c r="H24" s="93" t="s">
        <v>23</v>
      </c>
      <c r="I24" s="183">
        <v>71</v>
      </c>
      <c r="J24" s="49">
        <v>121</v>
      </c>
      <c r="K24" s="93" t="s">
        <v>15</v>
      </c>
      <c r="L24" s="124">
        <v>41715</v>
      </c>
      <c r="M24" s="100">
        <v>116.8</v>
      </c>
      <c r="N24" s="93" t="s">
        <v>42</v>
      </c>
      <c r="O24" s="48">
        <v>29482.9</v>
      </c>
      <c r="P24" s="119">
        <v>126.2</v>
      </c>
      <c r="Q24" s="93" t="s">
        <v>36</v>
      </c>
      <c r="R24" s="48">
        <v>1499.3</v>
      </c>
      <c r="S24" s="111">
        <v>120.4</v>
      </c>
      <c r="T24" s="93" t="s">
        <v>28</v>
      </c>
      <c r="U24" s="183" t="s">
        <v>7</v>
      </c>
      <c r="V24" s="49" t="s">
        <v>7</v>
      </c>
      <c r="W24" s="93" t="s">
        <v>18</v>
      </c>
      <c r="X24" s="60">
        <v>1894.236</v>
      </c>
      <c r="Y24" s="61">
        <v>1430.657</v>
      </c>
      <c r="Z24" s="62">
        <f t="shared" si="0"/>
        <v>463.5790000000002</v>
      </c>
      <c r="AA24" s="63">
        <f t="shared" si="2"/>
        <v>132.40322453250502</v>
      </c>
      <c r="AB24" s="93" t="s">
        <v>22</v>
      </c>
      <c r="AC24" s="110">
        <v>37.9</v>
      </c>
      <c r="AD24" s="122">
        <v>162</v>
      </c>
      <c r="AE24" s="159" t="s">
        <v>4</v>
      </c>
      <c r="AF24" s="171">
        <v>16693.1</v>
      </c>
      <c r="AG24" s="162">
        <v>21.6</v>
      </c>
      <c r="AH24" s="172">
        <v>0.295</v>
      </c>
      <c r="AI24" s="173">
        <v>0.363</v>
      </c>
      <c r="AJ24" s="93" t="s">
        <v>25</v>
      </c>
      <c r="AK24" s="65">
        <v>33674</v>
      </c>
      <c r="AL24" s="136">
        <v>106.6</v>
      </c>
      <c r="AM24" s="66">
        <f t="shared" si="3"/>
        <v>0.940851051940432</v>
      </c>
      <c r="AN24" s="64">
        <v>0.7766448823153653</v>
      </c>
      <c r="AO24" s="93" t="s">
        <v>13</v>
      </c>
      <c r="AP24" s="60">
        <v>28.2</v>
      </c>
      <c r="AQ24" s="115">
        <v>100.6</v>
      </c>
      <c r="AR24" s="93" t="s">
        <v>42</v>
      </c>
      <c r="AS24" s="129">
        <v>441</v>
      </c>
      <c r="AT24" s="119">
        <v>40.3</v>
      </c>
      <c r="AU24" s="134">
        <v>0.006999999999999999</v>
      </c>
      <c r="AV24" s="46">
        <v>0.017</v>
      </c>
      <c r="AW24" s="88"/>
    </row>
    <row r="25" spans="1:49" s="7" customFormat="1" ht="13.5" customHeight="1">
      <c r="A25" s="8">
        <v>22</v>
      </c>
      <c r="B25" s="93" t="s">
        <v>31</v>
      </c>
      <c r="C25" s="48">
        <v>10833.8</v>
      </c>
      <c r="D25" s="101">
        <v>120.1</v>
      </c>
      <c r="E25" s="93" t="s">
        <v>36</v>
      </c>
      <c r="F25" s="48">
        <v>1906.8</v>
      </c>
      <c r="G25" s="111">
        <v>104.7</v>
      </c>
      <c r="H25" s="93" t="s">
        <v>21</v>
      </c>
      <c r="I25" s="183">
        <v>47.6</v>
      </c>
      <c r="J25" s="49">
        <v>117.1</v>
      </c>
      <c r="K25" s="93" t="s">
        <v>45</v>
      </c>
      <c r="L25" s="124">
        <v>3651</v>
      </c>
      <c r="M25" s="100">
        <v>113.5</v>
      </c>
      <c r="N25" s="93" t="s">
        <v>40</v>
      </c>
      <c r="O25" s="48">
        <v>3</v>
      </c>
      <c r="P25" s="119">
        <v>115.5</v>
      </c>
      <c r="Q25" s="93" t="s">
        <v>19</v>
      </c>
      <c r="R25" s="48">
        <v>3722.2</v>
      </c>
      <c r="S25" s="122">
        <v>120</v>
      </c>
      <c r="T25" s="93" t="s">
        <v>29</v>
      </c>
      <c r="U25" s="183" t="s">
        <v>7</v>
      </c>
      <c r="V25" s="49" t="s">
        <v>7</v>
      </c>
      <c r="W25" s="93" t="s">
        <v>25</v>
      </c>
      <c r="X25" s="60">
        <v>622.798</v>
      </c>
      <c r="Y25" s="61">
        <v>507.248</v>
      </c>
      <c r="Z25" s="62">
        <f t="shared" si="0"/>
        <v>115.55000000000001</v>
      </c>
      <c r="AA25" s="63">
        <f t="shared" si="2"/>
        <v>122.77978424754757</v>
      </c>
      <c r="AB25" s="93" t="s">
        <v>17</v>
      </c>
      <c r="AC25" s="110">
        <v>455.9</v>
      </c>
      <c r="AD25" s="111">
        <v>160.9</v>
      </c>
      <c r="AE25" s="93" t="s">
        <v>5</v>
      </c>
      <c r="AF25" s="127">
        <v>543.2</v>
      </c>
      <c r="AG25" s="111">
        <v>21.7</v>
      </c>
      <c r="AH25" s="142">
        <v>0.47100000000000003</v>
      </c>
      <c r="AI25" s="64">
        <v>0.5770000000000001</v>
      </c>
      <c r="AJ25" s="93" t="s">
        <v>17</v>
      </c>
      <c r="AK25" s="65">
        <v>34433</v>
      </c>
      <c r="AL25" s="136">
        <v>106.4</v>
      </c>
      <c r="AM25" s="66">
        <f t="shared" si="3"/>
        <v>0.9620575004889498</v>
      </c>
      <c r="AN25" s="64">
        <v>0.7973072576286178</v>
      </c>
      <c r="AO25" s="93" t="s">
        <v>75</v>
      </c>
      <c r="AP25" s="60">
        <v>16.9</v>
      </c>
      <c r="AQ25" s="115">
        <v>100.5</v>
      </c>
      <c r="AR25" s="189" t="s">
        <v>43</v>
      </c>
      <c r="AS25" s="210">
        <v>498</v>
      </c>
      <c r="AT25" s="196">
        <v>41.1</v>
      </c>
      <c r="AU25" s="211">
        <v>0.009000000000000001</v>
      </c>
      <c r="AV25" s="212">
        <v>0.022000000000000002</v>
      </c>
      <c r="AW25" s="88"/>
    </row>
    <row r="26" spans="1:49" s="7" customFormat="1" ht="13.5" customHeight="1">
      <c r="A26" s="8">
        <v>23</v>
      </c>
      <c r="B26" s="93" t="s">
        <v>14</v>
      </c>
      <c r="C26" s="48">
        <v>5446.7</v>
      </c>
      <c r="D26" s="101">
        <v>119.4</v>
      </c>
      <c r="E26" s="93" t="s">
        <v>42</v>
      </c>
      <c r="F26" s="48">
        <v>121.5</v>
      </c>
      <c r="G26" s="111">
        <v>104.4</v>
      </c>
      <c r="H26" s="93" t="s">
        <v>34</v>
      </c>
      <c r="I26" s="183">
        <v>16.7</v>
      </c>
      <c r="J26" s="49">
        <v>117.1</v>
      </c>
      <c r="K26" s="93" t="s">
        <v>31</v>
      </c>
      <c r="L26" s="124">
        <v>9989</v>
      </c>
      <c r="M26" s="100">
        <v>112.7</v>
      </c>
      <c r="N26" s="93" t="s">
        <v>39</v>
      </c>
      <c r="O26" s="48">
        <v>219.2</v>
      </c>
      <c r="P26" s="119">
        <v>114.8</v>
      </c>
      <c r="Q26" s="93" t="s">
        <v>31</v>
      </c>
      <c r="R26" s="48">
        <v>3078.3</v>
      </c>
      <c r="S26" s="111">
        <v>119.1</v>
      </c>
      <c r="T26" s="93" t="s">
        <v>14</v>
      </c>
      <c r="U26" s="183" t="s">
        <v>7</v>
      </c>
      <c r="V26" s="49" t="s">
        <v>7</v>
      </c>
      <c r="W26" s="93" t="s">
        <v>33</v>
      </c>
      <c r="X26" s="60">
        <v>342.293</v>
      </c>
      <c r="Y26" s="61">
        <v>281.796</v>
      </c>
      <c r="Z26" s="62">
        <f t="shared" si="0"/>
        <v>60.497000000000014</v>
      </c>
      <c r="AA26" s="63">
        <f t="shared" si="2"/>
        <v>121.4683671876109</v>
      </c>
      <c r="AB26" s="93" t="s">
        <v>37</v>
      </c>
      <c r="AC26" s="110">
        <v>1573.4</v>
      </c>
      <c r="AD26" s="111">
        <v>153.3</v>
      </c>
      <c r="AE26" s="93" t="s">
        <v>35</v>
      </c>
      <c r="AF26" s="127">
        <v>30.4</v>
      </c>
      <c r="AG26" s="111">
        <v>22.9</v>
      </c>
      <c r="AH26" s="142">
        <v>0.32</v>
      </c>
      <c r="AI26" s="64">
        <v>0.33299999999999996</v>
      </c>
      <c r="AJ26" s="93" t="s">
        <v>18</v>
      </c>
      <c r="AK26" s="65">
        <v>32816</v>
      </c>
      <c r="AL26" s="136">
        <v>106.3</v>
      </c>
      <c r="AM26" s="66">
        <f t="shared" si="3"/>
        <v>0.9168785448855857</v>
      </c>
      <c r="AN26" s="64">
        <v>0.7613139403469117</v>
      </c>
      <c r="AO26" s="93" t="s">
        <v>36</v>
      </c>
      <c r="AP26" s="60">
        <v>9.2</v>
      </c>
      <c r="AQ26" s="115">
        <v>100.2</v>
      </c>
      <c r="AR26" s="93" t="s">
        <v>31</v>
      </c>
      <c r="AS26" s="129">
        <v>359</v>
      </c>
      <c r="AT26" s="119">
        <v>41.2</v>
      </c>
      <c r="AU26" s="134">
        <v>0.008</v>
      </c>
      <c r="AV26" s="46">
        <v>0.02</v>
      </c>
      <c r="AW26" s="88"/>
    </row>
    <row r="27" spans="1:49" s="7" customFormat="1" ht="13.5" customHeight="1">
      <c r="A27" s="8">
        <v>24</v>
      </c>
      <c r="B27" s="93" t="s">
        <v>5</v>
      </c>
      <c r="C27" s="48">
        <v>848.5</v>
      </c>
      <c r="D27" s="101">
        <v>117.2</v>
      </c>
      <c r="E27" s="93" t="s">
        <v>20</v>
      </c>
      <c r="F27" s="48">
        <v>1525.9</v>
      </c>
      <c r="G27" s="111">
        <v>103.3</v>
      </c>
      <c r="H27" s="93" t="s">
        <v>37</v>
      </c>
      <c r="I27" s="183">
        <v>28.5</v>
      </c>
      <c r="J27" s="49">
        <v>116.3</v>
      </c>
      <c r="K27" s="93" t="s">
        <v>42</v>
      </c>
      <c r="L27" s="124">
        <v>12259</v>
      </c>
      <c r="M27" s="100">
        <v>109</v>
      </c>
      <c r="N27" s="93" t="s">
        <v>74</v>
      </c>
      <c r="O27" s="48">
        <v>11.8</v>
      </c>
      <c r="P27" s="119">
        <v>113.8</v>
      </c>
      <c r="Q27" s="93" t="s">
        <v>39</v>
      </c>
      <c r="R27" s="48">
        <v>1798</v>
      </c>
      <c r="S27" s="111">
        <v>118.7</v>
      </c>
      <c r="T27" s="93" t="s">
        <v>15</v>
      </c>
      <c r="U27" s="183" t="s">
        <v>7</v>
      </c>
      <c r="V27" s="49" t="s">
        <v>7</v>
      </c>
      <c r="W27" s="93" t="s">
        <v>16</v>
      </c>
      <c r="X27" s="60">
        <v>394.248</v>
      </c>
      <c r="Y27" s="61">
        <v>349.107</v>
      </c>
      <c r="Z27" s="62">
        <f t="shared" si="0"/>
        <v>45.14099999999996</v>
      </c>
      <c r="AA27" s="63">
        <f t="shared" si="2"/>
        <v>112.93041961347092</v>
      </c>
      <c r="AB27" s="159" t="s">
        <v>4</v>
      </c>
      <c r="AC27" s="170">
        <v>181011.1</v>
      </c>
      <c r="AD27" s="162">
        <v>150.3</v>
      </c>
      <c r="AE27" s="93" t="s">
        <v>27</v>
      </c>
      <c r="AF27" s="127">
        <v>12.2</v>
      </c>
      <c r="AG27" s="111">
        <v>25.4</v>
      </c>
      <c r="AH27" s="142">
        <v>0.077</v>
      </c>
      <c r="AI27" s="64">
        <v>0.14300000000000002</v>
      </c>
      <c r="AJ27" s="93" t="s">
        <v>31</v>
      </c>
      <c r="AK27" s="65">
        <v>34743</v>
      </c>
      <c r="AL27" s="136">
        <v>106.2</v>
      </c>
      <c r="AM27" s="66">
        <f t="shared" si="3"/>
        <v>0.9707188958117963</v>
      </c>
      <c r="AN27" s="64">
        <v>0.8011645619379884</v>
      </c>
      <c r="AO27" s="93" t="s">
        <v>30</v>
      </c>
      <c r="AP27" s="60">
        <v>4.4</v>
      </c>
      <c r="AQ27" s="115">
        <v>100.1</v>
      </c>
      <c r="AR27" s="93" t="s">
        <v>72</v>
      </c>
      <c r="AS27" s="129">
        <v>528</v>
      </c>
      <c r="AT27" s="119">
        <v>41.6</v>
      </c>
      <c r="AU27" s="134">
        <v>0.01</v>
      </c>
      <c r="AV27" s="46">
        <v>0.024</v>
      </c>
      <c r="AW27" s="88"/>
    </row>
    <row r="28" spans="1:49" s="7" customFormat="1" ht="13.5" customHeight="1">
      <c r="A28" s="8">
        <v>25</v>
      </c>
      <c r="B28" s="93" t="s">
        <v>22</v>
      </c>
      <c r="C28" s="48">
        <v>958.8000000000001</v>
      </c>
      <c r="D28" s="101">
        <v>116.5</v>
      </c>
      <c r="E28" s="93" t="s">
        <v>25</v>
      </c>
      <c r="F28" s="48">
        <v>578.1</v>
      </c>
      <c r="G28" s="111">
        <v>101.4</v>
      </c>
      <c r="H28" s="93" t="s">
        <v>73</v>
      </c>
      <c r="I28" s="183">
        <v>26</v>
      </c>
      <c r="J28" s="49">
        <v>111.9</v>
      </c>
      <c r="K28" s="93" t="s">
        <v>41</v>
      </c>
      <c r="L28" s="124">
        <v>7667</v>
      </c>
      <c r="M28" s="100">
        <v>103.3</v>
      </c>
      <c r="N28" s="93" t="s">
        <v>36</v>
      </c>
      <c r="O28" s="48">
        <v>124.9</v>
      </c>
      <c r="P28" s="119">
        <v>108.1</v>
      </c>
      <c r="Q28" s="93" t="s">
        <v>27</v>
      </c>
      <c r="R28" s="48">
        <v>620.5</v>
      </c>
      <c r="S28" s="111">
        <v>118.2</v>
      </c>
      <c r="T28" s="93" t="s">
        <v>17</v>
      </c>
      <c r="U28" s="183" t="s">
        <v>7</v>
      </c>
      <c r="V28" s="49" t="s">
        <v>7</v>
      </c>
      <c r="W28" s="93" t="s">
        <v>44</v>
      </c>
      <c r="X28" s="60">
        <v>437.256</v>
      </c>
      <c r="Y28" s="61">
        <v>401.086</v>
      </c>
      <c r="Z28" s="62">
        <f t="shared" si="0"/>
        <v>36.16999999999996</v>
      </c>
      <c r="AA28" s="63">
        <f t="shared" si="2"/>
        <v>109.01801608632562</v>
      </c>
      <c r="AB28" s="93" t="s">
        <v>45</v>
      </c>
      <c r="AC28" s="110">
        <v>456.7</v>
      </c>
      <c r="AD28" s="122">
        <v>144</v>
      </c>
      <c r="AE28" s="93" t="s">
        <v>19</v>
      </c>
      <c r="AF28" s="127">
        <v>19.2</v>
      </c>
      <c r="AG28" s="122">
        <v>33.1</v>
      </c>
      <c r="AH28" s="142">
        <v>0.15</v>
      </c>
      <c r="AI28" s="64">
        <v>0.27899999999999997</v>
      </c>
      <c r="AJ28" s="93" t="s">
        <v>22</v>
      </c>
      <c r="AK28" s="65">
        <v>32017</v>
      </c>
      <c r="AL28" s="136">
        <v>106.1</v>
      </c>
      <c r="AM28" s="66">
        <f t="shared" si="3"/>
        <v>0.8945544969405717</v>
      </c>
      <c r="AN28" s="64">
        <v>0.7453933467642868</v>
      </c>
      <c r="AO28" s="93" t="s">
        <v>34</v>
      </c>
      <c r="AP28" s="60">
        <v>10.8</v>
      </c>
      <c r="AQ28" s="115">
        <v>99.9</v>
      </c>
      <c r="AR28" s="93" t="s">
        <v>16</v>
      </c>
      <c r="AS28" s="129">
        <v>836</v>
      </c>
      <c r="AT28" s="119">
        <v>42.1</v>
      </c>
      <c r="AU28" s="134">
        <v>0.012</v>
      </c>
      <c r="AV28" s="46">
        <v>0.028999999999999998</v>
      </c>
      <c r="AW28" s="88"/>
    </row>
    <row r="29" spans="1:49" s="7" customFormat="1" ht="13.5" customHeight="1">
      <c r="A29" s="8">
        <v>26</v>
      </c>
      <c r="B29" s="93" t="s">
        <v>27</v>
      </c>
      <c r="C29" s="48">
        <v>2032.2999999999997</v>
      </c>
      <c r="D29" s="101">
        <v>115.3</v>
      </c>
      <c r="E29" s="93" t="s">
        <v>28</v>
      </c>
      <c r="F29" s="48">
        <v>1483.9</v>
      </c>
      <c r="G29" s="122">
        <v>101</v>
      </c>
      <c r="H29" s="93" t="s">
        <v>12</v>
      </c>
      <c r="I29" s="183">
        <v>1614.8</v>
      </c>
      <c r="J29" s="49">
        <v>106</v>
      </c>
      <c r="K29" s="93" t="s">
        <v>13</v>
      </c>
      <c r="L29" s="124">
        <v>14013</v>
      </c>
      <c r="M29" s="100">
        <v>98</v>
      </c>
      <c r="N29" s="93" t="s">
        <v>10</v>
      </c>
      <c r="O29" s="48">
        <v>19681.5</v>
      </c>
      <c r="P29" s="119">
        <v>107.5</v>
      </c>
      <c r="Q29" s="93" t="s">
        <v>73</v>
      </c>
      <c r="R29" s="48">
        <v>770.7</v>
      </c>
      <c r="S29" s="122">
        <v>118</v>
      </c>
      <c r="T29" s="93" t="s">
        <v>30</v>
      </c>
      <c r="U29" s="183" t="s">
        <v>7</v>
      </c>
      <c r="V29" s="49" t="s">
        <v>7</v>
      </c>
      <c r="W29" s="93" t="s">
        <v>28</v>
      </c>
      <c r="X29" s="60">
        <v>289.023</v>
      </c>
      <c r="Y29" s="61">
        <v>284.908</v>
      </c>
      <c r="Z29" s="62">
        <f t="shared" si="0"/>
        <v>4.115000000000009</v>
      </c>
      <c r="AA29" s="63">
        <f t="shared" si="2"/>
        <v>101.44432588765497</v>
      </c>
      <c r="AB29" s="93" t="s">
        <v>38</v>
      </c>
      <c r="AC29" s="110">
        <v>335.3</v>
      </c>
      <c r="AD29" s="111">
        <v>138.7</v>
      </c>
      <c r="AE29" s="93" t="s">
        <v>14</v>
      </c>
      <c r="AF29" s="127">
        <v>79.2</v>
      </c>
      <c r="AG29" s="111">
        <v>33.2</v>
      </c>
      <c r="AH29" s="142">
        <v>0.133</v>
      </c>
      <c r="AI29" s="64">
        <v>0.33299999999999996</v>
      </c>
      <c r="AJ29" s="93" t="s">
        <v>35</v>
      </c>
      <c r="AK29" s="65">
        <v>30818</v>
      </c>
      <c r="AL29" s="139">
        <v>106</v>
      </c>
      <c r="AM29" s="66">
        <f t="shared" si="3"/>
        <v>0.8610544550305943</v>
      </c>
      <c r="AN29" s="64">
        <v>0.7184413542332072</v>
      </c>
      <c r="AO29" s="189" t="s">
        <v>43</v>
      </c>
      <c r="AP29" s="198">
        <v>19.5</v>
      </c>
      <c r="AQ29" s="209">
        <v>99.9</v>
      </c>
      <c r="AR29" s="93" t="s">
        <v>38</v>
      </c>
      <c r="AS29" s="129">
        <v>461</v>
      </c>
      <c r="AT29" s="119">
        <v>42.2</v>
      </c>
      <c r="AU29" s="134">
        <v>0.013999999999999999</v>
      </c>
      <c r="AV29" s="46">
        <v>0.033</v>
      </c>
      <c r="AW29" s="88"/>
    </row>
    <row r="30" spans="1:49" s="7" customFormat="1" ht="13.5" customHeight="1">
      <c r="A30" s="8">
        <v>27</v>
      </c>
      <c r="B30" s="93" t="s">
        <v>72</v>
      </c>
      <c r="C30" s="48">
        <v>2519.4999999999995</v>
      </c>
      <c r="D30" s="101">
        <v>114.2</v>
      </c>
      <c r="E30" s="93" t="s">
        <v>29</v>
      </c>
      <c r="F30" s="48">
        <v>3156.1</v>
      </c>
      <c r="G30" s="111">
        <v>100.7</v>
      </c>
      <c r="H30" s="93" t="s">
        <v>18</v>
      </c>
      <c r="I30" s="183">
        <v>29.2</v>
      </c>
      <c r="J30" s="49">
        <v>101.1</v>
      </c>
      <c r="K30" s="159" t="s">
        <v>4</v>
      </c>
      <c r="L30" s="164">
        <v>1484918</v>
      </c>
      <c r="M30" s="163">
        <v>92.7</v>
      </c>
      <c r="N30" s="159" t="s">
        <v>4</v>
      </c>
      <c r="O30" s="160">
        <v>245081.6</v>
      </c>
      <c r="P30" s="165">
        <v>107.1</v>
      </c>
      <c r="Q30" s="93" t="s">
        <v>17</v>
      </c>
      <c r="R30" s="48">
        <v>3278.7</v>
      </c>
      <c r="S30" s="111">
        <v>117.5</v>
      </c>
      <c r="T30" s="93" t="s">
        <v>18</v>
      </c>
      <c r="U30" s="183" t="s">
        <v>7</v>
      </c>
      <c r="V30" s="49" t="s">
        <v>7</v>
      </c>
      <c r="W30" s="93" t="s">
        <v>20</v>
      </c>
      <c r="X30" s="60">
        <v>381.436</v>
      </c>
      <c r="Y30" s="61">
        <v>438.216</v>
      </c>
      <c r="Z30" s="62">
        <f t="shared" si="0"/>
        <v>-56.78000000000003</v>
      </c>
      <c r="AA30" s="63">
        <f t="shared" si="2"/>
        <v>87.04291947350164</v>
      </c>
      <c r="AB30" s="93" t="s">
        <v>33</v>
      </c>
      <c r="AC30" s="110">
        <v>383.7</v>
      </c>
      <c r="AD30" s="111">
        <v>126.3</v>
      </c>
      <c r="AE30" s="93" t="s">
        <v>29</v>
      </c>
      <c r="AF30" s="127">
        <v>473.1</v>
      </c>
      <c r="AG30" s="111">
        <v>33.5</v>
      </c>
      <c r="AH30" s="142">
        <v>0.467</v>
      </c>
      <c r="AI30" s="64">
        <v>0.5329999999999999</v>
      </c>
      <c r="AJ30" s="93" t="s">
        <v>30</v>
      </c>
      <c r="AK30" s="65">
        <v>31048</v>
      </c>
      <c r="AL30" s="136">
        <v>105.8</v>
      </c>
      <c r="AM30" s="67">
        <f t="shared" si="3"/>
        <v>0.8674806515604482</v>
      </c>
      <c r="AN30" s="46">
        <v>0.723060291877549</v>
      </c>
      <c r="AO30" s="93" t="s">
        <v>6</v>
      </c>
      <c r="AP30" s="60">
        <v>30.9</v>
      </c>
      <c r="AQ30" s="115">
        <v>99.7</v>
      </c>
      <c r="AR30" s="93" t="s">
        <v>22</v>
      </c>
      <c r="AS30" s="129">
        <v>746</v>
      </c>
      <c r="AT30" s="132">
        <v>43</v>
      </c>
      <c r="AU30" s="134">
        <v>0.015</v>
      </c>
      <c r="AV30" s="46">
        <v>0.034</v>
      </c>
      <c r="AW30" s="88"/>
    </row>
    <row r="31" spans="1:49" s="7" customFormat="1" ht="13.5" customHeight="1">
      <c r="A31" s="8">
        <v>28</v>
      </c>
      <c r="B31" s="93" t="s">
        <v>11</v>
      </c>
      <c r="C31" s="48">
        <v>19243.2</v>
      </c>
      <c r="D31" s="101">
        <v>113.6</v>
      </c>
      <c r="E31" s="159" t="s">
        <v>4</v>
      </c>
      <c r="F31" s="160">
        <v>60621.9</v>
      </c>
      <c r="G31" s="162">
        <v>96.3</v>
      </c>
      <c r="H31" s="93" t="s">
        <v>24</v>
      </c>
      <c r="I31" s="183">
        <v>27.3</v>
      </c>
      <c r="J31" s="49">
        <v>95.8</v>
      </c>
      <c r="K31" s="93" t="s">
        <v>27</v>
      </c>
      <c r="L31" s="124">
        <v>4327</v>
      </c>
      <c r="M31" s="100">
        <v>90</v>
      </c>
      <c r="N31" s="93" t="s">
        <v>21</v>
      </c>
      <c r="O31" s="48">
        <v>332.2</v>
      </c>
      <c r="P31" s="119">
        <v>103.8</v>
      </c>
      <c r="Q31" s="93" t="s">
        <v>6</v>
      </c>
      <c r="R31" s="48">
        <v>7002.7</v>
      </c>
      <c r="S31" s="111">
        <v>116.2</v>
      </c>
      <c r="T31" s="93" t="s">
        <v>31</v>
      </c>
      <c r="U31" s="183" t="s">
        <v>7</v>
      </c>
      <c r="V31" s="49" t="s">
        <v>7</v>
      </c>
      <c r="W31" s="189" t="s">
        <v>43</v>
      </c>
      <c r="X31" s="198">
        <v>1755.566</v>
      </c>
      <c r="Y31" s="61">
        <v>2122.302</v>
      </c>
      <c r="Z31" s="199">
        <f t="shared" si="0"/>
        <v>-366.7360000000001</v>
      </c>
      <c r="AA31" s="200">
        <f t="shared" si="2"/>
        <v>82.71989566046679</v>
      </c>
      <c r="AB31" s="93" t="s">
        <v>18</v>
      </c>
      <c r="AC31" s="110">
        <v>1978.3</v>
      </c>
      <c r="AD31" s="111">
        <v>119.3</v>
      </c>
      <c r="AE31" s="93" t="s">
        <v>18</v>
      </c>
      <c r="AF31" s="127">
        <v>84.1</v>
      </c>
      <c r="AG31" s="111">
        <v>36.8</v>
      </c>
      <c r="AH31" s="142">
        <v>0.231</v>
      </c>
      <c r="AI31" s="64">
        <v>0.25</v>
      </c>
      <c r="AJ31" s="93" t="s">
        <v>6</v>
      </c>
      <c r="AK31" s="65">
        <v>32874</v>
      </c>
      <c r="AL31" s="136">
        <v>105.6</v>
      </c>
      <c r="AM31" s="66">
        <f t="shared" si="3"/>
        <v>0.9184990640105054</v>
      </c>
      <c r="AN31" s="64">
        <v>0.766547098422682</v>
      </c>
      <c r="AO31" s="93" t="s">
        <v>38</v>
      </c>
      <c r="AP31" s="60">
        <v>6.4</v>
      </c>
      <c r="AQ31" s="115">
        <v>99.5</v>
      </c>
      <c r="AR31" s="93" t="s">
        <v>40</v>
      </c>
      <c r="AS31" s="129">
        <v>204</v>
      </c>
      <c r="AT31" s="119">
        <v>43.2</v>
      </c>
      <c r="AU31" s="134">
        <v>0.01</v>
      </c>
      <c r="AV31" s="46">
        <v>0.023</v>
      </c>
      <c r="AW31" s="88"/>
    </row>
    <row r="32" spans="1:49" s="7" customFormat="1" ht="13.5" customHeight="1">
      <c r="A32" s="8">
        <v>29</v>
      </c>
      <c r="B32" s="93" t="s">
        <v>36</v>
      </c>
      <c r="C32" s="48">
        <v>3271.0999999999995</v>
      </c>
      <c r="D32" s="101">
        <v>110.7</v>
      </c>
      <c r="E32" s="93" t="s">
        <v>37</v>
      </c>
      <c r="F32" s="48">
        <v>3899.9</v>
      </c>
      <c r="G32" s="111">
        <v>95.9</v>
      </c>
      <c r="H32" s="93" t="s">
        <v>22</v>
      </c>
      <c r="I32" s="183">
        <v>125.9</v>
      </c>
      <c r="J32" s="49">
        <v>95.4</v>
      </c>
      <c r="K32" s="93" t="s">
        <v>24</v>
      </c>
      <c r="L32" s="124">
        <v>20751</v>
      </c>
      <c r="M32" s="100">
        <v>89.7</v>
      </c>
      <c r="N32" s="93" t="s">
        <v>16</v>
      </c>
      <c r="O32" s="48">
        <v>1214.8</v>
      </c>
      <c r="P32" s="119">
        <v>102.2</v>
      </c>
      <c r="Q32" s="93" t="s">
        <v>16</v>
      </c>
      <c r="R32" s="48">
        <v>3645.9</v>
      </c>
      <c r="S32" s="122">
        <v>116</v>
      </c>
      <c r="T32" s="93" t="s">
        <v>72</v>
      </c>
      <c r="U32" s="183" t="s">
        <v>7</v>
      </c>
      <c r="V32" s="49" t="s">
        <v>7</v>
      </c>
      <c r="W32" s="93" t="s">
        <v>13</v>
      </c>
      <c r="X32" s="60">
        <v>6908.122</v>
      </c>
      <c r="Y32" s="61">
        <v>9691.185</v>
      </c>
      <c r="Z32" s="62">
        <f t="shared" si="0"/>
        <v>-2783.062999999999</v>
      </c>
      <c r="AA32" s="63">
        <f t="shared" si="2"/>
        <v>71.28253149640628</v>
      </c>
      <c r="AB32" s="93" t="s">
        <v>25</v>
      </c>
      <c r="AC32" s="110">
        <v>627.1</v>
      </c>
      <c r="AD32" s="111">
        <v>118.1</v>
      </c>
      <c r="AE32" s="93" t="s">
        <v>73</v>
      </c>
      <c r="AF32" s="127">
        <v>19</v>
      </c>
      <c r="AG32" s="122">
        <v>41.8</v>
      </c>
      <c r="AH32" s="142">
        <v>0.364</v>
      </c>
      <c r="AI32" s="64">
        <v>0.5</v>
      </c>
      <c r="AJ32" s="93" t="s">
        <v>72</v>
      </c>
      <c r="AK32" s="65">
        <v>31838</v>
      </c>
      <c r="AL32" s="136">
        <v>104.9</v>
      </c>
      <c r="AM32" s="66">
        <f t="shared" si="3"/>
        <v>0.8895532396412505</v>
      </c>
      <c r="AN32" s="46">
        <v>0.7457373102058867</v>
      </c>
      <c r="AO32" s="93" t="s">
        <v>74</v>
      </c>
      <c r="AP32" s="60">
        <v>6</v>
      </c>
      <c r="AQ32" s="115">
        <v>99.4</v>
      </c>
      <c r="AR32" s="93" t="s">
        <v>26</v>
      </c>
      <c r="AS32" s="129">
        <v>699</v>
      </c>
      <c r="AT32" s="132">
        <v>44</v>
      </c>
      <c r="AU32" s="134">
        <v>0.011000000000000001</v>
      </c>
      <c r="AV32" s="46">
        <v>0.025</v>
      </c>
      <c r="AW32" s="88"/>
    </row>
    <row r="33" spans="1:49" s="7" customFormat="1" ht="13.5" customHeight="1">
      <c r="A33" s="8">
        <v>30</v>
      </c>
      <c r="B33" s="189" t="s">
        <v>43</v>
      </c>
      <c r="C33" s="190">
        <v>21175.800000000003</v>
      </c>
      <c r="D33" s="191">
        <v>109</v>
      </c>
      <c r="E33" s="93" t="s">
        <v>31</v>
      </c>
      <c r="F33" s="48">
        <v>2652.9</v>
      </c>
      <c r="G33" s="111">
        <v>92.4</v>
      </c>
      <c r="H33" s="93" t="s">
        <v>10</v>
      </c>
      <c r="I33" s="183">
        <v>10768.5</v>
      </c>
      <c r="J33" s="49">
        <v>94.9</v>
      </c>
      <c r="K33" s="93" t="s">
        <v>38</v>
      </c>
      <c r="L33" s="124">
        <v>2680</v>
      </c>
      <c r="M33" s="100">
        <v>84.4</v>
      </c>
      <c r="N33" s="93" t="s">
        <v>25</v>
      </c>
      <c r="O33" s="48">
        <v>109.4</v>
      </c>
      <c r="P33" s="119">
        <v>100.5</v>
      </c>
      <c r="Q33" s="93" t="s">
        <v>42</v>
      </c>
      <c r="R33" s="48">
        <v>4172.8</v>
      </c>
      <c r="S33" s="111">
        <v>115.7</v>
      </c>
      <c r="T33" s="93" t="s">
        <v>32</v>
      </c>
      <c r="U33" s="183" t="s">
        <v>7</v>
      </c>
      <c r="V33" s="49" t="s">
        <v>7</v>
      </c>
      <c r="W33" s="93" t="s">
        <v>32</v>
      </c>
      <c r="X33" s="60">
        <v>150.286</v>
      </c>
      <c r="Y33" s="61">
        <v>215.017</v>
      </c>
      <c r="Z33" s="62">
        <f t="shared" si="0"/>
        <v>-64.731</v>
      </c>
      <c r="AA33" s="63">
        <f t="shared" si="2"/>
        <v>69.89493853974336</v>
      </c>
      <c r="AB33" s="93" t="s">
        <v>11</v>
      </c>
      <c r="AC33" s="110">
        <v>47922.4</v>
      </c>
      <c r="AD33" s="111">
        <v>113.2</v>
      </c>
      <c r="AE33" s="93" t="s">
        <v>9</v>
      </c>
      <c r="AF33" s="127">
        <v>64.6</v>
      </c>
      <c r="AG33" s="111">
        <v>46.1</v>
      </c>
      <c r="AH33" s="142">
        <v>0.17</v>
      </c>
      <c r="AI33" s="64">
        <v>0.21600000000000003</v>
      </c>
      <c r="AJ33" s="93" t="s">
        <v>74</v>
      </c>
      <c r="AK33" s="65">
        <v>29083</v>
      </c>
      <c r="AL33" s="136">
        <v>104.9</v>
      </c>
      <c r="AM33" s="67">
        <f t="shared" si="3"/>
        <v>0.8125785812075661</v>
      </c>
      <c r="AN33" s="68">
        <v>0.6826937251240726</v>
      </c>
      <c r="AO33" s="93" t="s">
        <v>25</v>
      </c>
      <c r="AP33" s="60">
        <v>6.4</v>
      </c>
      <c r="AQ33" s="115">
        <v>99.3</v>
      </c>
      <c r="AR33" s="93" t="s">
        <v>41</v>
      </c>
      <c r="AS33" s="129">
        <v>268</v>
      </c>
      <c r="AT33" s="119">
        <v>44.4</v>
      </c>
      <c r="AU33" s="134">
        <v>0.011000000000000001</v>
      </c>
      <c r="AV33" s="46">
        <v>0.024</v>
      </c>
      <c r="AW33" s="88"/>
    </row>
    <row r="34" spans="1:49" s="7" customFormat="1" ht="13.5" customHeight="1">
      <c r="A34" s="8">
        <v>31</v>
      </c>
      <c r="B34" s="93" t="s">
        <v>35</v>
      </c>
      <c r="C34" s="48">
        <v>4076.8999999999996</v>
      </c>
      <c r="D34" s="101">
        <v>106.8</v>
      </c>
      <c r="E34" s="93" t="s">
        <v>30</v>
      </c>
      <c r="F34" s="48">
        <v>2088.9</v>
      </c>
      <c r="G34" s="111">
        <v>90.6</v>
      </c>
      <c r="H34" s="93" t="s">
        <v>74</v>
      </c>
      <c r="I34" s="183">
        <v>97.7</v>
      </c>
      <c r="J34" s="49">
        <v>91.1</v>
      </c>
      <c r="K34" s="93" t="s">
        <v>40</v>
      </c>
      <c r="L34" s="124">
        <v>3471</v>
      </c>
      <c r="M34" s="100">
        <v>81.7</v>
      </c>
      <c r="N34" s="93" t="s">
        <v>73</v>
      </c>
      <c r="O34" s="48">
        <v>227.8</v>
      </c>
      <c r="P34" s="119">
        <v>99.6</v>
      </c>
      <c r="Q34" s="93" t="s">
        <v>21</v>
      </c>
      <c r="R34" s="48">
        <v>2450.4</v>
      </c>
      <c r="S34" s="111">
        <v>114.8</v>
      </c>
      <c r="T34" s="93" t="s">
        <v>24</v>
      </c>
      <c r="U34" s="183" t="s">
        <v>7</v>
      </c>
      <c r="V34" s="49" t="s">
        <v>7</v>
      </c>
      <c r="W34" s="93" t="s">
        <v>19</v>
      </c>
      <c r="X34" s="60">
        <v>1342.214</v>
      </c>
      <c r="Y34" s="61">
        <v>1995.222</v>
      </c>
      <c r="Z34" s="62">
        <f t="shared" si="0"/>
        <v>-653.008</v>
      </c>
      <c r="AA34" s="63">
        <f t="shared" si="2"/>
        <v>67.27141140183899</v>
      </c>
      <c r="AB34" s="93" t="s">
        <v>44</v>
      </c>
      <c r="AC34" s="110">
        <v>439.5</v>
      </c>
      <c r="AD34" s="111">
        <v>105.4</v>
      </c>
      <c r="AE34" s="93" t="s">
        <v>40</v>
      </c>
      <c r="AF34" s="127">
        <v>4.6</v>
      </c>
      <c r="AG34" s="122">
        <v>60.5</v>
      </c>
      <c r="AH34" s="142">
        <v>0.25</v>
      </c>
      <c r="AI34" s="64">
        <v>0.5</v>
      </c>
      <c r="AJ34" s="93" t="s">
        <v>23</v>
      </c>
      <c r="AK34" s="65">
        <v>35229</v>
      </c>
      <c r="AL34" s="136">
        <v>104.7</v>
      </c>
      <c r="AM34" s="66">
        <f t="shared" si="3"/>
        <v>0.9842977284792266</v>
      </c>
      <c r="AN34" s="64">
        <v>0.8341113458798094</v>
      </c>
      <c r="AO34" s="93" t="s">
        <v>33</v>
      </c>
      <c r="AP34" s="60">
        <v>10.9</v>
      </c>
      <c r="AQ34" s="115">
        <v>98.8</v>
      </c>
      <c r="AR34" s="93" t="s">
        <v>14</v>
      </c>
      <c r="AS34" s="129">
        <v>675</v>
      </c>
      <c r="AT34" s="119">
        <v>44.8</v>
      </c>
      <c r="AU34" s="134">
        <v>0.013000000000000001</v>
      </c>
      <c r="AV34" s="46">
        <v>0.03</v>
      </c>
      <c r="AW34" s="88"/>
    </row>
    <row r="35" spans="1:49" s="7" customFormat="1" ht="12.75" customHeight="1">
      <c r="A35" s="8">
        <v>32</v>
      </c>
      <c r="B35" s="93" t="s">
        <v>9</v>
      </c>
      <c r="C35" s="48">
        <v>1023.4</v>
      </c>
      <c r="D35" s="101">
        <v>106.5</v>
      </c>
      <c r="E35" s="93" t="s">
        <v>73</v>
      </c>
      <c r="F35" s="48">
        <v>258.9</v>
      </c>
      <c r="G35" s="111">
        <v>90.6</v>
      </c>
      <c r="H35" s="93" t="s">
        <v>32</v>
      </c>
      <c r="I35" s="183">
        <v>2.8</v>
      </c>
      <c r="J35" s="49">
        <v>90.6</v>
      </c>
      <c r="K35" s="93" t="s">
        <v>12</v>
      </c>
      <c r="L35" s="124">
        <v>106333</v>
      </c>
      <c r="M35" s="100">
        <v>81.1</v>
      </c>
      <c r="N35" s="93" t="s">
        <v>11</v>
      </c>
      <c r="O35" s="48">
        <v>112364.7</v>
      </c>
      <c r="P35" s="119">
        <v>99.1</v>
      </c>
      <c r="Q35" s="93" t="s">
        <v>32</v>
      </c>
      <c r="R35" s="48">
        <v>975.3</v>
      </c>
      <c r="S35" s="111">
        <v>114.2</v>
      </c>
      <c r="T35" s="93" t="s">
        <v>33</v>
      </c>
      <c r="U35" s="183" t="s">
        <v>7</v>
      </c>
      <c r="V35" s="49" t="s">
        <v>7</v>
      </c>
      <c r="W35" s="93" t="s">
        <v>40</v>
      </c>
      <c r="X35" s="60">
        <v>177.922</v>
      </c>
      <c r="Y35" s="61">
        <v>288.163</v>
      </c>
      <c r="Z35" s="62">
        <f t="shared" si="0"/>
        <v>-110.24100000000001</v>
      </c>
      <c r="AA35" s="63">
        <f t="shared" si="2"/>
        <v>61.74352710098104</v>
      </c>
      <c r="AB35" s="93" t="s">
        <v>28</v>
      </c>
      <c r="AC35" s="110">
        <v>289</v>
      </c>
      <c r="AD35" s="111">
        <v>101.4</v>
      </c>
      <c r="AE35" s="93" t="s">
        <v>13</v>
      </c>
      <c r="AF35" s="127">
        <v>245.9</v>
      </c>
      <c r="AG35" s="122">
        <v>63</v>
      </c>
      <c r="AH35" s="142">
        <v>0.462</v>
      </c>
      <c r="AI35" s="64">
        <v>0.644</v>
      </c>
      <c r="AJ35" s="93" t="s">
        <v>24</v>
      </c>
      <c r="AK35" s="65">
        <v>35889</v>
      </c>
      <c r="AL35" s="136">
        <v>104.7</v>
      </c>
      <c r="AM35" s="66">
        <f t="shared" si="3"/>
        <v>1.002738118521416</v>
      </c>
      <c r="AN35" s="64">
        <v>0.8497125448380914</v>
      </c>
      <c r="AO35" s="93" t="s">
        <v>29</v>
      </c>
      <c r="AP35" s="60">
        <v>16.9</v>
      </c>
      <c r="AQ35" s="115">
        <v>98.7</v>
      </c>
      <c r="AR35" s="93" t="s">
        <v>20</v>
      </c>
      <c r="AS35" s="129">
        <v>597</v>
      </c>
      <c r="AT35" s="132">
        <v>45</v>
      </c>
      <c r="AU35" s="134">
        <v>0.01</v>
      </c>
      <c r="AV35" s="46">
        <v>0.023</v>
      </c>
      <c r="AW35" s="88"/>
    </row>
    <row r="36" spans="1:49" s="7" customFormat="1" ht="13.5" customHeight="1">
      <c r="A36" s="8">
        <v>33</v>
      </c>
      <c r="B36" s="93" t="s">
        <v>10</v>
      </c>
      <c r="C36" s="48">
        <v>78624.5</v>
      </c>
      <c r="D36" s="101">
        <v>106.3</v>
      </c>
      <c r="E36" s="189" t="s">
        <v>43</v>
      </c>
      <c r="F36" s="190">
        <v>1364.6</v>
      </c>
      <c r="G36" s="192">
        <v>90.3</v>
      </c>
      <c r="H36" s="159" t="s">
        <v>4</v>
      </c>
      <c r="I36" s="186">
        <v>32727</v>
      </c>
      <c r="J36" s="166">
        <v>89.6</v>
      </c>
      <c r="K36" s="93" t="s">
        <v>30</v>
      </c>
      <c r="L36" s="124">
        <v>4674</v>
      </c>
      <c r="M36" s="100">
        <v>79.8</v>
      </c>
      <c r="N36" s="93" t="s">
        <v>24</v>
      </c>
      <c r="O36" s="48">
        <v>161.4</v>
      </c>
      <c r="P36" s="119">
        <v>98.4</v>
      </c>
      <c r="Q36" s="189" t="s">
        <v>43</v>
      </c>
      <c r="R36" s="190">
        <v>3500.4</v>
      </c>
      <c r="S36" s="192">
        <v>114.2</v>
      </c>
      <c r="T36" s="93" t="s">
        <v>34</v>
      </c>
      <c r="U36" s="183" t="s">
        <v>7</v>
      </c>
      <c r="V36" s="49" t="s">
        <v>7</v>
      </c>
      <c r="W36" s="93" t="s">
        <v>30</v>
      </c>
      <c r="X36" s="60">
        <v>192.788</v>
      </c>
      <c r="Y36" s="61">
        <v>354.436</v>
      </c>
      <c r="Z36" s="62">
        <f t="shared" si="0"/>
        <v>-161.64799999999997</v>
      </c>
      <c r="AA36" s="63">
        <f t="shared" si="2"/>
        <v>54.39289462695663</v>
      </c>
      <c r="AB36" s="93" t="s">
        <v>35</v>
      </c>
      <c r="AC36" s="110">
        <v>102.5</v>
      </c>
      <c r="AD36" s="111">
        <v>98.9</v>
      </c>
      <c r="AE36" s="93" t="s">
        <v>8</v>
      </c>
      <c r="AF36" s="127">
        <v>1430.6</v>
      </c>
      <c r="AG36" s="122">
        <v>63.9</v>
      </c>
      <c r="AH36" s="142">
        <v>0.7559999999999999</v>
      </c>
      <c r="AI36" s="64">
        <v>0.7020000000000001</v>
      </c>
      <c r="AJ36" s="93" t="s">
        <v>75</v>
      </c>
      <c r="AK36" s="65">
        <v>32371</v>
      </c>
      <c r="AL36" s="136">
        <v>104.4</v>
      </c>
      <c r="AM36" s="66">
        <f t="shared" si="3"/>
        <v>0.9044452515995641</v>
      </c>
      <c r="AN36" s="64">
        <v>0.7636234091690826</v>
      </c>
      <c r="AO36" s="93" t="s">
        <v>41</v>
      </c>
      <c r="AP36" s="60">
        <v>5.8</v>
      </c>
      <c r="AQ36" s="115">
        <v>98.6</v>
      </c>
      <c r="AR36" s="93" t="s">
        <v>74</v>
      </c>
      <c r="AS36" s="129">
        <v>291</v>
      </c>
      <c r="AT36" s="119">
        <v>45.3</v>
      </c>
      <c r="AU36" s="134">
        <v>0.01</v>
      </c>
      <c r="AV36" s="46">
        <v>0.022000000000000002</v>
      </c>
      <c r="AW36" s="88"/>
    </row>
    <row r="37" spans="1:49" s="7" customFormat="1" ht="13.5" customHeight="1">
      <c r="A37" s="8">
        <v>34</v>
      </c>
      <c r="B37" s="93" t="s">
        <v>37</v>
      </c>
      <c r="C37" s="48">
        <v>1055.9</v>
      </c>
      <c r="D37" s="101">
        <v>106</v>
      </c>
      <c r="E37" s="93" t="s">
        <v>74</v>
      </c>
      <c r="F37" s="48">
        <v>45.4</v>
      </c>
      <c r="G37" s="111">
        <v>84.7</v>
      </c>
      <c r="H37" s="93" t="s">
        <v>75</v>
      </c>
      <c r="I37" s="183">
        <v>210.7</v>
      </c>
      <c r="J37" s="49">
        <v>87.7</v>
      </c>
      <c r="K37" s="93" t="s">
        <v>32</v>
      </c>
      <c r="L37" s="124">
        <v>1107</v>
      </c>
      <c r="M37" s="100">
        <v>79.1</v>
      </c>
      <c r="N37" s="93" t="s">
        <v>13</v>
      </c>
      <c r="O37" s="48">
        <v>13434.4</v>
      </c>
      <c r="P37" s="119">
        <v>96.9</v>
      </c>
      <c r="Q37" s="93" t="s">
        <v>28</v>
      </c>
      <c r="R37" s="48">
        <v>1263</v>
      </c>
      <c r="S37" s="111">
        <v>113.4</v>
      </c>
      <c r="T37" s="93" t="s">
        <v>36</v>
      </c>
      <c r="U37" s="183" t="s">
        <v>7</v>
      </c>
      <c r="V37" s="49" t="s">
        <v>7</v>
      </c>
      <c r="W37" s="93" t="s">
        <v>72</v>
      </c>
      <c r="X37" s="60">
        <v>347.256</v>
      </c>
      <c r="Y37" s="61">
        <v>724.806</v>
      </c>
      <c r="Z37" s="62">
        <f t="shared" si="0"/>
        <v>-377.55000000000007</v>
      </c>
      <c r="AA37" s="63">
        <f t="shared" si="2"/>
        <v>47.910199418878975</v>
      </c>
      <c r="AB37" s="93" t="s">
        <v>39</v>
      </c>
      <c r="AC37" s="110">
        <v>428</v>
      </c>
      <c r="AD37" s="111">
        <v>92.5</v>
      </c>
      <c r="AE37" s="93" t="s">
        <v>74</v>
      </c>
      <c r="AF37" s="127">
        <v>25.9</v>
      </c>
      <c r="AG37" s="122">
        <v>73</v>
      </c>
      <c r="AH37" s="142">
        <v>0.583</v>
      </c>
      <c r="AI37" s="64">
        <v>0.462</v>
      </c>
      <c r="AJ37" s="93" t="s">
        <v>34</v>
      </c>
      <c r="AK37" s="65">
        <v>33291</v>
      </c>
      <c r="AL37" s="136">
        <v>104.2</v>
      </c>
      <c r="AM37" s="66">
        <f t="shared" si="3"/>
        <v>0.9301500377189796</v>
      </c>
      <c r="AN37" s="64">
        <v>0.7910422092280478</v>
      </c>
      <c r="AO37" s="93" t="s">
        <v>24</v>
      </c>
      <c r="AP37" s="60">
        <v>15.2</v>
      </c>
      <c r="AQ37" s="115">
        <v>98.5</v>
      </c>
      <c r="AR37" s="93" t="s">
        <v>30</v>
      </c>
      <c r="AS37" s="129">
        <v>263</v>
      </c>
      <c r="AT37" s="119">
        <v>48.3</v>
      </c>
      <c r="AU37" s="134">
        <v>0.01</v>
      </c>
      <c r="AV37" s="46">
        <v>0.02</v>
      </c>
      <c r="AW37" s="88"/>
    </row>
    <row r="38" spans="1:49" s="7" customFormat="1" ht="13.5" customHeight="1">
      <c r="A38" s="8">
        <v>35</v>
      </c>
      <c r="B38" s="93" t="s">
        <v>13</v>
      </c>
      <c r="C38" s="48">
        <v>8974.599999999999</v>
      </c>
      <c r="D38" s="101">
        <v>105.5</v>
      </c>
      <c r="E38" s="93" t="s">
        <v>27</v>
      </c>
      <c r="F38" s="48">
        <v>1185.9</v>
      </c>
      <c r="G38" s="111">
        <v>84.3</v>
      </c>
      <c r="H38" s="93" t="s">
        <v>19</v>
      </c>
      <c r="I38" s="183">
        <v>699.9</v>
      </c>
      <c r="J38" s="49">
        <v>82.1</v>
      </c>
      <c r="K38" s="93" t="s">
        <v>26</v>
      </c>
      <c r="L38" s="124">
        <v>13162</v>
      </c>
      <c r="M38" s="100">
        <v>78.8</v>
      </c>
      <c r="N38" s="93" t="s">
        <v>17</v>
      </c>
      <c r="O38" s="48">
        <v>1016.1</v>
      </c>
      <c r="P38" s="119">
        <v>96.5</v>
      </c>
      <c r="Q38" s="93" t="s">
        <v>35</v>
      </c>
      <c r="R38" s="48">
        <v>1950.5</v>
      </c>
      <c r="S38" s="111">
        <v>113.4</v>
      </c>
      <c r="T38" s="93" t="s">
        <v>25</v>
      </c>
      <c r="U38" s="183" t="s">
        <v>7</v>
      </c>
      <c r="V38" s="49" t="s">
        <v>7</v>
      </c>
      <c r="W38" s="93" t="s">
        <v>36</v>
      </c>
      <c r="X38" s="60">
        <v>219.147</v>
      </c>
      <c r="Y38" s="61">
        <v>566.813</v>
      </c>
      <c r="Z38" s="62">
        <f t="shared" si="0"/>
        <v>-347.666</v>
      </c>
      <c r="AA38" s="63">
        <f t="shared" si="2"/>
        <v>38.66301584473186</v>
      </c>
      <c r="AB38" s="189" t="s">
        <v>43</v>
      </c>
      <c r="AC38" s="201">
        <v>1914</v>
      </c>
      <c r="AD38" s="192">
        <v>85.6</v>
      </c>
      <c r="AE38" s="93" t="s">
        <v>38</v>
      </c>
      <c r="AF38" s="127">
        <v>3.4</v>
      </c>
      <c r="AG38" s="111">
        <v>73.6</v>
      </c>
      <c r="AH38" s="142">
        <v>0.14300000000000002</v>
      </c>
      <c r="AI38" s="64">
        <v>0</v>
      </c>
      <c r="AJ38" s="93" t="s">
        <v>73</v>
      </c>
      <c r="AK38" s="65">
        <v>28804</v>
      </c>
      <c r="AL38" s="136">
        <v>104.2</v>
      </c>
      <c r="AM38" s="67">
        <f t="shared" si="3"/>
        <v>0.8047833254170043</v>
      </c>
      <c r="AN38" s="68">
        <v>0.6798683111395017</v>
      </c>
      <c r="AO38" s="93" t="s">
        <v>17</v>
      </c>
      <c r="AP38" s="60">
        <v>16.9</v>
      </c>
      <c r="AQ38" s="115">
        <v>98.4</v>
      </c>
      <c r="AR38" s="159" t="s">
        <v>4</v>
      </c>
      <c r="AS38" s="180">
        <v>39859</v>
      </c>
      <c r="AT38" s="165">
        <v>48.8</v>
      </c>
      <c r="AU38" s="181">
        <v>0.013999999999999999</v>
      </c>
      <c r="AV38" s="173">
        <v>0.028999999999999998</v>
      </c>
      <c r="AW38" s="88"/>
    </row>
    <row r="39" spans="1:49" s="7" customFormat="1" ht="13.5" customHeight="1">
      <c r="A39" s="8">
        <v>36</v>
      </c>
      <c r="B39" s="93" t="s">
        <v>29</v>
      </c>
      <c r="C39" s="48">
        <v>16580.100000000002</v>
      </c>
      <c r="D39" s="101">
        <v>102</v>
      </c>
      <c r="E39" s="93" t="s">
        <v>24</v>
      </c>
      <c r="F39" s="48">
        <v>238.5</v>
      </c>
      <c r="G39" s="111">
        <v>81.7</v>
      </c>
      <c r="H39" s="93" t="s">
        <v>11</v>
      </c>
      <c r="I39" s="183">
        <v>5042.3</v>
      </c>
      <c r="J39" s="49">
        <v>75.5</v>
      </c>
      <c r="K39" s="93" t="s">
        <v>10</v>
      </c>
      <c r="L39" s="124">
        <v>579955</v>
      </c>
      <c r="M39" s="100">
        <v>77.2</v>
      </c>
      <c r="N39" s="189" t="s">
        <v>43</v>
      </c>
      <c r="O39" s="190">
        <v>178.8</v>
      </c>
      <c r="P39" s="196">
        <v>87.4</v>
      </c>
      <c r="Q39" s="93" t="s">
        <v>14</v>
      </c>
      <c r="R39" s="48">
        <v>1639</v>
      </c>
      <c r="S39" s="111">
        <v>112.8</v>
      </c>
      <c r="T39" s="93" t="s">
        <v>37</v>
      </c>
      <c r="U39" s="183" t="s">
        <v>7</v>
      </c>
      <c r="V39" s="49" t="s">
        <v>7</v>
      </c>
      <c r="W39" s="93" t="s">
        <v>73</v>
      </c>
      <c r="X39" s="60">
        <v>121.047</v>
      </c>
      <c r="Y39" s="61">
        <v>341.037</v>
      </c>
      <c r="Z39" s="62">
        <f t="shared" si="0"/>
        <v>-219.98999999999998</v>
      </c>
      <c r="AA39" s="63">
        <f t="shared" si="2"/>
        <v>35.4938027252175</v>
      </c>
      <c r="AB39" s="93" t="s">
        <v>20</v>
      </c>
      <c r="AC39" s="110">
        <v>383.9</v>
      </c>
      <c r="AD39" s="111">
        <v>84.2</v>
      </c>
      <c r="AE39" s="93" t="s">
        <v>17</v>
      </c>
      <c r="AF39" s="127">
        <v>45.9</v>
      </c>
      <c r="AG39" s="111">
        <v>75.2</v>
      </c>
      <c r="AH39" s="142">
        <v>0.304</v>
      </c>
      <c r="AI39" s="64">
        <v>0.44</v>
      </c>
      <c r="AJ39" s="93" t="s">
        <v>45</v>
      </c>
      <c r="AK39" s="65">
        <v>31012</v>
      </c>
      <c r="AL39" s="154">
        <v>104.2</v>
      </c>
      <c r="AM39" s="66">
        <f t="shared" si="3"/>
        <v>0.8664748121036014</v>
      </c>
      <c r="AN39" s="64">
        <v>0.73146282737949</v>
      </c>
      <c r="AO39" s="93" t="s">
        <v>39</v>
      </c>
      <c r="AP39" s="60">
        <v>9.5</v>
      </c>
      <c r="AQ39" s="115">
        <v>98.4</v>
      </c>
      <c r="AR39" s="93" t="s">
        <v>33</v>
      </c>
      <c r="AS39" s="129">
        <v>627</v>
      </c>
      <c r="AT39" s="119">
        <v>50.6</v>
      </c>
      <c r="AU39" s="134">
        <v>0.012</v>
      </c>
      <c r="AV39" s="46">
        <v>0.024</v>
      </c>
      <c r="AW39" s="88"/>
    </row>
    <row r="40" spans="1:49" s="7" customFormat="1" ht="13.5" customHeight="1">
      <c r="A40" s="8">
        <v>37</v>
      </c>
      <c r="B40" s="93" t="s">
        <v>40</v>
      </c>
      <c r="C40" s="48">
        <v>2596.1000000000004</v>
      </c>
      <c r="D40" s="101">
        <v>101.6</v>
      </c>
      <c r="E40" s="93" t="s">
        <v>16</v>
      </c>
      <c r="F40" s="48">
        <v>1549.2</v>
      </c>
      <c r="G40" s="111">
        <v>72.9</v>
      </c>
      <c r="H40" s="93" t="s">
        <v>20</v>
      </c>
      <c r="I40" s="183">
        <v>390.5</v>
      </c>
      <c r="J40" s="49">
        <v>72.2</v>
      </c>
      <c r="K40" s="93" t="s">
        <v>37</v>
      </c>
      <c r="L40" s="124">
        <v>5517</v>
      </c>
      <c r="M40" s="100">
        <v>74.9</v>
      </c>
      <c r="N40" s="93" t="s">
        <v>27</v>
      </c>
      <c r="O40" s="48">
        <v>26.7</v>
      </c>
      <c r="P40" s="119">
        <v>84.9</v>
      </c>
      <c r="Q40" s="93" t="s">
        <v>33</v>
      </c>
      <c r="R40" s="48">
        <v>2050.5</v>
      </c>
      <c r="S40" s="111">
        <v>112.5</v>
      </c>
      <c r="T40" s="93" t="s">
        <v>73</v>
      </c>
      <c r="U40" s="183" t="s">
        <v>7</v>
      </c>
      <c r="V40" s="49" t="s">
        <v>7</v>
      </c>
      <c r="W40" s="93" t="s">
        <v>31</v>
      </c>
      <c r="X40" s="60">
        <v>169.738</v>
      </c>
      <c r="Y40" s="61">
        <v>1073.166</v>
      </c>
      <c r="Z40" s="62">
        <f t="shared" si="0"/>
        <v>-903.4279999999999</v>
      </c>
      <c r="AA40" s="63">
        <f t="shared" si="2"/>
        <v>15.816565191219253</v>
      </c>
      <c r="AB40" s="93" t="s">
        <v>72</v>
      </c>
      <c r="AC40" s="110">
        <v>602.8</v>
      </c>
      <c r="AD40" s="111">
        <v>79.7</v>
      </c>
      <c r="AE40" s="93" t="s">
        <v>6</v>
      </c>
      <c r="AF40" s="127">
        <v>93.4</v>
      </c>
      <c r="AG40" s="111">
        <v>83.3</v>
      </c>
      <c r="AH40" s="142">
        <v>0.204</v>
      </c>
      <c r="AI40" s="64">
        <v>0.19399999999999998</v>
      </c>
      <c r="AJ40" s="93" t="s">
        <v>28</v>
      </c>
      <c r="AK40" s="65">
        <v>32401</v>
      </c>
      <c r="AL40" s="136">
        <v>104.1</v>
      </c>
      <c r="AM40" s="66">
        <f t="shared" si="3"/>
        <v>0.9052834511469364</v>
      </c>
      <c r="AN40" s="64">
        <v>0.7606260134637118</v>
      </c>
      <c r="AO40" s="93" t="s">
        <v>14</v>
      </c>
      <c r="AP40" s="60">
        <v>13.4</v>
      </c>
      <c r="AQ40" s="115">
        <v>98.2</v>
      </c>
      <c r="AR40" s="93" t="s">
        <v>36</v>
      </c>
      <c r="AS40" s="129">
        <v>366</v>
      </c>
      <c r="AT40" s="119">
        <v>50.7</v>
      </c>
      <c r="AU40" s="134">
        <v>0.011000000000000001</v>
      </c>
      <c r="AV40" s="46">
        <v>0.022000000000000002</v>
      </c>
      <c r="AW40" s="88"/>
    </row>
    <row r="41" spans="1:49" s="7" customFormat="1" ht="13.5" customHeight="1">
      <c r="A41" s="8">
        <v>38</v>
      </c>
      <c r="B41" s="93" t="s">
        <v>45</v>
      </c>
      <c r="C41" s="48">
        <v>125.5</v>
      </c>
      <c r="D41" s="101">
        <v>100.3</v>
      </c>
      <c r="E41" s="93" t="s">
        <v>38</v>
      </c>
      <c r="F41" s="48">
        <v>671.2</v>
      </c>
      <c r="G41" s="111">
        <v>72.4</v>
      </c>
      <c r="H41" s="93" t="s">
        <v>14</v>
      </c>
      <c r="I41" s="183">
        <v>1068.3</v>
      </c>
      <c r="J41" s="49">
        <v>66.4</v>
      </c>
      <c r="K41" s="93" t="s">
        <v>18</v>
      </c>
      <c r="L41" s="124">
        <v>6480</v>
      </c>
      <c r="M41" s="100">
        <v>74</v>
      </c>
      <c r="N41" s="93" t="s">
        <v>14</v>
      </c>
      <c r="O41" s="48">
        <v>104.2</v>
      </c>
      <c r="P41" s="119">
        <v>84.8</v>
      </c>
      <c r="Q41" s="93" t="s">
        <v>18</v>
      </c>
      <c r="R41" s="48">
        <v>2350.1</v>
      </c>
      <c r="S41" s="111">
        <v>112.2</v>
      </c>
      <c r="T41" s="93" t="s">
        <v>38</v>
      </c>
      <c r="U41" s="183">
        <v>1.009</v>
      </c>
      <c r="V41" s="49" t="s">
        <v>7</v>
      </c>
      <c r="W41" s="93" t="s">
        <v>5</v>
      </c>
      <c r="X41" s="60">
        <v>2481.871</v>
      </c>
      <c r="Y41" s="77">
        <v>-2365.718</v>
      </c>
      <c r="Z41" s="62">
        <f t="shared" si="0"/>
        <v>4847.589</v>
      </c>
      <c r="AA41" s="63" t="s">
        <v>7</v>
      </c>
      <c r="AB41" s="93" t="s">
        <v>13</v>
      </c>
      <c r="AC41" s="110">
        <v>7154</v>
      </c>
      <c r="AD41" s="122">
        <v>71</v>
      </c>
      <c r="AE41" s="93" t="s">
        <v>10</v>
      </c>
      <c r="AF41" s="127">
        <v>6010.9</v>
      </c>
      <c r="AG41" s="111">
        <v>100.1</v>
      </c>
      <c r="AH41" s="142">
        <v>0.248</v>
      </c>
      <c r="AI41" s="64">
        <v>0.301</v>
      </c>
      <c r="AJ41" s="93" t="s">
        <v>38</v>
      </c>
      <c r="AK41" s="65">
        <v>31233</v>
      </c>
      <c r="AL41" s="136">
        <v>104.1</v>
      </c>
      <c r="AM41" s="66">
        <f t="shared" si="3"/>
        <v>0.8726495487692436</v>
      </c>
      <c r="AN41" s="64">
        <v>0.7394231241708025</v>
      </c>
      <c r="AO41" s="93" t="s">
        <v>18</v>
      </c>
      <c r="AP41" s="60">
        <v>16</v>
      </c>
      <c r="AQ41" s="115">
        <v>98.2</v>
      </c>
      <c r="AR41" s="93" t="s">
        <v>32</v>
      </c>
      <c r="AS41" s="129">
        <v>227</v>
      </c>
      <c r="AT41" s="119">
        <v>50.8</v>
      </c>
      <c r="AU41" s="134">
        <v>0.013000000000000001</v>
      </c>
      <c r="AV41" s="46">
        <v>0.025</v>
      </c>
      <c r="AW41" s="88"/>
    </row>
    <row r="42" spans="1:49" s="7" customFormat="1" ht="13.5" customHeight="1">
      <c r="A42" s="8">
        <v>39</v>
      </c>
      <c r="B42" s="93" t="s">
        <v>18</v>
      </c>
      <c r="C42" s="48">
        <v>5223.699999999999</v>
      </c>
      <c r="D42" s="101">
        <v>96.7</v>
      </c>
      <c r="E42" s="93" t="s">
        <v>19</v>
      </c>
      <c r="F42" s="48">
        <v>3463.5</v>
      </c>
      <c r="G42" s="122">
        <v>69</v>
      </c>
      <c r="H42" s="93" t="s">
        <v>5</v>
      </c>
      <c r="I42" s="183">
        <v>95.2</v>
      </c>
      <c r="J42" s="184">
        <v>53.5</v>
      </c>
      <c r="K42" s="93" t="s">
        <v>16</v>
      </c>
      <c r="L42" s="124">
        <v>14027</v>
      </c>
      <c r="M42" s="100">
        <v>73.7</v>
      </c>
      <c r="N42" s="93" t="s">
        <v>38</v>
      </c>
      <c r="O42" s="48">
        <v>112.2</v>
      </c>
      <c r="P42" s="119">
        <v>84.5</v>
      </c>
      <c r="Q42" s="93" t="s">
        <v>22</v>
      </c>
      <c r="R42" s="48">
        <v>1746.3</v>
      </c>
      <c r="S42" s="111">
        <v>111.8</v>
      </c>
      <c r="T42" s="93" t="s">
        <v>39</v>
      </c>
      <c r="U42" s="183" t="s">
        <v>7</v>
      </c>
      <c r="V42" s="49" t="s">
        <v>7</v>
      </c>
      <c r="W42" s="93" t="s">
        <v>8</v>
      </c>
      <c r="X42" s="76">
        <v>-1298.166</v>
      </c>
      <c r="Y42" s="77">
        <v>-2003.008</v>
      </c>
      <c r="Z42" s="62">
        <f t="shared" si="0"/>
        <v>704.8420000000001</v>
      </c>
      <c r="AA42" s="63" t="s">
        <v>7</v>
      </c>
      <c r="AB42" s="93" t="s">
        <v>32</v>
      </c>
      <c r="AC42" s="110">
        <v>151.8</v>
      </c>
      <c r="AD42" s="111">
        <v>70.2</v>
      </c>
      <c r="AE42" s="93" t="s">
        <v>15</v>
      </c>
      <c r="AF42" s="127">
        <v>158</v>
      </c>
      <c r="AG42" s="111">
        <v>136.5</v>
      </c>
      <c r="AH42" s="142">
        <v>0.188</v>
      </c>
      <c r="AI42" s="64">
        <v>0.276</v>
      </c>
      <c r="AJ42" s="93" t="s">
        <v>26</v>
      </c>
      <c r="AK42" s="65">
        <v>43854</v>
      </c>
      <c r="AL42" s="136">
        <v>104.1</v>
      </c>
      <c r="AM42" s="66">
        <f t="shared" si="3"/>
        <v>1.2252800983487468</v>
      </c>
      <c r="AN42" s="64">
        <v>1.0603655840007862</v>
      </c>
      <c r="AO42" s="93" t="s">
        <v>73</v>
      </c>
      <c r="AP42" s="60">
        <v>4.9</v>
      </c>
      <c r="AQ42" s="115">
        <v>98</v>
      </c>
      <c r="AR42" s="93" t="s">
        <v>75</v>
      </c>
      <c r="AS42" s="129">
        <v>673</v>
      </c>
      <c r="AT42" s="119">
        <v>51.6</v>
      </c>
      <c r="AU42" s="134">
        <v>0.012</v>
      </c>
      <c r="AV42" s="46">
        <v>0.024</v>
      </c>
      <c r="AW42" s="88"/>
    </row>
    <row r="43" spans="1:49" s="7" customFormat="1" ht="13.5" customHeight="1">
      <c r="A43" s="8">
        <v>40</v>
      </c>
      <c r="B43" s="93" t="s">
        <v>73</v>
      </c>
      <c r="C43" s="48">
        <v>540.3</v>
      </c>
      <c r="D43" s="101">
        <v>96.4</v>
      </c>
      <c r="E43" s="93" t="s">
        <v>17</v>
      </c>
      <c r="F43" s="48">
        <v>430.9</v>
      </c>
      <c r="G43" s="111">
        <v>67.9</v>
      </c>
      <c r="H43" s="93" t="s">
        <v>16</v>
      </c>
      <c r="I43" s="183">
        <v>21.9</v>
      </c>
      <c r="J43" s="49">
        <v>46.1</v>
      </c>
      <c r="K43" s="93" t="s">
        <v>22</v>
      </c>
      <c r="L43" s="124">
        <v>10741</v>
      </c>
      <c r="M43" s="100">
        <v>73.1</v>
      </c>
      <c r="N43" s="93" t="s">
        <v>20</v>
      </c>
      <c r="O43" s="48">
        <v>1267.6</v>
      </c>
      <c r="P43" s="119">
        <v>84.2</v>
      </c>
      <c r="Q43" s="93" t="s">
        <v>74</v>
      </c>
      <c r="R43" s="48">
        <v>1131.3</v>
      </c>
      <c r="S43" s="111">
        <v>111.8</v>
      </c>
      <c r="T43" s="93" t="s">
        <v>74</v>
      </c>
      <c r="U43" s="183" t="s">
        <v>7</v>
      </c>
      <c r="V43" s="49" t="s">
        <v>7</v>
      </c>
      <c r="W43" s="93" t="s">
        <v>12</v>
      </c>
      <c r="X43" s="60">
        <v>4232.906</v>
      </c>
      <c r="Y43" s="77">
        <v>-8613.248</v>
      </c>
      <c r="Z43" s="62">
        <f t="shared" si="0"/>
        <v>12846.153999999999</v>
      </c>
      <c r="AA43" s="63" t="s">
        <v>7</v>
      </c>
      <c r="AB43" s="93" t="s">
        <v>16</v>
      </c>
      <c r="AC43" s="110">
        <v>429</v>
      </c>
      <c r="AD43" s="122">
        <v>68.2</v>
      </c>
      <c r="AE43" s="93" t="s">
        <v>32</v>
      </c>
      <c r="AF43" s="127">
        <v>1.5</v>
      </c>
      <c r="AG43" s="111">
        <v>138.5</v>
      </c>
      <c r="AH43" s="142">
        <v>0.28600000000000003</v>
      </c>
      <c r="AI43" s="64">
        <v>0.16699999999999998</v>
      </c>
      <c r="AJ43" s="93" t="s">
        <v>42</v>
      </c>
      <c r="AK43" s="65">
        <v>48042</v>
      </c>
      <c r="AL43" s="136">
        <v>103.9</v>
      </c>
      <c r="AM43" s="66">
        <f t="shared" si="3"/>
        <v>1.3422927551619122</v>
      </c>
      <c r="AN43" s="64">
        <v>1.1416392314873962</v>
      </c>
      <c r="AO43" s="93" t="s">
        <v>37</v>
      </c>
      <c r="AP43" s="60">
        <v>11.6</v>
      </c>
      <c r="AQ43" s="115">
        <v>97.7</v>
      </c>
      <c r="AR43" s="93" t="s">
        <v>35</v>
      </c>
      <c r="AS43" s="129">
        <v>782</v>
      </c>
      <c r="AT43" s="119">
        <v>51.9</v>
      </c>
      <c r="AU43" s="134">
        <v>0.016</v>
      </c>
      <c r="AV43" s="46">
        <v>0.031</v>
      </c>
      <c r="AW43" s="88"/>
    </row>
    <row r="44" spans="1:49" s="7" customFormat="1" ht="13.5" customHeight="1">
      <c r="A44" s="8">
        <v>41</v>
      </c>
      <c r="B44" s="93" t="s">
        <v>38</v>
      </c>
      <c r="C44" s="48">
        <v>28.700000000000003</v>
      </c>
      <c r="D44" s="101">
        <v>95.4</v>
      </c>
      <c r="E44" s="93" t="s">
        <v>34</v>
      </c>
      <c r="F44" s="48">
        <v>908.5</v>
      </c>
      <c r="G44" s="122">
        <v>65</v>
      </c>
      <c r="H44" s="93" t="s">
        <v>31</v>
      </c>
      <c r="I44" s="183">
        <v>94.9</v>
      </c>
      <c r="J44" s="49">
        <v>35.6</v>
      </c>
      <c r="K44" s="93" t="s">
        <v>39</v>
      </c>
      <c r="L44" s="124">
        <v>2985</v>
      </c>
      <c r="M44" s="100">
        <v>66.4</v>
      </c>
      <c r="N44" s="93" t="s">
        <v>41</v>
      </c>
      <c r="O44" s="48">
        <v>16.7</v>
      </c>
      <c r="P44" s="119">
        <v>76.8</v>
      </c>
      <c r="Q44" s="93" t="s">
        <v>72</v>
      </c>
      <c r="R44" s="48">
        <v>3012.5</v>
      </c>
      <c r="S44" s="111">
        <v>111.3</v>
      </c>
      <c r="T44" s="93" t="s">
        <v>26</v>
      </c>
      <c r="U44" s="183" t="s">
        <v>7</v>
      </c>
      <c r="V44" s="49" t="s">
        <v>7</v>
      </c>
      <c r="W44" s="93" t="s">
        <v>21</v>
      </c>
      <c r="X44" s="60">
        <v>5038.637</v>
      </c>
      <c r="Y44" s="61">
        <v>-1807.589</v>
      </c>
      <c r="Z44" s="62">
        <f t="shared" si="0"/>
        <v>6846.226</v>
      </c>
      <c r="AA44" s="63" t="s">
        <v>7</v>
      </c>
      <c r="AB44" s="93" t="s">
        <v>19</v>
      </c>
      <c r="AC44" s="110">
        <v>1361.4</v>
      </c>
      <c r="AD44" s="122">
        <v>66.3</v>
      </c>
      <c r="AE44" s="189" t="s">
        <v>43</v>
      </c>
      <c r="AF44" s="202">
        <v>158.4</v>
      </c>
      <c r="AG44" s="203">
        <v>141</v>
      </c>
      <c r="AH44" s="142">
        <v>0.114</v>
      </c>
      <c r="AI44" s="64">
        <v>0.114</v>
      </c>
      <c r="AJ44" s="93" t="s">
        <v>33</v>
      </c>
      <c r="AK44" s="65">
        <v>28525</v>
      </c>
      <c r="AL44" s="136">
        <v>103.8</v>
      </c>
      <c r="AM44" s="67">
        <f t="shared" si="3"/>
        <v>0.7969880696264424</v>
      </c>
      <c r="AN44" s="68">
        <v>0.6765023831752739</v>
      </c>
      <c r="AO44" s="93" t="s">
        <v>44</v>
      </c>
      <c r="AP44" s="60">
        <v>5</v>
      </c>
      <c r="AQ44" s="115">
        <v>97.7</v>
      </c>
      <c r="AR44" s="93" t="s">
        <v>25</v>
      </c>
      <c r="AS44" s="129">
        <v>608</v>
      </c>
      <c r="AT44" s="119">
        <v>51.9</v>
      </c>
      <c r="AU44" s="134">
        <v>0.017</v>
      </c>
      <c r="AV44" s="46">
        <v>0.034</v>
      </c>
      <c r="AW44" s="88"/>
    </row>
    <row r="45" spans="1:49" s="7" customFormat="1" ht="13.5" customHeight="1">
      <c r="A45" s="8">
        <v>42</v>
      </c>
      <c r="B45" s="93" t="s">
        <v>15</v>
      </c>
      <c r="C45" s="48">
        <v>9466.1</v>
      </c>
      <c r="D45" s="101">
        <v>95.2</v>
      </c>
      <c r="E45" s="93" t="s">
        <v>40</v>
      </c>
      <c r="F45" s="48">
        <v>718</v>
      </c>
      <c r="G45" s="111">
        <v>62.4</v>
      </c>
      <c r="H45" s="93" t="s">
        <v>42</v>
      </c>
      <c r="I45" s="183">
        <v>3037.4</v>
      </c>
      <c r="J45" s="49">
        <v>35</v>
      </c>
      <c r="K45" s="93" t="s">
        <v>74</v>
      </c>
      <c r="L45" s="124">
        <v>2294</v>
      </c>
      <c r="M45" s="100">
        <v>66.2</v>
      </c>
      <c r="N45" s="93" t="s">
        <v>18</v>
      </c>
      <c r="O45" s="48">
        <v>135.6</v>
      </c>
      <c r="P45" s="119">
        <v>69.7</v>
      </c>
      <c r="Q45" s="93" t="s">
        <v>20</v>
      </c>
      <c r="R45" s="48">
        <v>3239.5</v>
      </c>
      <c r="S45" s="111">
        <v>110.9</v>
      </c>
      <c r="T45" s="93" t="s">
        <v>19</v>
      </c>
      <c r="U45" s="183" t="s">
        <v>7</v>
      </c>
      <c r="V45" s="49" t="s">
        <v>7</v>
      </c>
      <c r="W45" s="93" t="s">
        <v>22</v>
      </c>
      <c r="X45" s="76">
        <v>-145.548</v>
      </c>
      <c r="Y45" s="77">
        <v>-2432.791</v>
      </c>
      <c r="Z45" s="62">
        <f t="shared" si="0"/>
        <v>2287.2430000000004</v>
      </c>
      <c r="AA45" s="63" t="s">
        <v>7</v>
      </c>
      <c r="AB45" s="93" t="s">
        <v>40</v>
      </c>
      <c r="AC45" s="110">
        <v>182.5</v>
      </c>
      <c r="AD45" s="111">
        <v>61.7</v>
      </c>
      <c r="AE45" s="93" t="s">
        <v>41</v>
      </c>
      <c r="AF45" s="127">
        <v>42.3</v>
      </c>
      <c r="AG45" s="122">
        <v>143.4</v>
      </c>
      <c r="AH45" s="142">
        <v>0.33299999999999996</v>
      </c>
      <c r="AI45" s="64">
        <v>0.41200000000000003</v>
      </c>
      <c r="AJ45" s="93" t="s">
        <v>11</v>
      </c>
      <c r="AK45" s="65">
        <v>53330</v>
      </c>
      <c r="AL45" s="136">
        <v>103.3</v>
      </c>
      <c r="AM45" s="66">
        <f t="shared" si="3"/>
        <v>1.4900393953787265</v>
      </c>
      <c r="AN45" s="64">
        <v>1.2740405876861087</v>
      </c>
      <c r="AO45" s="93" t="s">
        <v>28</v>
      </c>
      <c r="AP45" s="60">
        <v>6.7</v>
      </c>
      <c r="AQ45" s="115">
        <v>97.6</v>
      </c>
      <c r="AR45" s="93" t="s">
        <v>73</v>
      </c>
      <c r="AS45" s="129">
        <v>388</v>
      </c>
      <c r="AT45" s="119">
        <v>52.9</v>
      </c>
      <c r="AU45" s="134">
        <v>0.018000000000000002</v>
      </c>
      <c r="AV45" s="46">
        <v>0.034</v>
      </c>
      <c r="AW45" s="88"/>
    </row>
    <row r="46" spans="1:49" s="7" customFormat="1" ht="13.5" customHeight="1">
      <c r="A46" s="8">
        <v>43</v>
      </c>
      <c r="B46" s="93" t="s">
        <v>8</v>
      </c>
      <c r="C46" s="48">
        <v>540.4</v>
      </c>
      <c r="D46" s="101">
        <v>95</v>
      </c>
      <c r="E46" s="93" t="s">
        <v>72</v>
      </c>
      <c r="F46" s="48">
        <v>1896.7</v>
      </c>
      <c r="G46" s="111">
        <v>48.9</v>
      </c>
      <c r="H46" s="93" t="s">
        <v>29</v>
      </c>
      <c r="I46" s="183">
        <v>38.3</v>
      </c>
      <c r="J46" s="49">
        <v>26.9</v>
      </c>
      <c r="K46" s="93" t="s">
        <v>9</v>
      </c>
      <c r="L46" s="124">
        <v>14237</v>
      </c>
      <c r="M46" s="100">
        <v>63</v>
      </c>
      <c r="N46" s="93" t="s">
        <v>33</v>
      </c>
      <c r="O46" s="48">
        <v>20.6</v>
      </c>
      <c r="P46" s="119">
        <v>66.6</v>
      </c>
      <c r="Q46" s="93" t="s">
        <v>40</v>
      </c>
      <c r="R46" s="48">
        <v>1245.3</v>
      </c>
      <c r="S46" s="111">
        <v>109.9</v>
      </c>
      <c r="T46" s="93" t="s">
        <v>40</v>
      </c>
      <c r="U46" s="183">
        <v>0.4376</v>
      </c>
      <c r="V46" s="49" t="s">
        <v>7</v>
      </c>
      <c r="W46" s="93" t="s">
        <v>29</v>
      </c>
      <c r="X46" s="76">
        <v>-435.018</v>
      </c>
      <c r="Y46" s="77">
        <v>-1211.971</v>
      </c>
      <c r="Z46" s="62">
        <f t="shared" si="0"/>
        <v>776.953</v>
      </c>
      <c r="AA46" s="63" t="s">
        <v>7</v>
      </c>
      <c r="AB46" s="93" t="s">
        <v>36</v>
      </c>
      <c r="AC46" s="110">
        <v>392.9</v>
      </c>
      <c r="AD46" s="111">
        <v>57.8</v>
      </c>
      <c r="AE46" s="93" t="s">
        <v>36</v>
      </c>
      <c r="AF46" s="127">
        <v>173.8</v>
      </c>
      <c r="AG46" s="111">
        <v>153.9</v>
      </c>
      <c r="AH46" s="142">
        <v>0.444</v>
      </c>
      <c r="AI46" s="64">
        <v>0.4</v>
      </c>
      <c r="AJ46" s="93" t="s">
        <v>39</v>
      </c>
      <c r="AK46" s="65">
        <v>30944</v>
      </c>
      <c r="AL46" s="139">
        <v>103</v>
      </c>
      <c r="AM46" s="66">
        <f t="shared" si="3"/>
        <v>0.8645748931295577</v>
      </c>
      <c r="AN46" s="64">
        <v>0.7379489951353742</v>
      </c>
      <c r="AO46" s="93" t="s">
        <v>22</v>
      </c>
      <c r="AP46" s="60">
        <v>8.4</v>
      </c>
      <c r="AQ46" s="115">
        <v>97.5</v>
      </c>
      <c r="AR46" s="93" t="s">
        <v>44</v>
      </c>
      <c r="AS46" s="129">
        <v>288</v>
      </c>
      <c r="AT46" s="132">
        <v>54</v>
      </c>
      <c r="AU46" s="134">
        <v>0.013999999999999999</v>
      </c>
      <c r="AV46" s="46">
        <v>0.026000000000000002</v>
      </c>
      <c r="AW46" s="88"/>
    </row>
    <row r="47" spans="1:49" s="7" customFormat="1" ht="13.5" customHeight="1">
      <c r="A47" s="8">
        <v>44</v>
      </c>
      <c r="B47" s="93" t="s">
        <v>34</v>
      </c>
      <c r="C47" s="48">
        <v>2219.2999999999997</v>
      </c>
      <c r="D47" s="101">
        <v>91.7</v>
      </c>
      <c r="E47" s="93" t="s">
        <v>44</v>
      </c>
      <c r="F47" s="48">
        <v>441.2</v>
      </c>
      <c r="G47" s="111">
        <v>26.9</v>
      </c>
      <c r="H47" s="93" t="s">
        <v>27</v>
      </c>
      <c r="I47" s="183" t="s">
        <v>7</v>
      </c>
      <c r="J47" s="49" t="s">
        <v>7</v>
      </c>
      <c r="K47" s="93" t="s">
        <v>5</v>
      </c>
      <c r="L47" s="124">
        <v>121464</v>
      </c>
      <c r="M47" s="100">
        <v>56.7</v>
      </c>
      <c r="N47" s="93" t="s">
        <v>19</v>
      </c>
      <c r="O47" s="48">
        <v>1288</v>
      </c>
      <c r="P47" s="119">
        <v>58.8</v>
      </c>
      <c r="Q47" s="93" t="s">
        <v>24</v>
      </c>
      <c r="R47" s="48">
        <v>4083.3</v>
      </c>
      <c r="S47" s="111">
        <v>109.2</v>
      </c>
      <c r="T47" s="93" t="s">
        <v>41</v>
      </c>
      <c r="U47" s="183" t="s">
        <v>7</v>
      </c>
      <c r="V47" s="49" t="s">
        <v>7</v>
      </c>
      <c r="W47" s="93" t="s">
        <v>24</v>
      </c>
      <c r="X47" s="60">
        <v>150.26</v>
      </c>
      <c r="Y47" s="77">
        <v>-64.569</v>
      </c>
      <c r="Z47" s="62">
        <f t="shared" si="0"/>
        <v>214.829</v>
      </c>
      <c r="AA47" s="63" t="s">
        <v>7</v>
      </c>
      <c r="AB47" s="93" t="s">
        <v>8</v>
      </c>
      <c r="AC47" s="110">
        <v>132.4</v>
      </c>
      <c r="AD47" s="122">
        <v>56</v>
      </c>
      <c r="AE47" s="93" t="s">
        <v>33</v>
      </c>
      <c r="AF47" s="127">
        <v>41.4</v>
      </c>
      <c r="AG47" s="111">
        <v>188.4</v>
      </c>
      <c r="AH47" s="142">
        <v>0.20800000000000002</v>
      </c>
      <c r="AI47" s="64">
        <v>0.24</v>
      </c>
      <c r="AJ47" s="93" t="s">
        <v>14</v>
      </c>
      <c r="AK47" s="65">
        <v>31175</v>
      </c>
      <c r="AL47" s="136">
        <v>102.9</v>
      </c>
      <c r="AM47" s="66">
        <f t="shared" si="3"/>
        <v>0.8710290296443239</v>
      </c>
      <c r="AN47" s="64">
        <v>0.7480467790280576</v>
      </c>
      <c r="AO47" s="93" t="s">
        <v>27</v>
      </c>
      <c r="AP47" s="60">
        <v>4.4</v>
      </c>
      <c r="AQ47" s="115">
        <v>96.7</v>
      </c>
      <c r="AR47" s="93" t="s">
        <v>10</v>
      </c>
      <c r="AS47" s="129">
        <v>10384</v>
      </c>
      <c r="AT47" s="132">
        <v>55</v>
      </c>
      <c r="AU47" s="134">
        <v>0.018000000000000002</v>
      </c>
      <c r="AV47" s="46">
        <v>0.033</v>
      </c>
      <c r="AW47" s="89"/>
    </row>
    <row r="48" spans="1:49" s="7" customFormat="1" ht="13.5" customHeight="1">
      <c r="A48" s="8">
        <v>45</v>
      </c>
      <c r="B48" s="93" t="s">
        <v>20</v>
      </c>
      <c r="C48" s="48">
        <v>5692.6</v>
      </c>
      <c r="D48" s="101">
        <v>90.5</v>
      </c>
      <c r="E48" s="93" t="s">
        <v>5</v>
      </c>
      <c r="F48" s="48">
        <v>139.6</v>
      </c>
      <c r="G48" s="111" t="s">
        <v>79</v>
      </c>
      <c r="H48" s="93" t="s">
        <v>28</v>
      </c>
      <c r="I48" s="183" t="s">
        <v>7</v>
      </c>
      <c r="J48" s="49" t="s">
        <v>7</v>
      </c>
      <c r="K48" s="93" t="s">
        <v>14</v>
      </c>
      <c r="L48" s="124">
        <v>2288</v>
      </c>
      <c r="M48" s="100">
        <v>56.6</v>
      </c>
      <c r="N48" s="93" t="s">
        <v>28</v>
      </c>
      <c r="O48" s="48">
        <v>28.6</v>
      </c>
      <c r="P48" s="119">
        <v>49.7</v>
      </c>
      <c r="Q48" s="93" t="s">
        <v>75</v>
      </c>
      <c r="R48" s="48">
        <v>2756.3</v>
      </c>
      <c r="S48" s="111">
        <v>107.4</v>
      </c>
      <c r="T48" s="93" t="s">
        <v>43</v>
      </c>
      <c r="U48" s="183" t="s">
        <v>7</v>
      </c>
      <c r="V48" s="49" t="s">
        <v>7</v>
      </c>
      <c r="W48" s="93" t="s">
        <v>34</v>
      </c>
      <c r="X48" s="76">
        <v>-215.283</v>
      </c>
      <c r="Y48" s="61">
        <v>807.447</v>
      </c>
      <c r="Z48" s="62">
        <f t="shared" si="0"/>
        <v>-1022.73</v>
      </c>
      <c r="AA48" s="63" t="s">
        <v>7</v>
      </c>
      <c r="AB48" s="93" t="s">
        <v>31</v>
      </c>
      <c r="AC48" s="110">
        <v>679.7</v>
      </c>
      <c r="AD48" s="122">
        <v>53</v>
      </c>
      <c r="AE48" s="93" t="s">
        <v>37</v>
      </c>
      <c r="AF48" s="127">
        <v>51.7</v>
      </c>
      <c r="AG48" s="111">
        <v>198.1</v>
      </c>
      <c r="AH48" s="142">
        <v>0.4</v>
      </c>
      <c r="AI48" s="64">
        <v>0.3</v>
      </c>
      <c r="AJ48" s="93" t="s">
        <v>27</v>
      </c>
      <c r="AK48" s="65">
        <v>31265</v>
      </c>
      <c r="AL48" s="136">
        <v>102.7</v>
      </c>
      <c r="AM48" s="66">
        <f t="shared" si="3"/>
        <v>0.8735436282864407</v>
      </c>
      <c r="AN48" s="64">
        <v>0.7475308338656577</v>
      </c>
      <c r="AO48" s="93" t="s">
        <v>40</v>
      </c>
      <c r="AP48" s="60">
        <v>6.2</v>
      </c>
      <c r="AQ48" s="115">
        <v>96.7</v>
      </c>
      <c r="AR48" s="93" t="s">
        <v>45</v>
      </c>
      <c r="AS48" s="129">
        <v>261</v>
      </c>
      <c r="AT48" s="119">
        <v>55.1</v>
      </c>
      <c r="AU48" s="134">
        <v>0.015</v>
      </c>
      <c r="AV48" s="46">
        <v>0.027000000000000003</v>
      </c>
      <c r="AW48" s="88"/>
    </row>
    <row r="49" spans="1:49" s="7" customFormat="1" ht="13.5" customHeight="1">
      <c r="A49" s="8">
        <v>46</v>
      </c>
      <c r="B49" s="93" t="s">
        <v>33</v>
      </c>
      <c r="C49" s="48">
        <v>1934.1000000000001</v>
      </c>
      <c r="D49" s="101">
        <v>90.1</v>
      </c>
      <c r="E49" s="93" t="s">
        <v>11</v>
      </c>
      <c r="F49" s="48">
        <v>550.6</v>
      </c>
      <c r="G49" s="111" t="s">
        <v>79</v>
      </c>
      <c r="H49" s="93" t="s">
        <v>30</v>
      </c>
      <c r="I49" s="183">
        <v>9.3</v>
      </c>
      <c r="J49" s="49" t="s">
        <v>7</v>
      </c>
      <c r="K49" s="93" t="s">
        <v>8</v>
      </c>
      <c r="L49" s="124">
        <v>9153</v>
      </c>
      <c r="M49" s="100">
        <v>49.6</v>
      </c>
      <c r="N49" s="93" t="s">
        <v>72</v>
      </c>
      <c r="O49" s="48">
        <v>619.9</v>
      </c>
      <c r="P49" s="119">
        <v>0.1</v>
      </c>
      <c r="Q49" s="93" t="s">
        <v>37</v>
      </c>
      <c r="R49" s="48">
        <v>1120.5</v>
      </c>
      <c r="S49" s="111">
        <v>105.1</v>
      </c>
      <c r="T49" s="93" t="s">
        <v>20</v>
      </c>
      <c r="U49" s="183" t="s">
        <v>7</v>
      </c>
      <c r="V49" s="49" t="s">
        <v>7</v>
      </c>
      <c r="W49" s="93" t="s">
        <v>35</v>
      </c>
      <c r="X49" s="60">
        <v>72.1</v>
      </c>
      <c r="Y49" s="77">
        <v>-29.203</v>
      </c>
      <c r="Z49" s="62">
        <f t="shared" si="0"/>
        <v>101.303</v>
      </c>
      <c r="AA49" s="63" t="s">
        <v>7</v>
      </c>
      <c r="AB49" s="93" t="s">
        <v>30</v>
      </c>
      <c r="AC49" s="110">
        <v>193</v>
      </c>
      <c r="AD49" s="111">
        <v>48.4</v>
      </c>
      <c r="AE49" s="93" t="s">
        <v>31</v>
      </c>
      <c r="AF49" s="127">
        <v>509.9</v>
      </c>
      <c r="AG49" s="122" t="s">
        <v>78</v>
      </c>
      <c r="AH49" s="142">
        <v>0.381</v>
      </c>
      <c r="AI49" s="64">
        <v>0.3</v>
      </c>
      <c r="AJ49" s="93" t="s">
        <v>36</v>
      </c>
      <c r="AK49" s="65">
        <v>33798</v>
      </c>
      <c r="AL49" s="136">
        <v>102.6</v>
      </c>
      <c r="AM49" s="66">
        <f t="shared" si="3"/>
        <v>0.9443156100695705</v>
      </c>
      <c r="AN49" s="64">
        <v>0.8095425286226721</v>
      </c>
      <c r="AO49" s="93" t="s">
        <v>16</v>
      </c>
      <c r="AP49" s="60">
        <v>18.6</v>
      </c>
      <c r="AQ49" s="115">
        <v>96.3</v>
      </c>
      <c r="AR49" s="93" t="s">
        <v>27</v>
      </c>
      <c r="AS49" s="129">
        <v>210</v>
      </c>
      <c r="AT49" s="119">
        <v>58.2</v>
      </c>
      <c r="AU49" s="134">
        <v>0.013999999999999999</v>
      </c>
      <c r="AV49" s="46">
        <v>0.024</v>
      </c>
      <c r="AW49" s="88"/>
    </row>
    <row r="50" spans="1:49" s="7" customFormat="1" ht="13.5" customHeight="1">
      <c r="A50" s="8">
        <v>47</v>
      </c>
      <c r="B50" s="93" t="s">
        <v>32</v>
      </c>
      <c r="C50" s="48">
        <v>42.4</v>
      </c>
      <c r="D50" s="101">
        <v>86.9</v>
      </c>
      <c r="E50" s="93" t="s">
        <v>12</v>
      </c>
      <c r="F50" s="48">
        <v>0.7</v>
      </c>
      <c r="G50" s="111">
        <v>0.1</v>
      </c>
      <c r="H50" s="93" t="s">
        <v>40</v>
      </c>
      <c r="I50" s="183" t="s">
        <v>7</v>
      </c>
      <c r="J50" s="49" t="s">
        <v>7</v>
      </c>
      <c r="K50" s="93" t="s">
        <v>23</v>
      </c>
      <c r="L50" s="124">
        <v>16150</v>
      </c>
      <c r="M50" s="100">
        <v>49.6</v>
      </c>
      <c r="N50" s="93" t="s">
        <v>30</v>
      </c>
      <c r="O50" s="48" t="s">
        <v>7</v>
      </c>
      <c r="P50" s="119" t="s">
        <v>7</v>
      </c>
      <c r="Q50" s="93" t="s">
        <v>44</v>
      </c>
      <c r="R50" s="48">
        <v>308.4</v>
      </c>
      <c r="S50" s="111">
        <v>99.6</v>
      </c>
      <c r="T50" s="93" t="s">
        <v>44</v>
      </c>
      <c r="U50" s="183" t="s">
        <v>7</v>
      </c>
      <c r="V50" s="49" t="s">
        <v>7</v>
      </c>
      <c r="W50" s="93" t="s">
        <v>74</v>
      </c>
      <c r="X50" s="60">
        <v>2.369</v>
      </c>
      <c r="Y50" s="77">
        <v>-23.925</v>
      </c>
      <c r="Z50" s="62">
        <f t="shared" si="0"/>
        <v>26.294</v>
      </c>
      <c r="AA50" s="63" t="s">
        <v>7</v>
      </c>
      <c r="AB50" s="93" t="s">
        <v>73</v>
      </c>
      <c r="AC50" s="110">
        <v>140</v>
      </c>
      <c r="AD50" s="122">
        <v>36.2</v>
      </c>
      <c r="AE50" s="93" t="s">
        <v>23</v>
      </c>
      <c r="AF50" s="127">
        <v>159.8</v>
      </c>
      <c r="AG50" s="111" t="s">
        <v>128</v>
      </c>
      <c r="AH50" s="142">
        <v>0.433</v>
      </c>
      <c r="AI50" s="64">
        <v>0.5</v>
      </c>
      <c r="AJ50" s="93" t="s">
        <v>29</v>
      </c>
      <c r="AK50" s="65">
        <v>40541</v>
      </c>
      <c r="AL50" s="136">
        <v>100.8</v>
      </c>
      <c r="AM50" s="66">
        <f t="shared" si="3"/>
        <v>1.1327149283339386</v>
      </c>
      <c r="AN50" s="64">
        <v>0.9870768021227458</v>
      </c>
      <c r="AO50" s="93" t="s">
        <v>45</v>
      </c>
      <c r="AP50" s="60">
        <v>5.1</v>
      </c>
      <c r="AQ50" s="115">
        <v>96.1</v>
      </c>
      <c r="AR50" s="93" t="s">
        <v>34</v>
      </c>
      <c r="AS50" s="129">
        <v>397</v>
      </c>
      <c r="AT50" s="119">
        <v>64.9</v>
      </c>
      <c r="AU50" s="134">
        <v>0.012</v>
      </c>
      <c r="AV50" s="46">
        <v>0.018000000000000002</v>
      </c>
      <c r="AW50" s="88"/>
    </row>
    <row r="51" spans="1:49" s="7" customFormat="1" ht="13.5" customHeight="1">
      <c r="A51" s="8">
        <v>48</v>
      </c>
      <c r="B51" s="93" t="s">
        <v>16</v>
      </c>
      <c r="C51" s="48">
        <v>542.4</v>
      </c>
      <c r="D51" s="101">
        <v>69.6</v>
      </c>
      <c r="E51" s="93" t="s">
        <v>9</v>
      </c>
      <c r="F51" s="48" t="s">
        <v>7</v>
      </c>
      <c r="G51" s="111" t="s">
        <v>7</v>
      </c>
      <c r="H51" s="93" t="s">
        <v>41</v>
      </c>
      <c r="I51" s="183" t="s">
        <v>7</v>
      </c>
      <c r="J51" s="49" t="s">
        <v>7</v>
      </c>
      <c r="K51" s="93" t="s">
        <v>35</v>
      </c>
      <c r="L51" s="124">
        <v>5568</v>
      </c>
      <c r="M51" s="100">
        <v>46.5</v>
      </c>
      <c r="N51" s="93" t="s">
        <v>37</v>
      </c>
      <c r="O51" s="48">
        <v>322.9</v>
      </c>
      <c r="P51" s="119" t="s">
        <v>7</v>
      </c>
      <c r="Q51" s="93" t="s">
        <v>9</v>
      </c>
      <c r="R51" s="48">
        <v>19097.6</v>
      </c>
      <c r="S51" s="111">
        <v>97.8</v>
      </c>
      <c r="T51" s="93" t="s">
        <v>75</v>
      </c>
      <c r="U51" s="183" t="s">
        <v>7</v>
      </c>
      <c r="V51" s="49" t="s">
        <v>7</v>
      </c>
      <c r="W51" s="93" t="s">
        <v>26</v>
      </c>
      <c r="X51" s="76">
        <v>-1221.213</v>
      </c>
      <c r="Y51" s="85">
        <v>-24903.282</v>
      </c>
      <c r="Z51" s="62">
        <f t="shared" si="0"/>
        <v>23682.069</v>
      </c>
      <c r="AA51" s="63" t="s">
        <v>7</v>
      </c>
      <c r="AB51" s="93" t="s">
        <v>29</v>
      </c>
      <c r="AC51" s="110">
        <v>38.1</v>
      </c>
      <c r="AD51" s="111">
        <v>19.2</v>
      </c>
      <c r="AE51" s="93" t="s">
        <v>34</v>
      </c>
      <c r="AF51" s="127">
        <v>300.4</v>
      </c>
      <c r="AG51" s="111" t="s">
        <v>124</v>
      </c>
      <c r="AH51" s="142">
        <v>0.5</v>
      </c>
      <c r="AI51" s="64">
        <v>0.267</v>
      </c>
      <c r="AJ51" s="93" t="s">
        <v>41</v>
      </c>
      <c r="AK51" s="65">
        <v>32630</v>
      </c>
      <c r="AL51" s="136">
        <v>100.7</v>
      </c>
      <c r="AM51" s="66">
        <f t="shared" si="3"/>
        <v>0.9116817076918778</v>
      </c>
      <c r="AN51" s="64">
        <v>0.7914598791214191</v>
      </c>
      <c r="AO51" s="93" t="s">
        <v>35</v>
      </c>
      <c r="AP51" s="60">
        <v>12.6</v>
      </c>
      <c r="AQ51" s="115">
        <v>95.7</v>
      </c>
      <c r="AR51" s="93" t="s">
        <v>12</v>
      </c>
      <c r="AS51" s="129">
        <v>7341</v>
      </c>
      <c r="AT51" s="119">
        <v>83.6</v>
      </c>
      <c r="AU51" s="134">
        <v>0.026000000000000002</v>
      </c>
      <c r="AV51" s="46">
        <v>0.031</v>
      </c>
      <c r="AW51" s="88"/>
    </row>
    <row r="52" spans="1:49" s="7" customFormat="1" ht="13.5" customHeight="1" thickBot="1">
      <c r="A52" s="8">
        <v>49</v>
      </c>
      <c r="B52" s="94" t="s">
        <v>24</v>
      </c>
      <c r="C52" s="50">
        <v>4529.4</v>
      </c>
      <c r="D52" s="106">
        <v>68.6</v>
      </c>
      <c r="E52" s="94" t="s">
        <v>22</v>
      </c>
      <c r="F52" s="50">
        <v>0.1</v>
      </c>
      <c r="G52" s="113" t="s">
        <v>7</v>
      </c>
      <c r="H52" s="94" t="s">
        <v>45</v>
      </c>
      <c r="I52" s="187" t="s">
        <v>7</v>
      </c>
      <c r="J52" s="51" t="s">
        <v>7</v>
      </c>
      <c r="K52" s="94" t="s">
        <v>75</v>
      </c>
      <c r="L52" s="125">
        <v>1407</v>
      </c>
      <c r="M52" s="104">
        <v>17.9</v>
      </c>
      <c r="N52" s="94" t="s">
        <v>44</v>
      </c>
      <c r="O52" s="50" t="s">
        <v>7</v>
      </c>
      <c r="P52" s="120" t="s">
        <v>7</v>
      </c>
      <c r="Q52" s="94" t="s">
        <v>29</v>
      </c>
      <c r="R52" s="50">
        <v>1873.3</v>
      </c>
      <c r="S52" s="113">
        <v>47.3</v>
      </c>
      <c r="T52" s="94" t="s">
        <v>45</v>
      </c>
      <c r="U52" s="187" t="s">
        <v>7</v>
      </c>
      <c r="V52" s="51" t="s">
        <v>7</v>
      </c>
      <c r="W52" s="94" t="s">
        <v>42</v>
      </c>
      <c r="X52" s="69">
        <v>8866.097</v>
      </c>
      <c r="Y52" s="151">
        <v>-12582.242</v>
      </c>
      <c r="Z52" s="71">
        <f t="shared" si="0"/>
        <v>21448.339</v>
      </c>
      <c r="AA52" s="72" t="s">
        <v>7</v>
      </c>
      <c r="AB52" s="94" t="s">
        <v>34</v>
      </c>
      <c r="AC52" s="112">
        <v>85.1</v>
      </c>
      <c r="AD52" s="113">
        <v>9.4</v>
      </c>
      <c r="AE52" s="94" t="s">
        <v>72</v>
      </c>
      <c r="AF52" s="128">
        <v>255.5</v>
      </c>
      <c r="AG52" s="113" t="s">
        <v>133</v>
      </c>
      <c r="AH52" s="152">
        <v>0.261</v>
      </c>
      <c r="AI52" s="73">
        <v>0.174</v>
      </c>
      <c r="AJ52" s="94" t="s">
        <v>20</v>
      </c>
      <c r="AK52" s="74">
        <v>34235</v>
      </c>
      <c r="AL52" s="137">
        <v>99.4</v>
      </c>
      <c r="AM52" s="75">
        <f t="shared" si="3"/>
        <v>0.9565253834762929</v>
      </c>
      <c r="AN52" s="73">
        <v>0.8508427104319198</v>
      </c>
      <c r="AO52" s="94" t="s">
        <v>42</v>
      </c>
      <c r="AP52" s="69">
        <v>32.2</v>
      </c>
      <c r="AQ52" s="116">
        <v>93.8</v>
      </c>
      <c r="AR52" s="94" t="s">
        <v>13</v>
      </c>
      <c r="AS52" s="130">
        <v>1795</v>
      </c>
      <c r="AT52" s="120">
        <v>87.6</v>
      </c>
      <c r="AU52" s="135">
        <v>0.027999999999999997</v>
      </c>
      <c r="AV52" s="121">
        <v>0.031</v>
      </c>
      <c r="AW52" s="88"/>
    </row>
    <row r="53" spans="3:49" s="9" customFormat="1" ht="4.5" customHeight="1">
      <c r="C53" s="11"/>
      <c r="D53" s="12"/>
      <c r="E53" s="12"/>
      <c r="F53" s="11"/>
      <c r="G53" s="12"/>
      <c r="H53" s="12"/>
      <c r="I53" s="13"/>
      <c r="J53" s="10"/>
      <c r="K53" s="10"/>
      <c r="L53" s="14"/>
      <c r="M53" s="14"/>
      <c r="N53" s="14"/>
      <c r="O53" s="14"/>
      <c r="P53" s="14"/>
      <c r="Q53" s="14"/>
      <c r="R53" s="15"/>
      <c r="S53" s="10"/>
      <c r="T53" s="10"/>
      <c r="AH53" s="144" t="s">
        <v>134</v>
      </c>
      <c r="AW53" s="87"/>
    </row>
    <row r="54" spans="2:49" s="16" customFormat="1" ht="13.5" customHeight="1">
      <c r="B54" s="17" t="s">
        <v>67</v>
      </c>
      <c r="C54" s="29"/>
      <c r="D54" s="19">
        <v>11</v>
      </c>
      <c r="E54" s="19"/>
      <c r="F54" s="29"/>
      <c r="G54" s="18">
        <v>16</v>
      </c>
      <c r="H54" s="18"/>
      <c r="J54" s="16">
        <v>15</v>
      </c>
      <c r="M54" s="16">
        <v>23</v>
      </c>
      <c r="P54" s="16">
        <v>15</v>
      </c>
      <c r="S54" s="20">
        <v>3</v>
      </c>
      <c r="T54" s="20"/>
      <c r="V54" s="16">
        <v>3</v>
      </c>
      <c r="X54" s="35">
        <v>5</v>
      </c>
      <c r="Y54" s="35">
        <v>12</v>
      </c>
      <c r="Z54" s="16">
        <v>12</v>
      </c>
      <c r="AD54" s="16">
        <v>17</v>
      </c>
      <c r="AG54" s="16">
        <v>12</v>
      </c>
      <c r="AL54" s="16">
        <v>1</v>
      </c>
      <c r="AP54" s="18"/>
      <c r="AQ54" s="18">
        <v>25</v>
      </c>
      <c r="AR54" s="18"/>
      <c r="AT54" s="16">
        <v>0</v>
      </c>
      <c r="AU54" s="16">
        <v>0</v>
      </c>
      <c r="AW54" s="90"/>
    </row>
    <row r="55" spans="2:25" ht="12.75" customHeight="1">
      <c r="B55" s="17" t="s">
        <v>68</v>
      </c>
      <c r="C55" s="43" t="s">
        <v>56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1"/>
      <c r="Y55" s="95" t="s">
        <v>104</v>
      </c>
    </row>
    <row r="56" spans="3:49" s="22" customFormat="1" ht="14.25" customHeight="1">
      <c r="C56" s="28"/>
      <c r="S56" s="23"/>
      <c r="T56" s="23"/>
      <c r="X56" s="43"/>
      <c r="AW56" s="86"/>
    </row>
    <row r="57" spans="3:44" ht="15" customHeight="1">
      <c r="C57" s="27"/>
      <c r="D57" s="1"/>
      <c r="E57" s="1"/>
      <c r="F57" s="1"/>
      <c r="G57" s="1"/>
      <c r="H57" s="1"/>
      <c r="S57" s="24"/>
      <c r="T57" s="24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4:44" ht="15">
      <c r="D58" s="1"/>
      <c r="E58" s="1"/>
      <c r="F58" s="1"/>
      <c r="G58" s="1"/>
      <c r="H58" s="1"/>
      <c r="S58" s="24"/>
      <c r="T58" s="24"/>
      <c r="X58" s="27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3:20" ht="15">
      <c r="C59" s="1"/>
      <c r="D59" s="1"/>
      <c r="E59" s="1"/>
      <c r="F59" s="1"/>
      <c r="G59" s="1"/>
      <c r="H59" s="1"/>
      <c r="S59" s="24"/>
      <c r="T59" s="24"/>
    </row>
    <row r="60" spans="4:20" ht="15">
      <c r="D60" s="1"/>
      <c r="E60" s="1"/>
      <c r="F60" s="1"/>
      <c r="G60" s="1"/>
      <c r="H60" s="1"/>
      <c r="S60" s="24"/>
      <c r="T60" s="24"/>
    </row>
    <row r="61" spans="3:20" ht="15">
      <c r="C61" s="1"/>
      <c r="D61" s="1"/>
      <c r="E61" s="1"/>
      <c r="F61" s="1"/>
      <c r="G61" s="1"/>
      <c r="H61" s="1"/>
      <c r="S61" s="24"/>
      <c r="T61" s="24"/>
    </row>
    <row r="62" spans="3:20" ht="15">
      <c r="C62" s="1"/>
      <c r="D62" s="1"/>
      <c r="E62" s="1"/>
      <c r="F62" s="1"/>
      <c r="G62" s="1"/>
      <c r="H62" s="1"/>
      <c r="S62" s="24"/>
      <c r="T62" s="24"/>
    </row>
    <row r="63" spans="3:20" ht="15">
      <c r="C63" s="1"/>
      <c r="D63" s="1"/>
      <c r="E63" s="1"/>
      <c r="F63" s="1"/>
      <c r="G63" s="1"/>
      <c r="H63" s="1"/>
      <c r="S63" s="24"/>
      <c r="T63" s="24"/>
    </row>
    <row r="64" spans="3:20" ht="15">
      <c r="C64" s="1"/>
      <c r="D64" s="1"/>
      <c r="E64" s="1"/>
      <c r="F64" s="1"/>
      <c r="G64" s="1"/>
      <c r="H64" s="1"/>
      <c r="S64" s="24"/>
      <c r="T64" s="24"/>
    </row>
    <row r="65" spans="3:20" ht="15">
      <c r="C65" s="1"/>
      <c r="D65" s="1"/>
      <c r="E65" s="1"/>
      <c r="F65" s="1"/>
      <c r="G65" s="1"/>
      <c r="H65" s="1"/>
      <c r="S65" s="24"/>
      <c r="T65" s="24"/>
    </row>
    <row r="66" spans="3:20" ht="15">
      <c r="C66" s="1"/>
      <c r="D66" s="1"/>
      <c r="E66" s="1"/>
      <c r="F66" s="1"/>
      <c r="G66" s="1"/>
      <c r="H66" s="1"/>
      <c r="S66" s="24"/>
      <c r="T66" s="24"/>
    </row>
    <row r="67" spans="3:20" ht="15">
      <c r="C67" s="1"/>
      <c r="D67" s="1"/>
      <c r="E67" s="1"/>
      <c r="F67" s="1"/>
      <c r="G67" s="1"/>
      <c r="H67" s="1"/>
      <c r="S67" s="24"/>
      <c r="T67" s="24"/>
    </row>
    <row r="68" spans="19:20" ht="15">
      <c r="S68" s="24"/>
      <c r="T68" s="24"/>
    </row>
    <row r="69" spans="19:20" ht="15">
      <c r="S69" s="24"/>
      <c r="T69" s="24"/>
    </row>
    <row r="70" spans="19:20" ht="15">
      <c r="S70" s="24"/>
      <c r="T70" s="24"/>
    </row>
    <row r="71" spans="19:20" ht="15">
      <c r="S71" s="24"/>
      <c r="T71" s="24"/>
    </row>
    <row r="72" spans="19:20" ht="15">
      <c r="S72" s="24"/>
      <c r="T72" s="24"/>
    </row>
    <row r="73" spans="19:20" ht="15">
      <c r="S73" s="24"/>
      <c r="T73" s="24"/>
    </row>
    <row r="74" spans="19:20" ht="15">
      <c r="S74" s="24"/>
      <c r="T74" s="24"/>
    </row>
    <row r="75" spans="19:20" ht="15">
      <c r="S75" s="24"/>
      <c r="T75" s="24"/>
    </row>
    <row r="76" spans="19:20" ht="15">
      <c r="S76" s="24"/>
      <c r="T76" s="24"/>
    </row>
    <row r="77" spans="19:20" ht="15">
      <c r="S77" s="24"/>
      <c r="T77" s="24"/>
    </row>
    <row r="78" spans="19:20" ht="15">
      <c r="S78" s="24"/>
      <c r="T78" s="24"/>
    </row>
    <row r="79" spans="19:20" ht="15">
      <c r="S79" s="24"/>
      <c r="T79" s="24"/>
    </row>
    <row r="80" spans="19:20" ht="15">
      <c r="S80" s="24"/>
      <c r="T80" s="24"/>
    </row>
    <row r="81" spans="19:20" ht="15">
      <c r="S81" s="24"/>
      <c r="T81" s="24"/>
    </row>
    <row r="82" spans="19:20" ht="15">
      <c r="S82" s="24"/>
      <c r="T82" s="24"/>
    </row>
    <row r="83" spans="19:20" ht="15">
      <c r="S83" s="24"/>
      <c r="T83" s="24"/>
    </row>
    <row r="84" spans="19:20" ht="15">
      <c r="S84" s="24"/>
      <c r="T84" s="24"/>
    </row>
    <row r="85" spans="19:20" ht="15">
      <c r="S85" s="24"/>
      <c r="T85" s="24"/>
    </row>
    <row r="86" spans="19:20" ht="15">
      <c r="S86" s="24"/>
      <c r="T86" s="24"/>
    </row>
    <row r="87" spans="19:20" ht="15">
      <c r="S87" s="24"/>
      <c r="T87" s="24"/>
    </row>
    <row r="88" spans="19:20" ht="15">
      <c r="S88" s="24"/>
      <c r="T88" s="24"/>
    </row>
    <row r="89" spans="19:20" ht="15">
      <c r="S89" s="24"/>
      <c r="T89" s="24"/>
    </row>
    <row r="90" spans="19:20" ht="15">
      <c r="S90" s="24"/>
      <c r="T90" s="24"/>
    </row>
    <row r="91" spans="19:20" ht="15">
      <c r="S91" s="24"/>
      <c r="T91" s="24"/>
    </row>
    <row r="92" spans="19:20" ht="15">
      <c r="S92" s="24"/>
      <c r="T92" s="24"/>
    </row>
    <row r="93" spans="19:20" ht="15">
      <c r="S93" s="24"/>
      <c r="T93" s="24"/>
    </row>
    <row r="94" spans="19:20" ht="15">
      <c r="S94" s="24"/>
      <c r="T94" s="24"/>
    </row>
    <row r="95" spans="19:20" ht="15">
      <c r="S95" s="24"/>
      <c r="T95" s="24"/>
    </row>
    <row r="96" spans="19:20" ht="15">
      <c r="S96" s="24"/>
      <c r="T96" s="24"/>
    </row>
    <row r="97" spans="19:20" ht="15">
      <c r="S97" s="24"/>
      <c r="T97" s="24"/>
    </row>
    <row r="98" spans="19:20" ht="15">
      <c r="S98" s="24"/>
      <c r="T98" s="24"/>
    </row>
    <row r="99" spans="19:20" ht="15">
      <c r="S99" s="24"/>
      <c r="T99" s="24"/>
    </row>
    <row r="100" spans="19:20" ht="15">
      <c r="S100" s="24"/>
      <c r="T100" s="24"/>
    </row>
  </sheetData>
  <sheetProtection/>
  <mergeCells count="55">
    <mergeCell ref="AM5:AN5"/>
    <mergeCell ref="M5:M6"/>
    <mergeCell ref="U5:U6"/>
    <mergeCell ref="F5:F6"/>
    <mergeCell ref="J5:J6"/>
    <mergeCell ref="L5:L6"/>
    <mergeCell ref="R5:R6"/>
    <mergeCell ref="AK5:AK6"/>
    <mergeCell ref="AL5:AL6"/>
    <mergeCell ref="Z5:AA5"/>
    <mergeCell ref="E3:E6"/>
    <mergeCell ref="H3:H6"/>
    <mergeCell ref="K3:K6"/>
    <mergeCell ref="N3:N6"/>
    <mergeCell ref="Q3:Q6"/>
    <mergeCell ref="O3:P4"/>
    <mergeCell ref="R3:S4"/>
    <mergeCell ref="O5:O6"/>
    <mergeCell ref="S5:S6"/>
    <mergeCell ref="U3:V4"/>
    <mergeCell ref="AU5:AV5"/>
    <mergeCell ref="AO3:AO6"/>
    <mergeCell ref="AR3:AR6"/>
    <mergeCell ref="AC3:AD5"/>
    <mergeCell ref="P5:P6"/>
    <mergeCell ref="AB3:AB6"/>
    <mergeCell ref="AE3:AE6"/>
    <mergeCell ref="AJ3:AJ6"/>
    <mergeCell ref="AF3:AG5"/>
    <mergeCell ref="AH3:AI5"/>
    <mergeCell ref="T3:T6"/>
    <mergeCell ref="W3:W6"/>
    <mergeCell ref="X3:AA4"/>
    <mergeCell ref="V5:V6"/>
    <mergeCell ref="Y5:Y6"/>
    <mergeCell ref="AP3:AQ4"/>
    <mergeCell ref="AS3:AV4"/>
    <mergeCell ref="AQ5:AQ6"/>
    <mergeCell ref="AS5:AS6"/>
    <mergeCell ref="AP5:AP6"/>
    <mergeCell ref="AT5:AT6"/>
    <mergeCell ref="X5:X6"/>
    <mergeCell ref="AK3:AN4"/>
    <mergeCell ref="B3:B6"/>
    <mergeCell ref="C3:D4"/>
    <mergeCell ref="C5:C6"/>
    <mergeCell ref="D5:D6"/>
    <mergeCell ref="L3:M4"/>
    <mergeCell ref="G5:G6"/>
    <mergeCell ref="F3:G4"/>
    <mergeCell ref="I3:J4"/>
    <mergeCell ref="I5:I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9" r:id="rId1"/>
  <colBreaks count="6" manualBreakCount="6">
    <brk id="13" max="54" man="1"/>
    <brk id="27" max="65535" man="1"/>
    <brk id="35" max="65535" man="1"/>
    <brk id="86" max="65535" man="1"/>
    <brk id="98" max="65535" man="1"/>
    <brk id="19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2021-07-22T14:38:03Z</dcterms:modified>
  <cp:category/>
  <cp:version/>
  <cp:contentType/>
  <cp:contentStatus/>
</cp:coreProperties>
</file>