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!2026\МУНИЦИПАЛЬНЫЕ ОБРАЗОВАНИЯ\РЭНКИНГ\"/>
    </mc:Choice>
  </mc:AlternateContent>
  <bookViews>
    <workbookView xWindow="0" yWindow="0" windowWidth="28800" windowHeight="11835" tabRatio="500"/>
  </bookViews>
  <sheets>
    <sheet name="основные" sheetId="1" r:id="rId1"/>
    <sheet name="рэнкинг" sheetId="2" r:id="rId2"/>
  </sheets>
  <definedNames>
    <definedName name="_xlnm.Print_Titles" localSheetId="0">основные!$B:$B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54" i="1" l="1"/>
  <c r="AF54" i="1"/>
  <c r="AD54" i="1"/>
  <c r="AA54" i="1"/>
  <c r="Z54" i="1"/>
  <c r="W54" i="1"/>
  <c r="V54" i="1"/>
  <c r="T54" i="1"/>
  <c r="Q54" i="1"/>
  <c r="P54" i="1"/>
  <c r="O54" i="1"/>
  <c r="N54" i="1"/>
  <c r="L54" i="1"/>
  <c r="J54" i="1"/>
  <c r="H54" i="1"/>
  <c r="F54" i="1"/>
  <c r="D54" i="1"/>
  <c r="AA52" i="1"/>
  <c r="Q52" i="1"/>
  <c r="AA51" i="1"/>
  <c r="Q51" i="1"/>
  <c r="AA50" i="1"/>
  <c r="Q50" i="1"/>
  <c r="AA49" i="1"/>
  <c r="Q49" i="1"/>
  <c r="AA48" i="1"/>
  <c r="Q48" i="1"/>
  <c r="AA47" i="1"/>
  <c r="Q47" i="1"/>
  <c r="AA46" i="1"/>
  <c r="Q46" i="1"/>
  <c r="AA45" i="1"/>
  <c r="Q45" i="1"/>
  <c r="AA44" i="1"/>
  <c r="Q44" i="1"/>
  <c r="AA43" i="1"/>
  <c r="Q43" i="1"/>
  <c r="AA42" i="1"/>
  <c r="Q42" i="1"/>
  <c r="AA41" i="1"/>
  <c r="Q41" i="1"/>
  <c r="AA40" i="1"/>
  <c r="Q40" i="1"/>
  <c r="AA39" i="1"/>
  <c r="Q39" i="1"/>
  <c r="AA38" i="1"/>
  <c r="Q38" i="1"/>
  <c r="AA37" i="1"/>
  <c r="Q37" i="1"/>
  <c r="AA36" i="1"/>
  <c r="Q36" i="1"/>
  <c r="AA35" i="1"/>
  <c r="Q35" i="1"/>
  <c r="AA34" i="1"/>
  <c r="Q34" i="1"/>
  <c r="AA33" i="1"/>
  <c r="Q33" i="1"/>
  <c r="AA32" i="1"/>
  <c r="Q32" i="1"/>
  <c r="AA31" i="1"/>
  <c r="Q31" i="1"/>
  <c r="AA30" i="1"/>
  <c r="Q30" i="1"/>
  <c r="AA29" i="1"/>
  <c r="Q29" i="1"/>
  <c r="AA28" i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AA13" i="1"/>
  <c r="Q13" i="1"/>
  <c r="AA12" i="1"/>
  <c r="Q12" i="1"/>
  <c r="AA11" i="1"/>
  <c r="Q11" i="1"/>
  <c r="AA10" i="1"/>
  <c r="Q10" i="1"/>
  <c r="AA9" i="1"/>
  <c r="Q9" i="1"/>
  <c r="Q8" i="1"/>
</calcChain>
</file>

<file path=xl/sharedStrings.xml><?xml version="1.0" encoding="utf-8"?>
<sst xmlns="http://schemas.openxmlformats.org/spreadsheetml/2006/main" count="852" uniqueCount="109">
  <si>
    <r>
      <rPr>
        <b/>
        <sz val="12"/>
        <rFont val="Times New Roman Cyr"/>
        <family val="1"/>
        <charset val="204"/>
      </rPr>
      <t>Основные показатели социально-экономического развития городских округов и муниципальных районов края в</t>
    </r>
    <r>
      <rPr>
        <b/>
        <sz val="12"/>
        <rFont val="Times New Roman Cyr"/>
        <charset val="204"/>
      </rPr>
      <t xml:space="preserve"> январе-марте 2026г. *</t>
    </r>
  </si>
  <si>
    <t>Муниципальные образования Краснодарского края</t>
  </si>
  <si>
    <t>ПРОМЫШЛЕННОЕ ПРОИЗВОДСТВО</t>
  </si>
  <si>
    <t>СЕЛЬСКОЕ ХОЗЯЙСТВО</t>
  </si>
  <si>
    <t>СТРОИТЕЛЬСТВО</t>
  </si>
  <si>
    <r>
      <rPr>
        <b/>
        <sz val="8"/>
        <rFont val="Times New Roman Cyr"/>
        <charset val="204"/>
      </rP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</si>
  <si>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</si>
  <si>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rPr>
        <b/>
        <sz val="8"/>
        <rFont val="Times New Roman Cyr"/>
        <family val="1"/>
        <charset val="204"/>
      </rP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</si>
  <si>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</si>
  <si>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</si>
  <si>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</si>
  <si>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t>БЕЗРАБОТИЦА                                                                                                                            по состоянию  на 1 апреля 2026 г.</t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</si>
  <si>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</si>
  <si>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</si>
  <si>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</si>
  <si>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                      млн. руб.</t>
  </si>
  <si>
    <t>в % к январю-марту 2025 г. (в дейст. ценах)</t>
  </si>
  <si>
    <t>объем                    выполненных                          работ                                                  млн. руб.</t>
  </si>
  <si>
    <t>выполнено                                                   работ и                                                                       услуг,                              млн. руб.</t>
  </si>
  <si>
    <r>
      <rPr>
        <sz val="8.5"/>
        <rFont val="Times New Roman CYR"/>
        <charset val="204"/>
      </rP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млн. руб.</t>
    </r>
  </si>
  <si>
    <r>
      <rPr>
        <sz val="8.5"/>
        <rFont val="Times New Roman CYR"/>
        <charset val="204"/>
      </rP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млн. руб.</t>
    </r>
  </si>
  <si>
    <t>за январь-февраль 2026г. млн. руб.</t>
  </si>
  <si>
    <t>соответ. период прошлого года</t>
  </si>
  <si>
    <t xml:space="preserve"> к январю-февралю 2025 г.</t>
  </si>
  <si>
    <r>
      <rPr>
        <sz val="8.5"/>
        <rFont val="Times New Roman CYR"/>
        <charset val="204"/>
      </rPr>
      <t xml:space="preserve">  в январе-феврале 2026 г.                        руб.</t>
    </r>
    <r>
      <rPr>
        <vertAlign val="superscript"/>
        <sz val="8.5"/>
        <rFont val="Times New Roman CYR"/>
        <charset val="204"/>
      </rPr>
      <t xml:space="preserve">  </t>
    </r>
  </si>
  <si>
    <t>в % к январю-февралю 2025 г.</t>
  </si>
  <si>
    <t>отношение к средне-краевому уровню</t>
  </si>
  <si>
    <t>численность                                   безработных, чел.</t>
  </si>
  <si>
    <t>в % к 1 апреля 2025 г.</t>
  </si>
  <si>
    <t>уровень безработицы</t>
  </si>
  <si>
    <t>%</t>
  </si>
  <si>
    <t>в январе-феврале 2026 г.</t>
  </si>
  <si>
    <t>в январе-феврале 2025 г.</t>
  </si>
  <si>
    <t>на 1 апреля 2026 г.</t>
  </si>
  <si>
    <t>на 1 апреля 2025 г.</t>
  </si>
  <si>
    <t>Всего по краю</t>
  </si>
  <si>
    <t>г.Анапа</t>
  </si>
  <si>
    <t>г.Армавир</t>
  </si>
  <si>
    <t>-</t>
  </si>
  <si>
    <t>г.Геленджик</t>
  </si>
  <si>
    <t>г.Горячий Ключ</t>
  </si>
  <si>
    <t>г.Краснодар</t>
  </si>
  <si>
    <t>в 2,1 р.</t>
  </si>
  <si>
    <t>г.Новороссийск</t>
  </si>
  <si>
    <t>в 15,1 р.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</si>
  <si>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</si>
  <si>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</si>
  <si>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</si>
  <si>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</si>
  <si>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</si>
  <si>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в 13,2 р.</t>
  </si>
  <si>
    <t>Брюховецкий район</t>
  </si>
  <si>
    <t>Выселковский район</t>
  </si>
  <si>
    <t>Гулькевичский район</t>
  </si>
  <si>
    <t>Динской район</t>
  </si>
  <si>
    <t>в 2,9 р.</t>
  </si>
  <si>
    <t>Ейский район</t>
  </si>
  <si>
    <t>Кавказский район</t>
  </si>
  <si>
    <t>Калининский район</t>
  </si>
  <si>
    <t>в 3,1 р.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</si>
  <si>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</si>
  <si>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</si>
  <si>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</si>
  <si>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</si>
  <si>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</si>
  <si>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</si>
  <si>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в 2,0 р.</t>
  </si>
  <si>
    <t>Кущевский район</t>
  </si>
  <si>
    <t>в 2,2 р.</t>
  </si>
  <si>
    <t>Лабинский район</t>
  </si>
  <si>
    <t>Ленинградский район</t>
  </si>
  <si>
    <t>в 7,8 р.</t>
  </si>
  <si>
    <t>Мостовский район</t>
  </si>
  <si>
    <t>в 2,3 р.</t>
  </si>
  <si>
    <t>Новокубанский район</t>
  </si>
  <si>
    <t>Новопокровский район</t>
  </si>
  <si>
    <t>Отрадненский район</t>
  </si>
  <si>
    <t>в 4,1 р.</t>
  </si>
  <si>
    <t>Павловский район</t>
  </si>
  <si>
    <t>Прим-Ахтарский район</t>
  </si>
  <si>
    <t>в 2,6 р.</t>
  </si>
  <si>
    <t>Северский район</t>
  </si>
  <si>
    <t>в 9,8 р.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</si>
  <si>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</si>
  <si>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</si>
  <si>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</si>
  <si>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</si>
  <si>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</si>
  <si>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</si>
  <si>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</si>
  <si>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</si>
  <si>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</si>
  <si>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</si>
  <si>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число территорий, 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</si>
  <si>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</si>
  <si>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rPr>
        <vertAlign val="superscript"/>
        <sz val="9"/>
        <rFont val="Times New Roman Cyr"/>
        <family val="1"/>
        <charset val="204"/>
      </rP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</si>
  <si>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rPr>
        <vertAlign val="superscript"/>
        <sz val="9"/>
        <rFont val="Times New Roman Cyr"/>
        <family val="1"/>
        <charset val="204"/>
      </rP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</si>
  <si>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Рэнкинг городских округов и муниципальных районов края по темпам роста основных показателей социально-экономического развития в январе-марте 2026г. *</t>
  </si>
  <si>
    <t>ТРАНСПОРТИРОВКА И ХРАНЕНИЕ</t>
  </si>
  <si>
    <t>КУРОРТНО-ТУРИСТСКИЙ КОМПЛЕКС</t>
  </si>
  <si>
    <t>ФИНАНСОВЫЕ РЕЗУЛЬТАТЫ ДЕЯТЕЛЬНОСТИ (прибыль минус убыток)</t>
  </si>
  <si>
    <r>
      <rPr>
        <sz val="9"/>
        <rFont val="Times New Roman"/>
        <family val="1"/>
        <charset val="204"/>
      </rPr>
      <t>оборот</t>
    </r>
    <r>
      <rPr>
        <vertAlign val="superscript"/>
        <sz val="9"/>
        <rFont val="Times New Roman"/>
        <family val="1"/>
        <charset val="204"/>
      </rPr>
      <t xml:space="preserve">                                                             </t>
    </r>
    <r>
      <rPr>
        <sz val="9"/>
        <rFont val="Times New Roman"/>
        <family val="1"/>
        <charset val="204"/>
      </rPr>
      <t xml:space="preserve"> млн. руб.</t>
    </r>
  </si>
  <si>
    <r>
      <rPr>
        <sz val="9"/>
        <rFont val="Times New Roman"/>
        <family val="1"/>
        <charset val="204"/>
      </rPr>
      <t>объем                                услуг</t>
    </r>
    <r>
      <rPr>
        <vertAlign val="superscript"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млн. руб.</t>
    </r>
  </si>
  <si>
    <t>+/-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</si>
  <si>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</si>
  <si>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</si>
  <si>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</si>
  <si>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r>
      <t xml:space="preserve">  в январе-феврале 2026 г.                    тыс. чел.</t>
    </r>
    <r>
      <rPr>
        <vertAlign val="superscript"/>
        <sz val="8.5"/>
        <rFont val="Times New Roman CYR"/>
        <charset val="204"/>
      </rPr>
      <t xml:space="preserve">  </t>
    </r>
  </si>
  <si>
    <t xml:space="preserve">  в январе-феврале
2026 г.          
тыс.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</si>
</sst>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_ ;\-#,##0.0\ "/>
    <numFmt numFmtId="165" formatCode="#,##0.0_ ;[Red]\-#,##0.0\ "/>
    <numFmt numFmtId="166" formatCode="0.0%"/>
    <numFmt numFmtId="167" formatCode="#,##0_ ;\-#,##0\ "/>
    <numFmt numFmtId="168" formatCode="0.0"/>
    <numFmt numFmtId="169" formatCode="#,##0.0000_ ;\-#,##0.0000\ "/>
    <numFmt numFmtId="170" formatCode="_-* #,##0.0\ _₽_-;\-* #,##0.0\ _₽_-;_-* \-?\ _₽_-;_-@_-"/>
    <numFmt numFmtId="171" formatCode="#,##0.0"/>
    <numFmt numFmtId="172" formatCode="_-* #,##0.00\ _₽_-;\-* #,##0.00\ _₽_-;_-* \-?\ _₽_-;_-@_-"/>
  </numFmts>
  <fonts count="41" x14ac:knownFonts="1">
    <font>
      <sz val="11"/>
      <color theme="1"/>
      <name val="Calibri"/>
      <family val="2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9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sz val="8.5"/>
      <name val="Times New Roman CYR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0"/>
      <color rgb="FFFF0000"/>
      <name val="Times New Roman Cyr"/>
      <charset val="204"/>
    </font>
    <font>
      <b/>
      <u/>
      <sz val="9"/>
      <name val="Times New Roman Cyr"/>
      <charset val="204"/>
    </font>
    <font>
      <b/>
      <u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1"/>
    </font>
    <font>
      <i/>
      <sz val="11"/>
      <name val="Times New Roman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i/>
      <sz val="11"/>
      <name val="Times New Roman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4" tint="0.39988402966399123"/>
        <bgColor rgb="FFC0C0C0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38" fillId="0" borderId="0" applyBorder="0" applyProtection="0"/>
  </cellStyleXfs>
  <cellXfs count="286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49" fontId="10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0" xfId="0" applyFont="1" applyAlignment="1"/>
    <xf numFmtId="0" fontId="15" fillId="0" borderId="21" xfId="0" applyFont="1" applyBorder="1" applyAlignment="1"/>
    <xf numFmtId="164" fontId="16" fillId="0" borderId="22" xfId="0" applyNumberFormat="1" applyFont="1" applyBorder="1" applyAlignment="1">
      <alignment horizontal="right"/>
    </xf>
    <xf numFmtId="164" fontId="16" fillId="0" borderId="23" xfId="0" applyNumberFormat="1" applyFont="1" applyBorder="1" applyAlignment="1">
      <alignment horizontal="right"/>
    </xf>
    <xf numFmtId="164" fontId="16" fillId="0" borderId="24" xfId="0" applyNumberFormat="1" applyFont="1" applyBorder="1" applyAlignment="1">
      <alignment horizontal="right"/>
    </xf>
    <xf numFmtId="165" fontId="16" fillId="0" borderId="24" xfId="0" applyNumberFormat="1" applyFont="1" applyBorder="1" applyAlignment="1"/>
    <xf numFmtId="165" fontId="16" fillId="2" borderId="25" xfId="0" applyNumberFormat="1" applyFont="1" applyFill="1" applyBorder="1" applyAlignment="1"/>
    <xf numFmtId="167" fontId="16" fillId="0" borderId="24" xfId="0" applyNumberFormat="1" applyFont="1" applyBorder="1" applyAlignment="1">
      <alignment horizontal="right"/>
    </xf>
    <xf numFmtId="168" fontId="16" fillId="0" borderId="26" xfId="0" applyNumberFormat="1" applyFont="1" applyBorder="1" applyAlignment="1">
      <alignment horizontal="right"/>
    </xf>
    <xf numFmtId="166" fontId="16" fillId="0" borderId="27" xfId="0" applyNumberFormat="1" applyFont="1" applyBorder="1" applyAlignment="1"/>
    <xf numFmtId="166" fontId="16" fillId="0" borderId="28" xfId="0" applyNumberFormat="1" applyFont="1" applyBorder="1" applyAlignment="1"/>
    <xf numFmtId="164" fontId="16" fillId="0" borderId="29" xfId="0" applyNumberFormat="1" applyFont="1" applyBorder="1" applyAlignment="1">
      <alignment horizontal="right"/>
    </xf>
    <xf numFmtId="168" fontId="16" fillId="0" borderId="28" xfId="0" applyNumberFormat="1" applyFont="1" applyBorder="1" applyAlignment="1">
      <alignment horizontal="right"/>
    </xf>
    <xf numFmtId="0" fontId="17" fillId="0" borderId="0" xfId="0" applyFont="1" applyAlignment="1"/>
    <xf numFmtId="0" fontId="1" fillId="0" borderId="0" xfId="0" applyFont="1" applyAlignment="1"/>
    <xf numFmtId="0" fontId="18" fillId="0" borderId="30" xfId="0" applyFont="1" applyBorder="1" applyAlignment="1"/>
    <xf numFmtId="164" fontId="19" fillId="0" borderId="22" xfId="0" applyNumberFormat="1" applyFont="1" applyBorder="1" applyAlignment="1">
      <alignment horizontal="right"/>
    </xf>
    <xf numFmtId="164" fontId="19" fillId="0" borderId="31" xfId="0" applyNumberFormat="1" applyFont="1" applyBorder="1" applyAlignment="1">
      <alignment horizontal="right"/>
    </xf>
    <xf numFmtId="165" fontId="19" fillId="0" borderId="32" xfId="0" applyNumberFormat="1" applyFont="1" applyBorder="1" applyAlignment="1"/>
    <xf numFmtId="165" fontId="19" fillId="2" borderId="33" xfId="0" applyNumberFormat="1" applyFont="1" applyFill="1" applyBorder="1" applyAlignment="1"/>
    <xf numFmtId="167" fontId="19" fillId="0" borderId="35" xfId="0" applyNumberFormat="1" applyFont="1" applyBorder="1" applyAlignment="1">
      <alignment horizontal="right"/>
    </xf>
    <xf numFmtId="168" fontId="19" fillId="0" borderId="36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8" fontId="19" fillId="0" borderId="31" xfId="0" applyNumberFormat="1" applyFont="1" applyBorder="1" applyAlignment="1">
      <alignment horizontal="right"/>
    </xf>
    <xf numFmtId="166" fontId="20" fillId="0" borderId="37" xfId="0" applyNumberFormat="1" applyFont="1" applyBorder="1" applyAlignment="1"/>
    <xf numFmtId="166" fontId="20" fillId="0" borderId="31" xfId="0" applyNumberFormat="1" applyFont="1" applyBorder="1" applyAlignment="1"/>
    <xf numFmtId="169" fontId="19" fillId="0" borderId="31" xfId="0" applyNumberFormat="1" applyFont="1" applyBorder="1" applyAlignment="1">
      <alignment horizontal="right"/>
    </xf>
    <xf numFmtId="0" fontId="18" fillId="0" borderId="38" xfId="0" applyFont="1" applyBorder="1" applyAlignment="1"/>
    <xf numFmtId="164" fontId="19" fillId="0" borderId="39" xfId="0" applyNumberFormat="1" applyFont="1" applyBorder="1" applyAlignment="1">
      <alignment horizontal="right"/>
    </xf>
    <xf numFmtId="164" fontId="19" fillId="0" borderId="40" xfId="0" applyNumberFormat="1" applyFont="1" applyBorder="1" applyAlignment="1">
      <alignment horizontal="right"/>
    </xf>
    <xf numFmtId="165" fontId="19" fillId="0" borderId="41" xfId="0" applyNumberFormat="1" applyFont="1" applyBorder="1" applyAlignment="1"/>
    <xf numFmtId="165" fontId="19" fillId="2" borderId="42" xfId="0" applyNumberFormat="1" applyFont="1" applyFill="1" applyBorder="1" applyAlignment="1"/>
    <xf numFmtId="164" fontId="19" fillId="0" borderId="41" xfId="0" applyNumberFormat="1" applyFont="1" applyBorder="1" applyAlignment="1">
      <alignment horizontal="right"/>
    </xf>
    <xf numFmtId="167" fontId="19" fillId="0" borderId="41" xfId="0" applyNumberFormat="1" applyFont="1" applyBorder="1" applyAlignment="1">
      <alignment horizontal="right"/>
    </xf>
    <xf numFmtId="168" fontId="19" fillId="0" borderId="44" xfId="0" applyNumberFormat="1" applyFont="1" applyBorder="1" applyAlignment="1">
      <alignment horizontal="right"/>
    </xf>
    <xf numFmtId="166" fontId="19" fillId="0" borderId="45" xfId="0" applyNumberFormat="1" applyFont="1" applyBorder="1" applyAlignment="1"/>
    <xf numFmtId="166" fontId="19" fillId="0" borderId="43" xfId="0" applyNumberFormat="1" applyFont="1" applyBorder="1" applyAlignment="1"/>
    <xf numFmtId="164" fontId="19" fillId="0" borderId="46" xfId="0" applyNumberFormat="1" applyFont="1" applyBorder="1" applyAlignment="1">
      <alignment horizontal="right"/>
    </xf>
    <xf numFmtId="168" fontId="19" fillId="0" borderId="43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47" xfId="0" applyFont="1" applyBorder="1"/>
    <xf numFmtId="168" fontId="19" fillId="0" borderId="47" xfId="0" applyNumberFormat="1" applyFont="1" applyBorder="1" applyAlignment="1">
      <alignment horizontal="right"/>
    </xf>
    <xf numFmtId="168" fontId="21" fillId="0" borderId="47" xfId="0" applyNumberFormat="1" applyFont="1" applyBorder="1" applyAlignment="1">
      <alignment horizontal="right"/>
    </xf>
    <xf numFmtId="0" fontId="19" fillId="0" borderId="0" xfId="0" applyFont="1" applyBorder="1"/>
    <xf numFmtId="0" fontId="19" fillId="0" borderId="47" xfId="0" applyFont="1" applyBorder="1"/>
    <xf numFmtId="0" fontId="22" fillId="0" borderId="0" xfId="0" applyFont="1"/>
    <xf numFmtId="0" fontId="23" fillId="0" borderId="0" xfId="0" applyFont="1" applyBorder="1" applyAlignment="1"/>
    <xf numFmtId="0" fontId="20" fillId="0" borderId="0" xfId="0" applyFont="1" applyBorder="1"/>
    <xf numFmtId="1" fontId="24" fillId="0" borderId="0" xfId="0" applyNumberFormat="1" applyFont="1" applyBorder="1" applyAlignment="1">
      <alignment horizontal="right"/>
    </xf>
    <xf numFmtId="0" fontId="25" fillId="0" borderId="0" xfId="0" applyFont="1"/>
    <xf numFmtId="1" fontId="24" fillId="0" borderId="0" xfId="0" applyNumberFormat="1" applyFont="1"/>
    <xf numFmtId="1" fontId="25" fillId="0" borderId="0" xfId="0" applyNumberFormat="1" applyFont="1" applyBorder="1" applyAlignment="1">
      <alignment horizontal="right"/>
    </xf>
    <xf numFmtId="0" fontId="25" fillId="0" borderId="0" xfId="0" applyFont="1" applyBorder="1"/>
    <xf numFmtId="0" fontId="24" fillId="0" borderId="0" xfId="0" applyFont="1"/>
    <xf numFmtId="0" fontId="0" fillId="0" borderId="0" xfId="0" applyFont="1"/>
    <xf numFmtId="0" fontId="26" fillId="0" borderId="0" xfId="0" applyFont="1"/>
    <xf numFmtId="168" fontId="0" fillId="0" borderId="0" xfId="0" applyNumberFormat="1" applyFont="1"/>
    <xf numFmtId="0" fontId="27" fillId="0" borderId="0" xfId="0" applyFont="1"/>
    <xf numFmtId="168" fontId="26" fillId="0" borderId="0" xfId="0" applyNumberFormat="1" applyFont="1"/>
    <xf numFmtId="0" fontId="28" fillId="0" borderId="0" xfId="0" applyFont="1"/>
    <xf numFmtId="168" fontId="1" fillId="0" borderId="0" xfId="0" applyNumberFormat="1" applyFont="1"/>
    <xf numFmtId="49" fontId="28" fillId="0" borderId="0" xfId="0" applyNumberFormat="1" applyFont="1"/>
    <xf numFmtId="0" fontId="19" fillId="0" borderId="0" xfId="0" applyFont="1"/>
    <xf numFmtId="0" fontId="19" fillId="0" borderId="0" xfId="0" applyFont="1"/>
    <xf numFmtId="0" fontId="16" fillId="0" borderId="0" xfId="0" applyFont="1"/>
    <xf numFmtId="0" fontId="16" fillId="0" borderId="0" xfId="0" applyFont="1" applyBorder="1" applyAlignment="1">
      <alignment vertical="center" wrapText="1"/>
    </xf>
    <xf numFmtId="0" fontId="29" fillId="0" borderId="0" xfId="0" applyFont="1" applyBorder="1"/>
    <xf numFmtId="49" fontId="11" fillId="0" borderId="1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164" fontId="21" fillId="0" borderId="40" xfId="0" applyNumberFormat="1" applyFont="1" applyBorder="1" applyAlignment="1">
      <alignment horizontal="right"/>
    </xf>
    <xf numFmtId="0" fontId="19" fillId="0" borderId="20" xfId="0" applyFont="1" applyBorder="1"/>
    <xf numFmtId="0" fontId="19" fillId="0" borderId="20" xfId="0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0" xfId="0" applyFont="1" applyAlignment="1"/>
    <xf numFmtId="0" fontId="18" fillId="0" borderId="52" xfId="0" applyFont="1" applyBorder="1" applyAlignment="1"/>
    <xf numFmtId="170" fontId="19" fillId="0" borderId="29" xfId="0" applyNumberFormat="1" applyFont="1" applyBorder="1" applyAlignment="1">
      <alignment horizontal="right"/>
    </xf>
    <xf numFmtId="164" fontId="21" fillId="0" borderId="28" xfId="0" applyNumberFormat="1" applyFont="1" applyBorder="1" applyAlignment="1">
      <alignment horizontal="right"/>
    </xf>
    <xf numFmtId="165" fontId="19" fillId="0" borderId="29" xfId="0" applyNumberFormat="1" applyFont="1" applyBorder="1" applyAlignment="1"/>
    <xf numFmtId="165" fontId="19" fillId="2" borderId="25" xfId="0" applyNumberFormat="1" applyFont="1" applyFill="1" applyBorder="1" applyAlignment="1"/>
    <xf numFmtId="171" fontId="32" fillId="0" borderId="29" xfId="0" applyNumberFormat="1" applyFont="1" applyBorder="1" applyAlignment="1"/>
    <xf numFmtId="171" fontId="32" fillId="0" borderId="53" xfId="0" applyNumberFormat="1" applyFont="1" applyBorder="1" applyAlignment="1"/>
    <xf numFmtId="166" fontId="19" fillId="0" borderId="53" xfId="0" applyNumberFormat="1" applyFont="1" applyBorder="1" applyAlignment="1"/>
    <xf numFmtId="166" fontId="32" fillId="0" borderId="31" xfId="0" applyNumberFormat="1" applyFont="1" applyBorder="1" applyAlignment="1"/>
    <xf numFmtId="167" fontId="19" fillId="0" borderId="22" xfId="0" applyNumberFormat="1" applyFont="1" applyBorder="1" applyAlignment="1">
      <alignment horizontal="right"/>
    </xf>
    <xf numFmtId="164" fontId="21" fillId="0" borderId="31" xfId="0" applyNumberFormat="1" applyFont="1" applyBorder="1" applyAlignment="1">
      <alignment horizontal="right"/>
    </xf>
    <xf numFmtId="0" fontId="18" fillId="0" borderId="54" xfId="0" applyFont="1" applyBorder="1" applyAlignment="1"/>
    <xf numFmtId="170" fontId="19" fillId="0" borderId="22" xfId="0" applyNumberFormat="1" applyFont="1" applyBorder="1" applyAlignment="1">
      <alignment horizontal="right"/>
    </xf>
    <xf numFmtId="164" fontId="21" fillId="0" borderId="23" xfId="0" applyNumberFormat="1" applyFont="1" applyBorder="1" applyAlignment="1">
      <alignment horizontal="right"/>
    </xf>
    <xf numFmtId="0" fontId="18" fillId="0" borderId="55" xfId="0" applyFont="1" applyBorder="1" applyAlignment="1"/>
    <xf numFmtId="165" fontId="19" fillId="2" borderId="53" xfId="0" applyNumberFormat="1" applyFont="1" applyFill="1" applyBorder="1" applyAlignment="1"/>
    <xf numFmtId="164" fontId="21" fillId="0" borderId="56" xfId="0" applyNumberFormat="1" applyFont="1" applyBorder="1" applyAlignment="1">
      <alignment horizontal="right"/>
    </xf>
    <xf numFmtId="171" fontId="32" fillId="0" borderId="53" xfId="0" applyNumberFormat="1" applyFont="1" applyBorder="1" applyAlignment="1"/>
    <xf numFmtId="171" fontId="32" fillId="3" borderId="53" xfId="0" applyNumberFormat="1" applyFont="1" applyFill="1" applyBorder="1" applyAlignment="1">
      <alignment horizontal="right"/>
    </xf>
    <xf numFmtId="166" fontId="19" fillId="0" borderId="53" xfId="0" applyNumberFormat="1" applyFont="1" applyBorder="1" applyAlignment="1">
      <alignment horizontal="right"/>
    </xf>
    <xf numFmtId="166" fontId="19" fillId="0" borderId="37" xfId="0" applyNumberFormat="1" applyFont="1" applyBorder="1" applyAlignment="1"/>
    <xf numFmtId="166" fontId="19" fillId="0" borderId="31" xfId="0" applyNumberFormat="1" applyFont="1" applyBorder="1" applyAlignment="1"/>
    <xf numFmtId="165" fontId="19" fillId="2" borderId="57" xfId="0" applyNumberFormat="1" applyFont="1" applyFill="1" applyBorder="1" applyAlignment="1"/>
    <xf numFmtId="171" fontId="32" fillId="0" borderId="53" xfId="0" applyNumberFormat="1" applyFont="1" applyBorder="1" applyAlignment="1">
      <alignment horizontal="right"/>
    </xf>
    <xf numFmtId="166" fontId="19" fillId="3" borderId="53" xfId="0" applyNumberFormat="1" applyFont="1" applyFill="1" applyBorder="1" applyAlignment="1">
      <alignment horizontal="right"/>
    </xf>
    <xf numFmtId="166" fontId="32" fillId="0" borderId="31" xfId="0" applyNumberFormat="1" applyFont="1" applyBorder="1" applyAlignment="1">
      <alignment horizontal="right"/>
    </xf>
    <xf numFmtId="170" fontId="16" fillId="4" borderId="22" xfId="0" applyNumberFormat="1" applyFont="1" applyFill="1" applyBorder="1" applyAlignment="1">
      <alignment horizontal="right"/>
    </xf>
    <xf numFmtId="164" fontId="21" fillId="4" borderId="31" xfId="0" applyNumberFormat="1" applyFont="1" applyFill="1" applyBorder="1" applyAlignment="1">
      <alignment horizontal="right"/>
    </xf>
    <xf numFmtId="165" fontId="19" fillId="0" borderId="53" xfId="0" applyNumberFormat="1" applyFont="1" applyBorder="1" applyAlignment="1"/>
    <xf numFmtId="172" fontId="19" fillId="0" borderId="22" xfId="0" applyNumberFormat="1" applyFont="1" applyBorder="1" applyAlignment="1">
      <alignment horizontal="right"/>
    </xf>
    <xf numFmtId="171" fontId="19" fillId="0" borderId="53" xfId="0" applyNumberFormat="1" applyFont="1" applyBorder="1" applyAlignment="1"/>
    <xf numFmtId="166" fontId="19" fillId="0" borderId="53" xfId="0" applyNumberFormat="1" applyFont="1" applyBorder="1" applyAlignment="1"/>
    <xf numFmtId="166" fontId="32" fillId="0" borderId="31" xfId="0" applyNumberFormat="1" applyFont="1" applyBorder="1" applyAlignment="1"/>
    <xf numFmtId="171" fontId="32" fillId="0" borderId="53" xfId="0" applyNumberFormat="1" applyFont="1" applyBorder="1" applyAlignment="1">
      <alignment horizontal="right"/>
    </xf>
    <xf numFmtId="0" fontId="15" fillId="4" borderId="55" xfId="0" applyFont="1" applyFill="1" applyBorder="1" applyAlignment="1"/>
    <xf numFmtId="0" fontId="18" fillId="0" borderId="58" xfId="0" applyFont="1" applyBorder="1" applyAlignment="1"/>
    <xf numFmtId="164" fontId="21" fillId="0" borderId="0" xfId="0" applyNumberFormat="1" applyFont="1" applyBorder="1" applyAlignment="1">
      <alignment horizontal="right"/>
    </xf>
    <xf numFmtId="165" fontId="16" fillId="4" borderId="53" xfId="0" applyNumberFormat="1" applyFont="1" applyFill="1" applyBorder="1" applyAlignment="1"/>
    <xf numFmtId="165" fontId="16" fillId="4" borderId="33" xfId="0" applyNumberFormat="1" applyFont="1" applyFill="1" applyBorder="1" applyAlignment="1"/>
    <xf numFmtId="171" fontId="35" fillId="4" borderId="53" xfId="0" applyNumberFormat="1" applyFont="1" applyFill="1" applyBorder="1" applyAlignment="1"/>
    <xf numFmtId="171" fontId="36" fillId="4" borderId="31" xfId="0" applyNumberFormat="1" applyFont="1" applyFill="1" applyBorder="1" applyAlignment="1">
      <alignment horizontal="right"/>
    </xf>
    <xf numFmtId="171" fontId="19" fillId="3" borderId="53" xfId="0" applyNumberFormat="1" applyFont="1" applyFill="1" applyBorder="1" applyAlignment="1"/>
    <xf numFmtId="166" fontId="19" fillId="3" borderId="53" xfId="0" applyNumberFormat="1" applyFont="1" applyFill="1" applyBorder="1" applyAlignment="1"/>
    <xf numFmtId="166" fontId="19" fillId="3" borderId="31" xfId="0" applyNumberFormat="1" applyFont="1" applyFill="1" applyBorder="1" applyAlignment="1"/>
    <xf numFmtId="0" fontId="19" fillId="0" borderId="55" xfId="0" applyFont="1" applyBorder="1" applyAlignment="1"/>
    <xf numFmtId="165" fontId="19" fillId="0" borderId="22" xfId="0" applyNumberFormat="1" applyFont="1" applyBorder="1" applyAlignment="1"/>
    <xf numFmtId="171" fontId="32" fillId="0" borderId="59" xfId="0" applyNumberFormat="1" applyFont="1" applyBorder="1" applyAlignment="1"/>
    <xf numFmtId="166" fontId="19" fillId="0" borderId="59" xfId="0" applyNumberFormat="1" applyFont="1" applyBorder="1" applyAlignment="1"/>
    <xf numFmtId="166" fontId="32" fillId="0" borderId="40" xfId="0" applyNumberFormat="1" applyFont="1" applyBorder="1" applyAlignment="1"/>
    <xf numFmtId="166" fontId="19" fillId="0" borderId="40" xfId="0" applyNumberFormat="1" applyFont="1" applyBorder="1" applyAlignment="1"/>
    <xf numFmtId="0" fontId="18" fillId="0" borderId="60" xfId="0" applyFont="1" applyBorder="1" applyAlignment="1"/>
    <xf numFmtId="170" fontId="19" fillId="0" borderId="61" xfId="0" applyNumberFormat="1" applyFont="1" applyBorder="1" applyAlignment="1">
      <alignment horizontal="right"/>
    </xf>
    <xf numFmtId="164" fontId="21" fillId="0" borderId="43" xfId="0" applyNumberFormat="1" applyFont="1" applyBorder="1" applyAlignment="1">
      <alignment horizontal="right"/>
    </xf>
    <xf numFmtId="165" fontId="19" fillId="0" borderId="46" xfId="0" applyNumberFormat="1" applyFont="1" applyBorder="1" applyAlignment="1"/>
    <xf numFmtId="171" fontId="32" fillId="0" borderId="46" xfId="0" applyNumberFormat="1" applyFont="1" applyBorder="1" applyAlignment="1"/>
    <xf numFmtId="171" fontId="32" fillId="0" borderId="46" xfId="0" applyNumberFormat="1" applyFont="1" applyBorder="1" applyAlignment="1"/>
    <xf numFmtId="171" fontId="36" fillId="0" borderId="43" xfId="0" applyNumberFormat="1" applyFont="1" applyBorder="1" applyAlignment="1">
      <alignment horizontal="right"/>
    </xf>
    <xf numFmtId="166" fontId="19" fillId="0" borderId="46" xfId="0" applyNumberFormat="1" applyFont="1" applyBorder="1" applyAlignment="1"/>
    <xf numFmtId="166" fontId="32" fillId="0" borderId="43" xfId="0" applyNumberFormat="1" applyFont="1" applyBorder="1" applyAlignment="1"/>
    <xf numFmtId="0" fontId="18" fillId="0" borderId="0" xfId="0" applyFont="1" applyBorder="1" applyAlignment="1"/>
    <xf numFmtId="170" fontId="19" fillId="0" borderId="0" xfId="0" applyNumberFormat="1" applyFont="1" applyBorder="1" applyAlignment="1">
      <alignment horizontal="right"/>
    </xf>
    <xf numFmtId="164" fontId="34" fillId="0" borderId="0" xfId="0" applyNumberFormat="1" applyFont="1" applyBorder="1" applyAlignment="1">
      <alignment horizontal="right"/>
    </xf>
    <xf numFmtId="165" fontId="19" fillId="0" borderId="0" xfId="0" applyNumberFormat="1" applyFont="1" applyBorder="1" applyAlignment="1"/>
    <xf numFmtId="164" fontId="20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171" fontId="32" fillId="0" borderId="0" xfId="0" applyNumberFormat="1" applyFont="1" applyBorder="1" applyAlignment="1"/>
    <xf numFmtId="171" fontId="33" fillId="0" borderId="0" xfId="0" applyNumberFormat="1" applyFont="1" applyBorder="1" applyAlignment="1">
      <alignment horizontal="right"/>
    </xf>
    <xf numFmtId="171" fontId="36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166" fontId="32" fillId="0" borderId="0" xfId="0" applyNumberFormat="1" applyFont="1" applyBorder="1" applyAlignment="1"/>
    <xf numFmtId="167" fontId="19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/>
    <xf numFmtId="0" fontId="24" fillId="0" borderId="0" xfId="0" applyFont="1" applyBorder="1" applyAlignment="1">
      <alignment wrapText="1"/>
    </xf>
    <xf numFmtId="0" fontId="25" fillId="0" borderId="0" xfId="0" applyFont="1" applyBorder="1" applyAlignment="1"/>
    <xf numFmtId="0" fontId="37" fillId="0" borderId="0" xfId="0" applyFont="1"/>
    <xf numFmtId="0" fontId="37" fillId="0" borderId="0" xfId="0" applyFont="1"/>
    <xf numFmtId="0" fontId="24" fillId="0" borderId="0" xfId="0" applyFont="1" applyBorder="1" applyAlignment="1"/>
    <xf numFmtId="168" fontId="37" fillId="0" borderId="0" xfId="0" applyNumberFormat="1" applyFont="1"/>
    <xf numFmtId="168" fontId="19" fillId="0" borderId="0" xfId="0" applyNumberFormat="1" applyFont="1"/>
    <xf numFmtId="49" fontId="10" fillId="0" borderId="12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19" fillId="0" borderId="25" xfId="0" applyNumberFormat="1" applyFont="1" applyBorder="1" applyAlignment="1"/>
    <xf numFmtId="171" fontId="19" fillId="0" borderId="33" xfId="0" applyNumberFormat="1" applyFont="1" applyBorder="1" applyAlignment="1"/>
    <xf numFmtId="171" fontId="19" fillId="0" borderId="57" xfId="0" applyNumberFormat="1" applyFont="1" applyBorder="1" applyAlignment="1"/>
    <xf numFmtId="171" fontId="16" fillId="4" borderId="33" xfId="0" applyNumberFormat="1" applyFont="1" applyFill="1" applyBorder="1" applyAlignment="1"/>
    <xf numFmtId="171" fontId="19" fillId="0" borderId="4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166" fontId="37" fillId="0" borderId="31" xfId="1" applyNumberFormat="1" applyFont="1" applyBorder="1" applyAlignment="1" applyProtection="1"/>
    <xf numFmtId="166" fontId="37" fillId="0" borderId="43" xfId="1" applyNumberFormat="1" applyFont="1" applyBorder="1" applyAlignment="1" applyProtection="1"/>
    <xf numFmtId="0" fontId="11" fillId="0" borderId="19" xfId="0" applyFont="1" applyBorder="1" applyAlignment="1">
      <alignment horizontal="center" vertical="center" wrapText="1"/>
    </xf>
    <xf numFmtId="165" fontId="19" fillId="0" borderId="0" xfId="0" applyNumberFormat="1" applyFont="1" applyFill="1" applyBorder="1" applyAlignment="1"/>
    <xf numFmtId="166" fontId="39" fillId="0" borderId="28" xfId="1" applyNumberFormat="1" applyFont="1" applyBorder="1" applyAlignment="1" applyProtection="1"/>
    <xf numFmtId="0" fontId="9" fillId="0" borderId="3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6" fontId="39" fillId="0" borderId="29" xfId="1" applyNumberFormat="1" applyFont="1" applyBorder="1" applyAlignment="1" applyProtection="1"/>
    <xf numFmtId="166" fontId="37" fillId="0" borderId="53" xfId="1" applyNumberFormat="1" applyFont="1" applyBorder="1" applyAlignment="1" applyProtection="1"/>
    <xf numFmtId="166" fontId="37" fillId="0" borderId="46" xfId="1" applyNumberFormat="1" applyFont="1" applyBorder="1" applyAlignment="1" applyProtection="1"/>
    <xf numFmtId="164" fontId="16" fillId="0" borderId="26" xfId="0" applyNumberFormat="1" applyFont="1" applyBorder="1" applyAlignment="1">
      <alignment horizontal="right"/>
    </xf>
    <xf numFmtId="164" fontId="19" fillId="0" borderId="36" xfId="0" applyNumberFormat="1" applyFont="1" applyBorder="1" applyAlignment="1">
      <alignment horizontal="right"/>
    </xf>
    <xf numFmtId="164" fontId="19" fillId="0" borderId="61" xfId="0" applyNumberFormat="1" applyFont="1" applyBorder="1" applyAlignment="1">
      <alignment horizontal="right"/>
    </xf>
    <xf numFmtId="164" fontId="19" fillId="0" borderId="44" xfId="0" applyNumberFormat="1" applyFont="1" applyBorder="1" applyAlignment="1">
      <alignment horizontal="right"/>
    </xf>
    <xf numFmtId="171" fontId="16" fillId="0" borderId="62" xfId="0" applyNumberFormat="1" applyFont="1" applyBorder="1" applyAlignment="1"/>
    <xf numFmtId="171" fontId="19" fillId="0" borderId="63" xfId="0" applyNumberFormat="1" applyFont="1" applyBorder="1" applyAlignment="1"/>
    <xf numFmtId="171" fontId="19" fillId="0" borderId="64" xfId="0" applyNumberFormat="1" applyFont="1" applyBorder="1" applyAlignment="1"/>
    <xf numFmtId="164" fontId="16" fillId="0" borderId="65" xfId="0" applyNumberFormat="1" applyFont="1" applyBorder="1" applyAlignment="1">
      <alignment horizontal="right"/>
    </xf>
    <xf numFmtId="164" fontId="19" fillId="0" borderId="66" xfId="0" applyNumberFormat="1" applyFont="1" applyBorder="1" applyAlignment="1">
      <alignment horizontal="right"/>
    </xf>
    <xf numFmtId="164" fontId="19" fillId="0" borderId="67" xfId="0" applyNumberFormat="1" applyFont="1" applyBorder="1" applyAlignment="1">
      <alignment horizontal="right"/>
    </xf>
    <xf numFmtId="0" fontId="40" fillId="0" borderId="2" xfId="0" applyFont="1" applyBorder="1" applyAlignment="1">
      <alignment horizontal="center" vertical="center" wrapText="1"/>
    </xf>
    <xf numFmtId="171" fontId="36" fillId="0" borderId="28" xfId="0" applyNumberFormat="1" applyFont="1" applyBorder="1" applyAlignment="1">
      <alignment horizontal="right"/>
    </xf>
    <xf numFmtId="171" fontId="36" fillId="0" borderId="31" xfId="0" applyNumberFormat="1" applyFont="1" applyBorder="1" applyAlignment="1">
      <alignment horizontal="right"/>
    </xf>
    <xf numFmtId="171" fontId="36" fillId="3" borderId="31" xfId="0" applyNumberFormat="1" applyFont="1" applyFill="1" applyBorder="1" applyAlignment="1">
      <alignment horizontal="right"/>
    </xf>
    <xf numFmtId="171" fontId="36" fillId="0" borderId="44" xfId="0" applyNumberFormat="1" applyFont="1" applyBorder="1" applyAlignment="1">
      <alignment horizontal="right"/>
    </xf>
    <xf numFmtId="171" fontId="36" fillId="0" borderId="26" xfId="0" applyNumberFormat="1" applyFont="1" applyBorder="1" applyAlignment="1">
      <alignment horizontal="right"/>
    </xf>
    <xf numFmtId="171" fontId="36" fillId="0" borderId="36" xfId="0" applyNumberFormat="1" applyFont="1" applyBorder="1" applyAlignment="1">
      <alignment horizontal="right"/>
    </xf>
    <xf numFmtId="171" fontId="36" fillId="3" borderId="36" xfId="0" applyNumberFormat="1" applyFont="1" applyFill="1" applyBorder="1" applyAlignment="1">
      <alignment horizontal="right"/>
    </xf>
    <xf numFmtId="171" fontId="36" fillId="0" borderId="68" xfId="0" applyNumberFormat="1" applyFont="1" applyBorder="1" applyAlignment="1">
      <alignment horizontal="right"/>
    </xf>
    <xf numFmtId="0" fontId="15" fillId="5" borderId="55" xfId="0" applyFont="1" applyFill="1" applyBorder="1" applyAlignment="1"/>
    <xf numFmtId="171" fontId="32" fillId="5" borderId="53" xfId="0" applyNumberFormat="1" applyFont="1" applyFill="1" applyBorder="1" applyAlignment="1"/>
    <xf numFmtId="171" fontId="36" fillId="5" borderId="36" xfId="0" applyNumberFormat="1" applyFont="1" applyFill="1" applyBorder="1" applyAlignment="1">
      <alignment horizontal="right"/>
    </xf>
    <xf numFmtId="166" fontId="19" fillId="5" borderId="53" xfId="0" applyNumberFormat="1" applyFont="1" applyFill="1" applyBorder="1" applyAlignment="1"/>
    <xf numFmtId="166" fontId="32" fillId="5" borderId="31" xfId="0" applyNumberFormat="1" applyFont="1" applyFill="1" applyBorder="1" applyAlignment="1"/>
    <xf numFmtId="164" fontId="21" fillId="0" borderId="26" xfId="0" applyNumberFormat="1" applyFont="1" applyBorder="1" applyAlignment="1">
      <alignment horizontal="right"/>
    </xf>
    <xf numFmtId="164" fontId="21" fillId="0" borderId="36" xfId="0" applyNumberFormat="1" applyFont="1" applyBorder="1" applyAlignment="1">
      <alignment horizontal="right"/>
    </xf>
    <xf numFmtId="167" fontId="19" fillId="0" borderId="29" xfId="0" applyNumberFormat="1" applyFont="1" applyBorder="1" applyAlignment="1">
      <alignment horizontal="right"/>
    </xf>
    <xf numFmtId="166" fontId="19" fillId="0" borderId="29" xfId="0" applyNumberFormat="1" applyFont="1" applyBorder="1" applyAlignment="1"/>
    <xf numFmtId="166" fontId="19" fillId="0" borderId="28" xfId="0" applyNumberFormat="1" applyFont="1" applyBorder="1" applyAlignment="1"/>
    <xf numFmtId="167" fontId="19" fillId="0" borderId="61" xfId="0" applyNumberFormat="1" applyFont="1" applyBorder="1" applyAlignment="1">
      <alignment horizontal="right"/>
    </xf>
    <xf numFmtId="164" fontId="21" fillId="0" borderId="44" xfId="0" applyNumberFormat="1" applyFont="1" applyBorder="1" applyAlignment="1">
      <alignment horizontal="right"/>
    </xf>
    <xf numFmtId="167" fontId="19" fillId="5" borderId="22" xfId="0" applyNumberFormat="1" applyFont="1" applyFill="1" applyBorder="1" applyAlignment="1">
      <alignment horizontal="right"/>
    </xf>
    <xf numFmtId="164" fontId="21" fillId="5" borderId="36" xfId="0" applyNumberFormat="1" applyFont="1" applyFill="1" applyBorder="1" applyAlignment="1">
      <alignment horizontal="right"/>
    </xf>
    <xf numFmtId="166" fontId="19" fillId="5" borderId="31" xfId="0" applyNumberFormat="1" applyFont="1" applyFill="1" applyBorder="1" applyAlignment="1"/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0" fontId="19" fillId="5" borderId="22" xfId="0" applyNumberFormat="1" applyFont="1" applyFill="1" applyBorder="1" applyAlignment="1">
      <alignment horizontal="right"/>
    </xf>
    <xf numFmtId="164" fontId="21" fillId="5" borderId="31" xfId="0" applyNumberFormat="1" applyFont="1" applyFill="1" applyBorder="1" applyAlignment="1">
      <alignment horizontal="right"/>
    </xf>
    <xf numFmtId="166" fontId="37" fillId="0" borderId="37" xfId="0" applyNumberFormat="1" applyFont="1" applyBorder="1" applyAlignment="1"/>
    <xf numFmtId="166" fontId="37" fillId="0" borderId="31" xfId="0" applyNumberFormat="1" applyFont="1" applyBorder="1" applyAlignment="1"/>
    <xf numFmtId="168" fontId="21" fillId="0" borderId="36" xfId="0" applyNumberFormat="1" applyFont="1" applyBorder="1" applyAlignment="1">
      <alignment horizontal="right"/>
    </xf>
    <xf numFmtId="168" fontId="21" fillId="0" borderId="44" xfId="0" applyNumberFormat="1" applyFont="1" applyBorder="1" applyAlignment="1">
      <alignment horizontal="right"/>
    </xf>
    <xf numFmtId="168" fontId="21" fillId="0" borderId="26" xfId="0" applyNumberFormat="1" applyFont="1" applyBorder="1" applyAlignment="1">
      <alignment horizontal="right"/>
    </xf>
    <xf numFmtId="166" fontId="16" fillId="0" borderId="69" xfId="0" applyNumberFormat="1" applyFont="1" applyFill="1" applyBorder="1" applyAlignment="1"/>
    <xf numFmtId="164" fontId="19" fillId="0" borderId="35" xfId="0" applyNumberFormat="1" applyFont="1" applyBorder="1" applyAlignment="1">
      <alignment horizontal="right"/>
    </xf>
    <xf numFmtId="166" fontId="19" fillId="0" borderId="56" xfId="0" applyNumberFormat="1" applyFont="1" applyBorder="1" applyAlignment="1"/>
    <xf numFmtId="166" fontId="19" fillId="0" borderId="70" xfId="0" applyNumberFormat="1" applyFont="1" applyBorder="1" applyAlignment="1"/>
    <xf numFmtId="49" fontId="10" fillId="0" borderId="71" xfId="0" applyNumberFormat="1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right"/>
    </xf>
    <xf numFmtId="166" fontId="19" fillId="0" borderId="27" xfId="0" applyNumberFormat="1" applyFont="1" applyBorder="1" applyAlignment="1"/>
    <xf numFmtId="166" fontId="19" fillId="0" borderId="69" xfId="0" applyNumberFormat="1" applyFont="1" applyBorder="1" applyAlignment="1"/>
    <xf numFmtId="164" fontId="16" fillId="5" borderId="22" xfId="0" applyNumberFormat="1" applyFont="1" applyFill="1" applyBorder="1" applyAlignment="1">
      <alignment horizontal="right"/>
    </xf>
    <xf numFmtId="168" fontId="21" fillId="5" borderId="36" xfId="0" applyNumberFormat="1" applyFont="1" applyFill="1" applyBorder="1" applyAlignment="1">
      <alignment horizontal="right"/>
    </xf>
    <xf numFmtId="166" fontId="16" fillId="5" borderId="37" xfId="0" applyNumberFormat="1" applyFont="1" applyFill="1" applyBorder="1" applyAlignment="1"/>
    <xf numFmtId="166" fontId="16" fillId="5" borderId="56" xfId="0" applyNumberFormat="1" applyFont="1" applyFill="1" applyBorder="1" applyAlignment="1"/>
    <xf numFmtId="168" fontId="1" fillId="0" borderId="0" xfId="0" applyNumberFormat="1" applyFont="1" applyAlignment="1"/>
    <xf numFmtId="168" fontId="1" fillId="0" borderId="0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HU89"/>
  <sheetViews>
    <sheetView tabSelected="1" zoomScaleNormal="100" zoomScaleSheetLayoutView="85" zoomScalePageLayoutView="85" workbookViewId="0">
      <pane xSplit="2" ySplit="7" topLeftCell="C8" activePane="bottomRight" state="frozen"/>
      <selection pane="topRight" activeCell="C1" sqref="C1"/>
      <selection pane="bottomLeft" activeCell="A21" sqref="A21"/>
      <selection pane="bottomRight" activeCell="B9" sqref="B9"/>
    </sheetView>
  </sheetViews>
  <sheetFormatPr defaultColWidth="9.140625" defaultRowHeight="12.75" x14ac:dyDescent="0.2"/>
  <cols>
    <col min="1" max="1" width="3" style="1" hidden="1" customWidth="1"/>
    <col min="2" max="2" width="29" style="1" customWidth="1"/>
    <col min="3" max="3" width="13.5703125" style="2" customWidth="1"/>
    <col min="4" max="4" width="11.85546875" style="2" customWidth="1"/>
    <col min="5" max="5" width="13.42578125" style="2" customWidth="1"/>
    <col min="6" max="6" width="12.5703125" style="2" customWidth="1"/>
    <col min="7" max="7" width="14.42578125" style="1" customWidth="1"/>
    <col min="8" max="8" width="12.5703125" style="1" customWidth="1"/>
    <col min="9" max="9" width="14.42578125" style="1" customWidth="1"/>
    <col min="10" max="10" width="12.5703125" style="1" customWidth="1"/>
    <col min="11" max="11" width="14.42578125" style="1" customWidth="1"/>
    <col min="12" max="12" width="13.140625" style="1" customWidth="1"/>
    <col min="13" max="13" width="14.42578125" style="1" customWidth="1"/>
    <col min="14" max="14" width="12.140625" style="1" customWidth="1"/>
    <col min="15" max="15" width="10.5703125" style="1" customWidth="1"/>
    <col min="16" max="16" width="11.7109375" style="1" hidden="1" customWidth="1"/>
    <col min="17" max="17" width="10" style="1" customWidth="1"/>
    <col min="18" max="18" width="8.5703125" style="1" customWidth="1"/>
    <col min="19" max="19" width="11.85546875" style="1" customWidth="1"/>
    <col min="20" max="20" width="9.140625" style="1" customWidth="1"/>
    <col min="21" max="21" width="10.5703125" style="1" customWidth="1"/>
    <col min="22" max="22" width="9.140625" style="1" customWidth="1"/>
    <col min="23" max="23" width="8.140625" style="1" customWidth="1"/>
    <col min="24" max="24" width="8" style="1" customWidth="1"/>
    <col min="25" max="25" width="9.5703125" style="1" customWidth="1"/>
    <col min="26" max="26" width="8.140625" style="1" customWidth="1"/>
    <col min="27" max="28" width="8.5703125" style="1" customWidth="1"/>
    <col min="29" max="29" width="9.85546875" style="1" customWidth="1"/>
    <col min="30" max="30" width="9.42578125" style="1" customWidth="1"/>
    <col min="31" max="31" width="10.42578125" style="1" customWidth="1"/>
    <col min="32" max="32" width="9" style="1" customWidth="1"/>
    <col min="33" max="33" width="7.7109375" style="1" customWidth="1"/>
    <col min="34" max="34" width="7.85546875" style="1" customWidth="1"/>
    <col min="35" max="118" width="9.140625" style="1"/>
    <col min="119" max="119" width="11.5703125" style="1" hidden="1" customWidth="1"/>
    <col min="120" max="120" width="25.7109375" style="1" customWidth="1"/>
    <col min="121" max="121" width="10.42578125" style="1" customWidth="1"/>
    <col min="122" max="122" width="9.7109375" style="1" customWidth="1"/>
    <col min="123" max="123" width="10.28515625" style="1" customWidth="1"/>
    <col min="124" max="124" width="9.7109375" style="1" customWidth="1"/>
    <col min="125" max="125" width="10.28515625" style="1" customWidth="1"/>
    <col min="126" max="126" width="9.7109375" style="1" customWidth="1"/>
    <col min="127" max="127" width="10.140625" style="1" customWidth="1"/>
    <col min="128" max="128" width="9.7109375" style="1" customWidth="1"/>
    <col min="129" max="129" width="10.42578125" style="1" customWidth="1"/>
    <col min="130" max="130" width="9.28515625" style="1" customWidth="1"/>
    <col min="131" max="131" width="10.42578125" style="1" customWidth="1"/>
    <col min="132" max="132" width="9.7109375" style="1" customWidth="1"/>
    <col min="133" max="133" width="10.140625" style="1" customWidth="1"/>
    <col min="134" max="134" width="9.42578125" style="1" customWidth="1"/>
    <col min="135" max="135" width="9.28515625" style="1" customWidth="1"/>
    <col min="136" max="136" width="8.7109375" style="1" customWidth="1"/>
    <col min="137" max="137" width="7.7109375" style="1" customWidth="1"/>
    <col min="138" max="138" width="7.28515625" style="1" customWidth="1"/>
    <col min="139" max="139" width="10.5703125" style="1" customWidth="1"/>
    <col min="140" max="140" width="11.5703125" style="1" hidden="1" customWidth="1"/>
    <col min="141" max="141" width="9.85546875" style="1" customWidth="1"/>
    <col min="142" max="142" width="9.28515625" style="1" customWidth="1"/>
    <col min="143" max="143" width="11.140625" style="1" customWidth="1"/>
    <col min="144" max="144" width="10" style="1" customWidth="1"/>
    <col min="145" max="145" width="10.5703125" style="1" customWidth="1"/>
    <col min="146" max="146" width="9.7109375" style="1" customWidth="1"/>
    <col min="147" max="148" width="9" style="1" customWidth="1"/>
    <col min="149" max="149" width="8.5703125" style="1" customWidth="1"/>
    <col min="150" max="152" width="9" style="1" customWidth="1"/>
    <col min="153" max="153" width="9.5703125" style="1" customWidth="1"/>
    <col min="154" max="154" width="9.42578125" style="1" customWidth="1"/>
    <col min="155" max="374" width="9.140625" style="1"/>
    <col min="375" max="375" width="11.5703125" style="1" hidden="1" customWidth="1"/>
    <col min="376" max="376" width="25.7109375" style="1" customWidth="1"/>
    <col min="377" max="377" width="10.42578125" style="1" customWidth="1"/>
    <col min="378" max="378" width="9.7109375" style="1" customWidth="1"/>
    <col min="379" max="379" width="10.28515625" style="1" customWidth="1"/>
    <col min="380" max="380" width="9.7109375" style="1" customWidth="1"/>
    <col min="381" max="381" width="10.28515625" style="1" customWidth="1"/>
    <col min="382" max="382" width="9.7109375" style="1" customWidth="1"/>
    <col min="383" max="383" width="10.140625" style="1" customWidth="1"/>
    <col min="384" max="384" width="9.7109375" style="1" customWidth="1"/>
    <col min="385" max="385" width="10.42578125" style="1" customWidth="1"/>
    <col min="386" max="386" width="9.28515625" style="1" customWidth="1"/>
    <col min="387" max="387" width="10.42578125" style="1" customWidth="1"/>
    <col min="388" max="388" width="9.7109375" style="1" customWidth="1"/>
    <col min="389" max="389" width="10.140625" style="1" customWidth="1"/>
    <col min="390" max="390" width="9.42578125" style="1" customWidth="1"/>
    <col min="391" max="391" width="9.28515625" style="1" customWidth="1"/>
    <col min="392" max="392" width="8.7109375" style="1" customWidth="1"/>
    <col min="393" max="393" width="7.7109375" style="1" customWidth="1"/>
    <col min="394" max="394" width="7.28515625" style="1" customWidth="1"/>
    <col min="395" max="395" width="10.5703125" style="1" customWidth="1"/>
    <col min="396" max="396" width="11.5703125" style="1" hidden="1" customWidth="1"/>
    <col min="397" max="397" width="9.85546875" style="1" customWidth="1"/>
    <col min="398" max="398" width="9.28515625" style="1" customWidth="1"/>
    <col min="399" max="399" width="11.140625" style="1" customWidth="1"/>
    <col min="400" max="400" width="10" style="1" customWidth="1"/>
    <col min="401" max="401" width="10.5703125" style="1" customWidth="1"/>
    <col min="402" max="402" width="9.7109375" style="1" customWidth="1"/>
    <col min="403" max="404" width="9" style="1" customWidth="1"/>
    <col min="405" max="405" width="8.5703125" style="1" customWidth="1"/>
    <col min="406" max="408" width="9" style="1" customWidth="1"/>
    <col min="409" max="409" width="9.5703125" style="1" customWidth="1"/>
    <col min="410" max="410" width="9.42578125" style="1" customWidth="1"/>
    <col min="411" max="630" width="9.140625" style="1"/>
    <col min="631" max="631" width="11.5703125" style="1" hidden="1" customWidth="1"/>
    <col min="632" max="632" width="25.7109375" style="1" customWidth="1"/>
    <col min="633" max="633" width="10.42578125" style="1" customWidth="1"/>
    <col min="634" max="634" width="9.7109375" style="1" customWidth="1"/>
    <col min="635" max="635" width="10.28515625" style="1" customWidth="1"/>
    <col min="636" max="636" width="9.7109375" style="1" customWidth="1"/>
    <col min="637" max="637" width="10.28515625" style="1" customWidth="1"/>
    <col min="638" max="638" width="9.7109375" style="1" customWidth="1"/>
    <col min="639" max="639" width="10.140625" style="1" customWidth="1"/>
    <col min="640" max="640" width="9.7109375" style="1" customWidth="1"/>
    <col min="641" max="641" width="10.42578125" style="1" customWidth="1"/>
    <col min="642" max="642" width="9.28515625" style="1" customWidth="1"/>
    <col min="643" max="643" width="10.42578125" style="1" customWidth="1"/>
    <col min="644" max="644" width="9.7109375" style="1" customWidth="1"/>
    <col min="645" max="645" width="10.140625" style="1" customWidth="1"/>
    <col min="646" max="646" width="9.42578125" style="1" customWidth="1"/>
    <col min="647" max="647" width="9.28515625" style="1" customWidth="1"/>
    <col min="648" max="648" width="8.7109375" style="1" customWidth="1"/>
    <col min="649" max="649" width="7.7109375" style="1" customWidth="1"/>
    <col min="650" max="650" width="7.28515625" style="1" customWidth="1"/>
    <col min="651" max="651" width="10.5703125" style="1" customWidth="1"/>
    <col min="652" max="652" width="11.5703125" style="1" hidden="1" customWidth="1"/>
    <col min="653" max="653" width="9.85546875" style="1" customWidth="1"/>
    <col min="654" max="654" width="9.28515625" style="1" customWidth="1"/>
    <col min="655" max="655" width="11.140625" style="1" customWidth="1"/>
    <col min="656" max="656" width="10" style="1" customWidth="1"/>
    <col min="657" max="657" width="10.5703125" style="1" customWidth="1"/>
    <col min="658" max="658" width="9.7109375" style="1" customWidth="1"/>
    <col min="659" max="660" width="9" style="1" customWidth="1"/>
    <col min="661" max="661" width="8.5703125" style="1" customWidth="1"/>
    <col min="662" max="664" width="9" style="1" customWidth="1"/>
    <col min="665" max="665" width="9.5703125" style="1" customWidth="1"/>
    <col min="666" max="666" width="9.42578125" style="1" customWidth="1"/>
    <col min="667" max="886" width="9.140625" style="1"/>
    <col min="887" max="887" width="11.5703125" style="1" hidden="1" customWidth="1"/>
    <col min="888" max="888" width="25.7109375" style="1" customWidth="1"/>
    <col min="889" max="889" width="10.42578125" style="1" customWidth="1"/>
    <col min="890" max="890" width="9.7109375" style="1" customWidth="1"/>
    <col min="891" max="891" width="10.28515625" style="1" customWidth="1"/>
    <col min="892" max="892" width="9.7109375" style="1" customWidth="1"/>
    <col min="893" max="893" width="10.28515625" style="1" customWidth="1"/>
    <col min="894" max="894" width="9.7109375" style="1" customWidth="1"/>
    <col min="895" max="895" width="10.140625" style="1" customWidth="1"/>
    <col min="896" max="896" width="9.7109375" style="1" customWidth="1"/>
    <col min="897" max="897" width="10.42578125" style="1" customWidth="1"/>
    <col min="898" max="898" width="9.28515625" style="1" customWidth="1"/>
    <col min="899" max="899" width="10.42578125" style="1" customWidth="1"/>
    <col min="900" max="900" width="9.7109375" style="1" customWidth="1"/>
    <col min="901" max="901" width="10.140625" style="1" customWidth="1"/>
    <col min="902" max="902" width="9.42578125" style="1" customWidth="1"/>
    <col min="903" max="903" width="9.28515625" style="1" customWidth="1"/>
    <col min="904" max="904" width="8.7109375" style="1" customWidth="1"/>
    <col min="905" max="905" width="7.7109375" style="1" customWidth="1"/>
    <col min="906" max="906" width="7.28515625" style="1" customWidth="1"/>
    <col min="907" max="907" width="10.5703125" style="1" customWidth="1"/>
    <col min="908" max="908" width="11.5703125" style="1" hidden="1" customWidth="1"/>
    <col min="909" max="909" width="9.85546875" style="1" customWidth="1"/>
    <col min="910" max="910" width="9.28515625" style="1" customWidth="1"/>
    <col min="911" max="911" width="11.140625" style="1" customWidth="1"/>
    <col min="912" max="912" width="10" style="1" customWidth="1"/>
    <col min="913" max="913" width="10.5703125" style="1" customWidth="1"/>
    <col min="914" max="914" width="9.7109375" style="1" customWidth="1"/>
    <col min="915" max="916" width="9" style="1" customWidth="1"/>
    <col min="917" max="917" width="8.5703125" style="1" customWidth="1"/>
    <col min="918" max="920" width="9" style="1" customWidth="1"/>
    <col min="921" max="921" width="9.5703125" style="1" customWidth="1"/>
    <col min="922" max="922" width="9.42578125" style="1" customWidth="1"/>
    <col min="923" max="1142" width="9.140625" style="1"/>
    <col min="1143" max="1143" width="11.5703125" style="1" hidden="1" customWidth="1"/>
    <col min="1144" max="1144" width="25.7109375" style="1" customWidth="1"/>
    <col min="1145" max="1145" width="10.42578125" style="1" customWidth="1"/>
    <col min="1146" max="1146" width="9.7109375" style="1" customWidth="1"/>
    <col min="1147" max="1147" width="10.28515625" style="1" customWidth="1"/>
    <col min="1148" max="1148" width="9.7109375" style="1" customWidth="1"/>
    <col min="1149" max="1149" width="10.28515625" style="1" customWidth="1"/>
    <col min="1150" max="1150" width="9.7109375" style="1" customWidth="1"/>
    <col min="1151" max="1151" width="10.140625" style="1" customWidth="1"/>
    <col min="1152" max="1152" width="9.7109375" style="1" customWidth="1"/>
    <col min="1153" max="1153" width="10.42578125" style="1" customWidth="1"/>
    <col min="1154" max="1154" width="9.28515625" style="1" customWidth="1"/>
    <col min="1155" max="1155" width="10.42578125" style="1" customWidth="1"/>
    <col min="1156" max="1156" width="9.7109375" style="1" customWidth="1"/>
    <col min="1157" max="1157" width="10.140625" style="1" customWidth="1"/>
    <col min="1158" max="1158" width="9.42578125" style="1" customWidth="1"/>
    <col min="1159" max="1159" width="9.28515625" style="1" customWidth="1"/>
    <col min="1160" max="1160" width="8.7109375" style="1" customWidth="1"/>
    <col min="1161" max="1161" width="7.7109375" style="1" customWidth="1"/>
    <col min="1162" max="1162" width="7.28515625" style="1" customWidth="1"/>
    <col min="1163" max="1163" width="10.5703125" style="1" customWidth="1"/>
    <col min="1164" max="1164" width="11.5703125" style="1" hidden="1" customWidth="1"/>
    <col min="1165" max="1165" width="9.85546875" style="1" customWidth="1"/>
    <col min="1166" max="1166" width="9.28515625" style="1" customWidth="1"/>
    <col min="1167" max="1167" width="11.140625" style="1" customWidth="1"/>
    <col min="1168" max="1168" width="10" style="1" customWidth="1"/>
    <col min="1169" max="1169" width="10.5703125" style="1" customWidth="1"/>
    <col min="1170" max="1170" width="9.7109375" style="1" customWidth="1"/>
    <col min="1171" max="1172" width="9" style="1" customWidth="1"/>
    <col min="1173" max="1173" width="8.5703125" style="1" customWidth="1"/>
    <col min="1174" max="1176" width="9" style="1" customWidth="1"/>
    <col min="1177" max="1177" width="9.5703125" style="1" customWidth="1"/>
    <col min="1178" max="1178" width="9.42578125" style="1" customWidth="1"/>
    <col min="1179" max="1398" width="9.140625" style="1"/>
    <col min="1399" max="1399" width="11.5703125" style="1" hidden="1" customWidth="1"/>
    <col min="1400" max="1400" width="25.7109375" style="1" customWidth="1"/>
    <col min="1401" max="1401" width="10.42578125" style="1" customWidth="1"/>
    <col min="1402" max="1402" width="9.7109375" style="1" customWidth="1"/>
    <col min="1403" max="1403" width="10.28515625" style="1" customWidth="1"/>
    <col min="1404" max="1404" width="9.7109375" style="1" customWidth="1"/>
    <col min="1405" max="1405" width="10.28515625" style="1" customWidth="1"/>
    <col min="1406" max="1406" width="9.7109375" style="1" customWidth="1"/>
    <col min="1407" max="1407" width="10.140625" style="1" customWidth="1"/>
    <col min="1408" max="1408" width="9.7109375" style="1" customWidth="1"/>
    <col min="1409" max="1409" width="10.42578125" style="1" customWidth="1"/>
    <col min="1410" max="1410" width="9.28515625" style="1" customWidth="1"/>
    <col min="1411" max="1411" width="10.42578125" style="1" customWidth="1"/>
    <col min="1412" max="1412" width="9.7109375" style="1" customWidth="1"/>
    <col min="1413" max="1413" width="10.140625" style="1" customWidth="1"/>
    <col min="1414" max="1414" width="9.42578125" style="1" customWidth="1"/>
    <col min="1415" max="1415" width="9.28515625" style="1" customWidth="1"/>
    <col min="1416" max="1416" width="8.7109375" style="1" customWidth="1"/>
    <col min="1417" max="1417" width="7.7109375" style="1" customWidth="1"/>
    <col min="1418" max="1418" width="7.28515625" style="1" customWidth="1"/>
    <col min="1419" max="1419" width="10.5703125" style="1" customWidth="1"/>
    <col min="1420" max="1420" width="11.5703125" style="1" hidden="1" customWidth="1"/>
    <col min="1421" max="1421" width="9.85546875" style="1" customWidth="1"/>
    <col min="1422" max="1422" width="9.28515625" style="1" customWidth="1"/>
    <col min="1423" max="1423" width="11.140625" style="1" customWidth="1"/>
    <col min="1424" max="1424" width="10" style="1" customWidth="1"/>
    <col min="1425" max="1425" width="10.5703125" style="1" customWidth="1"/>
    <col min="1426" max="1426" width="9.7109375" style="1" customWidth="1"/>
    <col min="1427" max="1428" width="9" style="1" customWidth="1"/>
    <col min="1429" max="1429" width="8.5703125" style="1" customWidth="1"/>
    <col min="1430" max="1432" width="9" style="1" customWidth="1"/>
    <col min="1433" max="1433" width="9.5703125" style="1" customWidth="1"/>
    <col min="1434" max="1434" width="9.42578125" style="1" customWidth="1"/>
    <col min="1435" max="1654" width="9.140625" style="1"/>
    <col min="1655" max="1655" width="11.5703125" style="1" hidden="1" customWidth="1"/>
    <col min="1656" max="1656" width="25.7109375" style="1" customWidth="1"/>
    <col min="1657" max="1657" width="10.42578125" style="1" customWidth="1"/>
    <col min="1658" max="1658" width="9.7109375" style="1" customWidth="1"/>
    <col min="1659" max="1659" width="10.28515625" style="1" customWidth="1"/>
    <col min="1660" max="1660" width="9.7109375" style="1" customWidth="1"/>
    <col min="1661" max="1661" width="10.28515625" style="1" customWidth="1"/>
    <col min="1662" max="1662" width="9.7109375" style="1" customWidth="1"/>
    <col min="1663" max="1663" width="10.140625" style="1" customWidth="1"/>
    <col min="1664" max="1664" width="9.7109375" style="1" customWidth="1"/>
    <col min="1665" max="1665" width="10.42578125" style="1" customWidth="1"/>
    <col min="1666" max="1666" width="9.28515625" style="1" customWidth="1"/>
    <col min="1667" max="1667" width="10.42578125" style="1" customWidth="1"/>
    <col min="1668" max="1668" width="9.7109375" style="1" customWidth="1"/>
    <col min="1669" max="1669" width="10.140625" style="1" customWidth="1"/>
    <col min="1670" max="1670" width="9.42578125" style="1" customWidth="1"/>
    <col min="1671" max="1671" width="9.28515625" style="1" customWidth="1"/>
    <col min="1672" max="1672" width="8.7109375" style="1" customWidth="1"/>
    <col min="1673" max="1673" width="7.7109375" style="1" customWidth="1"/>
    <col min="1674" max="1674" width="7.28515625" style="1" customWidth="1"/>
    <col min="1675" max="1675" width="10.5703125" style="1" customWidth="1"/>
    <col min="1676" max="1676" width="11.5703125" style="1" hidden="1" customWidth="1"/>
    <col min="1677" max="1677" width="9.85546875" style="1" customWidth="1"/>
    <col min="1678" max="1678" width="9.28515625" style="1" customWidth="1"/>
    <col min="1679" max="1679" width="11.140625" style="1" customWidth="1"/>
    <col min="1680" max="1680" width="10" style="1" customWidth="1"/>
    <col min="1681" max="1681" width="10.5703125" style="1" customWidth="1"/>
    <col min="1682" max="1682" width="9.7109375" style="1" customWidth="1"/>
    <col min="1683" max="1684" width="9" style="1" customWidth="1"/>
    <col min="1685" max="1685" width="8.5703125" style="1" customWidth="1"/>
    <col min="1686" max="1688" width="9" style="1" customWidth="1"/>
    <col min="1689" max="1689" width="9.5703125" style="1" customWidth="1"/>
    <col min="1690" max="1690" width="9.42578125" style="1" customWidth="1"/>
    <col min="1691" max="1910" width="9.140625" style="1"/>
    <col min="1911" max="1911" width="11.5703125" style="1" hidden="1" customWidth="1"/>
    <col min="1912" max="1912" width="25.7109375" style="1" customWidth="1"/>
    <col min="1913" max="1913" width="10.42578125" style="1" customWidth="1"/>
    <col min="1914" max="1914" width="9.7109375" style="1" customWidth="1"/>
    <col min="1915" max="1915" width="10.28515625" style="1" customWidth="1"/>
    <col min="1916" max="1916" width="9.7109375" style="1" customWidth="1"/>
    <col min="1917" max="1917" width="10.28515625" style="1" customWidth="1"/>
    <col min="1918" max="1918" width="9.7109375" style="1" customWidth="1"/>
    <col min="1919" max="1919" width="10.140625" style="1" customWidth="1"/>
    <col min="1920" max="1920" width="9.7109375" style="1" customWidth="1"/>
    <col min="1921" max="1921" width="10.42578125" style="1" customWidth="1"/>
    <col min="1922" max="1922" width="9.28515625" style="1" customWidth="1"/>
    <col min="1923" max="1923" width="10.42578125" style="1" customWidth="1"/>
    <col min="1924" max="1924" width="9.7109375" style="1" customWidth="1"/>
    <col min="1925" max="1925" width="10.140625" style="1" customWidth="1"/>
    <col min="1926" max="1926" width="9.42578125" style="1" customWidth="1"/>
    <col min="1927" max="1927" width="9.28515625" style="1" customWidth="1"/>
    <col min="1928" max="1928" width="8.7109375" style="1" customWidth="1"/>
    <col min="1929" max="1929" width="7.7109375" style="1" customWidth="1"/>
    <col min="1930" max="1930" width="7.28515625" style="1" customWidth="1"/>
    <col min="1931" max="1931" width="10.5703125" style="1" customWidth="1"/>
    <col min="1932" max="1932" width="11.5703125" style="1" hidden="1" customWidth="1"/>
    <col min="1933" max="1933" width="9.85546875" style="1" customWidth="1"/>
    <col min="1934" max="1934" width="9.28515625" style="1" customWidth="1"/>
    <col min="1935" max="1935" width="11.140625" style="1" customWidth="1"/>
    <col min="1936" max="1936" width="10" style="1" customWidth="1"/>
    <col min="1937" max="1937" width="10.5703125" style="1" customWidth="1"/>
    <col min="1938" max="1938" width="9.7109375" style="1" customWidth="1"/>
    <col min="1939" max="1940" width="9" style="1" customWidth="1"/>
    <col min="1941" max="1941" width="8.5703125" style="1" customWidth="1"/>
    <col min="1942" max="1944" width="9" style="1" customWidth="1"/>
    <col min="1945" max="1945" width="9.5703125" style="1" customWidth="1"/>
    <col min="1946" max="1946" width="9.42578125" style="1" customWidth="1"/>
    <col min="1947" max="2166" width="9.140625" style="1"/>
    <col min="2167" max="2167" width="11.5703125" style="1" hidden="1" customWidth="1"/>
    <col min="2168" max="2168" width="25.7109375" style="1" customWidth="1"/>
    <col min="2169" max="2169" width="10.42578125" style="1" customWidth="1"/>
    <col min="2170" max="2170" width="9.7109375" style="1" customWidth="1"/>
    <col min="2171" max="2171" width="10.28515625" style="1" customWidth="1"/>
    <col min="2172" max="2172" width="9.7109375" style="1" customWidth="1"/>
    <col min="2173" max="2173" width="10.28515625" style="1" customWidth="1"/>
    <col min="2174" max="2174" width="9.7109375" style="1" customWidth="1"/>
    <col min="2175" max="2175" width="10.140625" style="1" customWidth="1"/>
    <col min="2176" max="2176" width="9.7109375" style="1" customWidth="1"/>
    <col min="2177" max="2177" width="10.42578125" style="1" customWidth="1"/>
    <col min="2178" max="2178" width="9.28515625" style="1" customWidth="1"/>
    <col min="2179" max="2179" width="10.42578125" style="1" customWidth="1"/>
    <col min="2180" max="2180" width="9.7109375" style="1" customWidth="1"/>
    <col min="2181" max="2181" width="10.140625" style="1" customWidth="1"/>
    <col min="2182" max="2182" width="9.42578125" style="1" customWidth="1"/>
    <col min="2183" max="2183" width="9.28515625" style="1" customWidth="1"/>
    <col min="2184" max="2184" width="8.7109375" style="1" customWidth="1"/>
    <col min="2185" max="2185" width="7.7109375" style="1" customWidth="1"/>
    <col min="2186" max="2186" width="7.28515625" style="1" customWidth="1"/>
    <col min="2187" max="2187" width="10.5703125" style="1" customWidth="1"/>
    <col min="2188" max="2188" width="11.5703125" style="1" hidden="1" customWidth="1"/>
    <col min="2189" max="2189" width="9.85546875" style="1" customWidth="1"/>
    <col min="2190" max="2190" width="9.28515625" style="1" customWidth="1"/>
    <col min="2191" max="2191" width="11.140625" style="1" customWidth="1"/>
    <col min="2192" max="2192" width="10" style="1" customWidth="1"/>
    <col min="2193" max="2193" width="10.5703125" style="1" customWidth="1"/>
    <col min="2194" max="2194" width="9.7109375" style="1" customWidth="1"/>
    <col min="2195" max="2196" width="9" style="1" customWidth="1"/>
    <col min="2197" max="2197" width="8.5703125" style="1" customWidth="1"/>
    <col min="2198" max="2200" width="9" style="1" customWidth="1"/>
    <col min="2201" max="2201" width="9.5703125" style="1" customWidth="1"/>
    <col min="2202" max="2202" width="9.42578125" style="1" customWidth="1"/>
    <col min="2203" max="2422" width="9.140625" style="1"/>
    <col min="2423" max="2423" width="11.5703125" style="1" hidden="1" customWidth="1"/>
    <col min="2424" max="2424" width="25.7109375" style="1" customWidth="1"/>
    <col min="2425" max="2425" width="10.42578125" style="1" customWidth="1"/>
    <col min="2426" max="2426" width="9.7109375" style="1" customWidth="1"/>
    <col min="2427" max="2427" width="10.28515625" style="1" customWidth="1"/>
    <col min="2428" max="2428" width="9.7109375" style="1" customWidth="1"/>
    <col min="2429" max="2429" width="10.28515625" style="1" customWidth="1"/>
    <col min="2430" max="2430" width="9.7109375" style="1" customWidth="1"/>
    <col min="2431" max="2431" width="10.140625" style="1" customWidth="1"/>
    <col min="2432" max="2432" width="9.7109375" style="1" customWidth="1"/>
    <col min="2433" max="2433" width="10.42578125" style="1" customWidth="1"/>
    <col min="2434" max="2434" width="9.28515625" style="1" customWidth="1"/>
    <col min="2435" max="2435" width="10.42578125" style="1" customWidth="1"/>
    <col min="2436" max="2436" width="9.7109375" style="1" customWidth="1"/>
    <col min="2437" max="2437" width="10.140625" style="1" customWidth="1"/>
    <col min="2438" max="2438" width="9.42578125" style="1" customWidth="1"/>
    <col min="2439" max="2439" width="9.28515625" style="1" customWidth="1"/>
    <col min="2440" max="2440" width="8.7109375" style="1" customWidth="1"/>
    <col min="2441" max="2441" width="7.7109375" style="1" customWidth="1"/>
    <col min="2442" max="2442" width="7.28515625" style="1" customWidth="1"/>
    <col min="2443" max="2443" width="10.5703125" style="1" customWidth="1"/>
    <col min="2444" max="2444" width="11.5703125" style="1" hidden="1" customWidth="1"/>
    <col min="2445" max="2445" width="9.85546875" style="1" customWidth="1"/>
    <col min="2446" max="2446" width="9.28515625" style="1" customWidth="1"/>
    <col min="2447" max="2447" width="11.140625" style="1" customWidth="1"/>
    <col min="2448" max="2448" width="10" style="1" customWidth="1"/>
    <col min="2449" max="2449" width="10.5703125" style="1" customWidth="1"/>
    <col min="2450" max="2450" width="9.7109375" style="1" customWidth="1"/>
    <col min="2451" max="2452" width="9" style="1" customWidth="1"/>
    <col min="2453" max="2453" width="8.5703125" style="1" customWidth="1"/>
    <col min="2454" max="2456" width="9" style="1" customWidth="1"/>
    <col min="2457" max="2457" width="9.5703125" style="1" customWidth="1"/>
    <col min="2458" max="2458" width="9.42578125" style="1" customWidth="1"/>
    <col min="2459" max="2678" width="9.140625" style="1"/>
    <col min="2679" max="2679" width="11.5703125" style="1" hidden="1" customWidth="1"/>
    <col min="2680" max="2680" width="25.7109375" style="1" customWidth="1"/>
    <col min="2681" max="2681" width="10.42578125" style="1" customWidth="1"/>
    <col min="2682" max="2682" width="9.7109375" style="1" customWidth="1"/>
    <col min="2683" max="2683" width="10.28515625" style="1" customWidth="1"/>
    <col min="2684" max="2684" width="9.7109375" style="1" customWidth="1"/>
    <col min="2685" max="2685" width="10.28515625" style="1" customWidth="1"/>
    <col min="2686" max="2686" width="9.7109375" style="1" customWidth="1"/>
    <col min="2687" max="2687" width="10.140625" style="1" customWidth="1"/>
    <col min="2688" max="2688" width="9.7109375" style="1" customWidth="1"/>
    <col min="2689" max="2689" width="10.42578125" style="1" customWidth="1"/>
    <col min="2690" max="2690" width="9.28515625" style="1" customWidth="1"/>
    <col min="2691" max="2691" width="10.42578125" style="1" customWidth="1"/>
    <col min="2692" max="2692" width="9.7109375" style="1" customWidth="1"/>
    <col min="2693" max="2693" width="10.140625" style="1" customWidth="1"/>
    <col min="2694" max="2694" width="9.42578125" style="1" customWidth="1"/>
    <col min="2695" max="2695" width="9.28515625" style="1" customWidth="1"/>
    <col min="2696" max="2696" width="8.7109375" style="1" customWidth="1"/>
    <col min="2697" max="2697" width="7.7109375" style="1" customWidth="1"/>
    <col min="2698" max="2698" width="7.28515625" style="1" customWidth="1"/>
    <col min="2699" max="2699" width="10.5703125" style="1" customWidth="1"/>
    <col min="2700" max="2700" width="11.5703125" style="1" hidden="1" customWidth="1"/>
    <col min="2701" max="2701" width="9.85546875" style="1" customWidth="1"/>
    <col min="2702" max="2702" width="9.28515625" style="1" customWidth="1"/>
    <col min="2703" max="2703" width="11.140625" style="1" customWidth="1"/>
    <col min="2704" max="2704" width="10" style="1" customWidth="1"/>
    <col min="2705" max="2705" width="10.5703125" style="1" customWidth="1"/>
    <col min="2706" max="2706" width="9.7109375" style="1" customWidth="1"/>
    <col min="2707" max="2708" width="9" style="1" customWidth="1"/>
    <col min="2709" max="2709" width="8.5703125" style="1" customWidth="1"/>
    <col min="2710" max="2712" width="9" style="1" customWidth="1"/>
    <col min="2713" max="2713" width="9.5703125" style="1" customWidth="1"/>
    <col min="2714" max="2714" width="9.42578125" style="1" customWidth="1"/>
    <col min="2715" max="2934" width="9.140625" style="1"/>
    <col min="2935" max="2935" width="11.5703125" style="1" hidden="1" customWidth="1"/>
    <col min="2936" max="2936" width="25.7109375" style="1" customWidth="1"/>
    <col min="2937" max="2937" width="10.42578125" style="1" customWidth="1"/>
    <col min="2938" max="2938" width="9.7109375" style="1" customWidth="1"/>
    <col min="2939" max="2939" width="10.28515625" style="1" customWidth="1"/>
    <col min="2940" max="2940" width="9.7109375" style="1" customWidth="1"/>
    <col min="2941" max="2941" width="10.28515625" style="1" customWidth="1"/>
    <col min="2942" max="2942" width="9.7109375" style="1" customWidth="1"/>
    <col min="2943" max="2943" width="10.140625" style="1" customWidth="1"/>
    <col min="2944" max="2944" width="9.7109375" style="1" customWidth="1"/>
    <col min="2945" max="2945" width="10.42578125" style="1" customWidth="1"/>
    <col min="2946" max="2946" width="9.28515625" style="1" customWidth="1"/>
    <col min="2947" max="2947" width="10.42578125" style="1" customWidth="1"/>
    <col min="2948" max="2948" width="9.7109375" style="1" customWidth="1"/>
    <col min="2949" max="2949" width="10.140625" style="1" customWidth="1"/>
    <col min="2950" max="2950" width="9.42578125" style="1" customWidth="1"/>
    <col min="2951" max="2951" width="9.28515625" style="1" customWidth="1"/>
    <col min="2952" max="2952" width="8.7109375" style="1" customWidth="1"/>
    <col min="2953" max="2953" width="7.7109375" style="1" customWidth="1"/>
    <col min="2954" max="2954" width="7.28515625" style="1" customWidth="1"/>
    <col min="2955" max="2955" width="10.5703125" style="1" customWidth="1"/>
    <col min="2956" max="2956" width="11.5703125" style="1" hidden="1" customWidth="1"/>
    <col min="2957" max="2957" width="9.85546875" style="1" customWidth="1"/>
    <col min="2958" max="2958" width="9.28515625" style="1" customWidth="1"/>
    <col min="2959" max="2959" width="11.140625" style="1" customWidth="1"/>
    <col min="2960" max="2960" width="10" style="1" customWidth="1"/>
    <col min="2961" max="2961" width="10.5703125" style="1" customWidth="1"/>
    <col min="2962" max="2962" width="9.7109375" style="1" customWidth="1"/>
    <col min="2963" max="2964" width="9" style="1" customWidth="1"/>
    <col min="2965" max="2965" width="8.5703125" style="1" customWidth="1"/>
    <col min="2966" max="2968" width="9" style="1" customWidth="1"/>
    <col min="2969" max="2969" width="9.5703125" style="1" customWidth="1"/>
    <col min="2970" max="2970" width="9.42578125" style="1" customWidth="1"/>
    <col min="2971" max="3190" width="9.140625" style="1"/>
    <col min="3191" max="3191" width="11.5703125" style="1" hidden="1" customWidth="1"/>
    <col min="3192" max="3192" width="25.7109375" style="1" customWidth="1"/>
    <col min="3193" max="3193" width="10.42578125" style="1" customWidth="1"/>
    <col min="3194" max="3194" width="9.7109375" style="1" customWidth="1"/>
    <col min="3195" max="3195" width="10.28515625" style="1" customWidth="1"/>
    <col min="3196" max="3196" width="9.7109375" style="1" customWidth="1"/>
    <col min="3197" max="3197" width="10.28515625" style="1" customWidth="1"/>
    <col min="3198" max="3198" width="9.7109375" style="1" customWidth="1"/>
    <col min="3199" max="3199" width="10.140625" style="1" customWidth="1"/>
    <col min="3200" max="3200" width="9.7109375" style="1" customWidth="1"/>
    <col min="3201" max="3201" width="10.42578125" style="1" customWidth="1"/>
    <col min="3202" max="3202" width="9.28515625" style="1" customWidth="1"/>
    <col min="3203" max="3203" width="10.42578125" style="1" customWidth="1"/>
    <col min="3204" max="3204" width="9.7109375" style="1" customWidth="1"/>
    <col min="3205" max="3205" width="10.140625" style="1" customWidth="1"/>
    <col min="3206" max="3206" width="9.42578125" style="1" customWidth="1"/>
    <col min="3207" max="3207" width="9.28515625" style="1" customWidth="1"/>
    <col min="3208" max="3208" width="8.7109375" style="1" customWidth="1"/>
    <col min="3209" max="3209" width="7.7109375" style="1" customWidth="1"/>
    <col min="3210" max="3210" width="7.28515625" style="1" customWidth="1"/>
    <col min="3211" max="3211" width="10.5703125" style="1" customWidth="1"/>
    <col min="3212" max="3212" width="11.5703125" style="1" hidden="1" customWidth="1"/>
    <col min="3213" max="3213" width="9.85546875" style="1" customWidth="1"/>
    <col min="3214" max="3214" width="9.28515625" style="1" customWidth="1"/>
    <col min="3215" max="3215" width="11.140625" style="1" customWidth="1"/>
    <col min="3216" max="3216" width="10" style="1" customWidth="1"/>
    <col min="3217" max="3217" width="10.5703125" style="1" customWidth="1"/>
    <col min="3218" max="3218" width="9.7109375" style="1" customWidth="1"/>
    <col min="3219" max="3220" width="9" style="1" customWidth="1"/>
    <col min="3221" max="3221" width="8.5703125" style="1" customWidth="1"/>
    <col min="3222" max="3224" width="9" style="1" customWidth="1"/>
    <col min="3225" max="3225" width="9.5703125" style="1" customWidth="1"/>
    <col min="3226" max="3226" width="9.42578125" style="1" customWidth="1"/>
    <col min="3227" max="3446" width="9.140625" style="1"/>
    <col min="3447" max="3447" width="11.5703125" style="1" hidden="1" customWidth="1"/>
    <col min="3448" max="3448" width="25.7109375" style="1" customWidth="1"/>
    <col min="3449" max="3449" width="10.42578125" style="1" customWidth="1"/>
    <col min="3450" max="3450" width="9.7109375" style="1" customWidth="1"/>
    <col min="3451" max="3451" width="10.28515625" style="1" customWidth="1"/>
    <col min="3452" max="3452" width="9.7109375" style="1" customWidth="1"/>
    <col min="3453" max="3453" width="10.28515625" style="1" customWidth="1"/>
    <col min="3454" max="3454" width="9.7109375" style="1" customWidth="1"/>
    <col min="3455" max="3455" width="10.140625" style="1" customWidth="1"/>
    <col min="3456" max="3456" width="9.7109375" style="1" customWidth="1"/>
    <col min="3457" max="3457" width="10.42578125" style="1" customWidth="1"/>
    <col min="3458" max="3458" width="9.28515625" style="1" customWidth="1"/>
    <col min="3459" max="3459" width="10.42578125" style="1" customWidth="1"/>
    <col min="3460" max="3460" width="9.7109375" style="1" customWidth="1"/>
    <col min="3461" max="3461" width="10.140625" style="1" customWidth="1"/>
    <col min="3462" max="3462" width="9.42578125" style="1" customWidth="1"/>
    <col min="3463" max="3463" width="9.28515625" style="1" customWidth="1"/>
    <col min="3464" max="3464" width="8.7109375" style="1" customWidth="1"/>
    <col min="3465" max="3465" width="7.7109375" style="1" customWidth="1"/>
    <col min="3466" max="3466" width="7.28515625" style="1" customWidth="1"/>
    <col min="3467" max="3467" width="10.5703125" style="1" customWidth="1"/>
    <col min="3468" max="3468" width="11.5703125" style="1" hidden="1" customWidth="1"/>
    <col min="3469" max="3469" width="9.85546875" style="1" customWidth="1"/>
    <col min="3470" max="3470" width="9.28515625" style="1" customWidth="1"/>
    <col min="3471" max="3471" width="11.140625" style="1" customWidth="1"/>
    <col min="3472" max="3472" width="10" style="1" customWidth="1"/>
    <col min="3473" max="3473" width="10.5703125" style="1" customWidth="1"/>
    <col min="3474" max="3474" width="9.7109375" style="1" customWidth="1"/>
    <col min="3475" max="3476" width="9" style="1" customWidth="1"/>
    <col min="3477" max="3477" width="8.5703125" style="1" customWidth="1"/>
    <col min="3478" max="3480" width="9" style="1" customWidth="1"/>
    <col min="3481" max="3481" width="9.5703125" style="1" customWidth="1"/>
    <col min="3482" max="3482" width="9.42578125" style="1" customWidth="1"/>
    <col min="3483" max="3702" width="9.140625" style="1"/>
    <col min="3703" max="3703" width="11.5703125" style="1" hidden="1" customWidth="1"/>
    <col min="3704" max="3704" width="25.7109375" style="1" customWidth="1"/>
    <col min="3705" max="3705" width="10.42578125" style="1" customWidth="1"/>
    <col min="3706" max="3706" width="9.7109375" style="1" customWidth="1"/>
    <col min="3707" max="3707" width="10.28515625" style="1" customWidth="1"/>
    <col min="3708" max="3708" width="9.7109375" style="1" customWidth="1"/>
    <col min="3709" max="3709" width="10.28515625" style="1" customWidth="1"/>
    <col min="3710" max="3710" width="9.7109375" style="1" customWidth="1"/>
    <col min="3711" max="3711" width="10.140625" style="1" customWidth="1"/>
    <col min="3712" max="3712" width="9.7109375" style="1" customWidth="1"/>
    <col min="3713" max="3713" width="10.42578125" style="1" customWidth="1"/>
    <col min="3714" max="3714" width="9.28515625" style="1" customWidth="1"/>
    <col min="3715" max="3715" width="10.42578125" style="1" customWidth="1"/>
    <col min="3716" max="3716" width="9.7109375" style="1" customWidth="1"/>
    <col min="3717" max="3717" width="10.140625" style="1" customWidth="1"/>
    <col min="3718" max="3718" width="9.42578125" style="1" customWidth="1"/>
    <col min="3719" max="3719" width="9.28515625" style="1" customWidth="1"/>
    <col min="3720" max="3720" width="8.7109375" style="1" customWidth="1"/>
    <col min="3721" max="3721" width="7.7109375" style="1" customWidth="1"/>
    <col min="3722" max="3722" width="7.28515625" style="1" customWidth="1"/>
    <col min="3723" max="3723" width="10.5703125" style="1" customWidth="1"/>
    <col min="3724" max="3724" width="11.5703125" style="1" hidden="1" customWidth="1"/>
    <col min="3725" max="3725" width="9.85546875" style="1" customWidth="1"/>
    <col min="3726" max="3726" width="9.28515625" style="1" customWidth="1"/>
    <col min="3727" max="3727" width="11.140625" style="1" customWidth="1"/>
    <col min="3728" max="3728" width="10" style="1" customWidth="1"/>
    <col min="3729" max="3729" width="10.5703125" style="1" customWidth="1"/>
    <col min="3730" max="3730" width="9.7109375" style="1" customWidth="1"/>
    <col min="3731" max="3732" width="9" style="1" customWidth="1"/>
    <col min="3733" max="3733" width="8.5703125" style="1" customWidth="1"/>
    <col min="3734" max="3736" width="9" style="1" customWidth="1"/>
    <col min="3737" max="3737" width="9.5703125" style="1" customWidth="1"/>
    <col min="3738" max="3738" width="9.42578125" style="1" customWidth="1"/>
    <col min="3739" max="3835" width="9.140625" style="1"/>
    <col min="3836" max="3836" width="11.5703125" style="1" hidden="1" customWidth="1"/>
    <col min="3837" max="3837" width="25.7109375" style="1" customWidth="1"/>
    <col min="3838" max="3838" width="10.42578125" style="1" customWidth="1"/>
    <col min="3839" max="3839" width="9.7109375" style="1" customWidth="1"/>
    <col min="3840" max="3840" width="10.28515625" style="1" customWidth="1"/>
    <col min="3841" max="3841" width="9.7109375" style="1" customWidth="1"/>
    <col min="3842" max="3842" width="10.28515625" style="1" customWidth="1"/>
    <col min="3843" max="3843" width="9.7109375" style="1" customWidth="1"/>
    <col min="3844" max="3844" width="10.140625" style="1" customWidth="1"/>
    <col min="3845" max="3845" width="9.7109375" style="1" customWidth="1"/>
    <col min="3846" max="3846" width="10.42578125" style="1" customWidth="1"/>
    <col min="3847" max="3847" width="9.28515625" style="1" customWidth="1"/>
    <col min="3848" max="3848" width="10.42578125" style="1" customWidth="1"/>
    <col min="3849" max="3849" width="9.7109375" style="1" customWidth="1"/>
    <col min="3850" max="3850" width="10.140625" style="1" customWidth="1"/>
    <col min="3851" max="3851" width="9.42578125" style="1" customWidth="1"/>
    <col min="3852" max="3852" width="9.28515625" style="1" customWidth="1"/>
    <col min="3853" max="3853" width="8.7109375" style="1" customWidth="1"/>
    <col min="3854" max="3854" width="7.7109375" style="1" customWidth="1"/>
    <col min="3855" max="3855" width="7.28515625" style="1" customWidth="1"/>
    <col min="3856" max="3856" width="10.5703125" style="1" customWidth="1"/>
    <col min="3857" max="3857" width="11.5703125" style="1" hidden="1" customWidth="1"/>
    <col min="3858" max="3858" width="9.85546875" style="1" customWidth="1"/>
    <col min="3859" max="3859" width="9.28515625" style="1" customWidth="1"/>
    <col min="3860" max="3860" width="11.140625" style="1" customWidth="1"/>
    <col min="3861" max="3861" width="10" style="1" customWidth="1"/>
    <col min="3862" max="3862" width="10.5703125" style="1" customWidth="1"/>
    <col min="3863" max="3863" width="9.7109375" style="1" customWidth="1"/>
    <col min="3864" max="3865" width="9" style="1" customWidth="1"/>
    <col min="3866" max="3866" width="8.5703125" style="1" customWidth="1"/>
    <col min="3867" max="3869" width="9" style="1" customWidth="1"/>
    <col min="3870" max="3870" width="9.5703125" style="1" customWidth="1"/>
    <col min="3871" max="3871" width="9.42578125" style="1" customWidth="1"/>
    <col min="3872" max="4091" width="9.140625" style="1"/>
    <col min="4092" max="4092" width="11.5703125" style="1" hidden="1" customWidth="1"/>
    <col min="4093" max="4093" width="25.7109375" style="1" customWidth="1"/>
    <col min="4094" max="4094" width="10.42578125" style="1" customWidth="1"/>
    <col min="4095" max="4095" width="9.7109375" style="1" customWidth="1"/>
    <col min="4096" max="4096" width="10.28515625" style="1" customWidth="1"/>
    <col min="4097" max="4097" width="9.7109375" style="1" customWidth="1"/>
    <col min="4098" max="4098" width="10.28515625" style="1" customWidth="1"/>
    <col min="4099" max="4099" width="9.7109375" style="1" customWidth="1"/>
    <col min="4100" max="4100" width="10.140625" style="1" customWidth="1"/>
    <col min="4101" max="4101" width="9.7109375" style="1" customWidth="1"/>
    <col min="4102" max="4102" width="10.42578125" style="1" customWidth="1"/>
    <col min="4103" max="4103" width="9.28515625" style="1" customWidth="1"/>
    <col min="4104" max="4104" width="10.42578125" style="1" customWidth="1"/>
    <col min="4105" max="4105" width="9.7109375" style="1" customWidth="1"/>
    <col min="4106" max="4106" width="10.140625" style="1" customWidth="1"/>
    <col min="4107" max="4107" width="9.42578125" style="1" customWidth="1"/>
    <col min="4108" max="4108" width="9.28515625" style="1" customWidth="1"/>
    <col min="4109" max="4109" width="8.7109375" style="1" customWidth="1"/>
    <col min="4110" max="4110" width="7.7109375" style="1" customWidth="1"/>
    <col min="4111" max="4111" width="7.28515625" style="1" customWidth="1"/>
    <col min="4112" max="4112" width="10.5703125" style="1" customWidth="1"/>
    <col min="4113" max="4113" width="11.5703125" style="1" hidden="1" customWidth="1"/>
    <col min="4114" max="4114" width="9.85546875" style="1" customWidth="1"/>
    <col min="4115" max="4115" width="9.28515625" style="1" customWidth="1"/>
    <col min="4116" max="4116" width="11.140625" style="1" customWidth="1"/>
    <col min="4117" max="4117" width="10" style="1" customWidth="1"/>
    <col min="4118" max="4118" width="10.5703125" style="1" customWidth="1"/>
    <col min="4119" max="4119" width="9.7109375" style="1" customWidth="1"/>
    <col min="4120" max="4121" width="9" style="1" customWidth="1"/>
    <col min="4122" max="4122" width="8.5703125" style="1" customWidth="1"/>
    <col min="4123" max="4125" width="9" style="1" customWidth="1"/>
    <col min="4126" max="4126" width="9.5703125" style="1" customWidth="1"/>
    <col min="4127" max="4127" width="9.42578125" style="1" customWidth="1"/>
    <col min="4128" max="4347" width="9.140625" style="1"/>
    <col min="4348" max="4348" width="11.5703125" style="1" hidden="1" customWidth="1"/>
    <col min="4349" max="4349" width="25.7109375" style="1" customWidth="1"/>
    <col min="4350" max="4350" width="10.42578125" style="1" customWidth="1"/>
    <col min="4351" max="4351" width="9.7109375" style="1" customWidth="1"/>
    <col min="4352" max="4352" width="10.28515625" style="1" customWidth="1"/>
    <col min="4353" max="4353" width="9.7109375" style="1" customWidth="1"/>
    <col min="4354" max="4354" width="10.28515625" style="1" customWidth="1"/>
    <col min="4355" max="4355" width="9.7109375" style="1" customWidth="1"/>
    <col min="4356" max="4356" width="10.140625" style="1" customWidth="1"/>
    <col min="4357" max="4357" width="9.7109375" style="1" customWidth="1"/>
    <col min="4358" max="4358" width="10.42578125" style="1" customWidth="1"/>
    <col min="4359" max="4359" width="9.28515625" style="1" customWidth="1"/>
    <col min="4360" max="4360" width="10.42578125" style="1" customWidth="1"/>
    <col min="4361" max="4361" width="9.7109375" style="1" customWidth="1"/>
    <col min="4362" max="4362" width="10.140625" style="1" customWidth="1"/>
    <col min="4363" max="4363" width="9.42578125" style="1" customWidth="1"/>
    <col min="4364" max="4364" width="9.28515625" style="1" customWidth="1"/>
    <col min="4365" max="4365" width="8.7109375" style="1" customWidth="1"/>
    <col min="4366" max="4366" width="7.7109375" style="1" customWidth="1"/>
    <col min="4367" max="4367" width="7.28515625" style="1" customWidth="1"/>
    <col min="4368" max="4368" width="10.5703125" style="1" customWidth="1"/>
    <col min="4369" max="4369" width="11.5703125" style="1" hidden="1" customWidth="1"/>
    <col min="4370" max="4370" width="9.85546875" style="1" customWidth="1"/>
    <col min="4371" max="4371" width="9.28515625" style="1" customWidth="1"/>
    <col min="4372" max="4372" width="11.140625" style="1" customWidth="1"/>
    <col min="4373" max="4373" width="10" style="1" customWidth="1"/>
    <col min="4374" max="4374" width="10.5703125" style="1" customWidth="1"/>
    <col min="4375" max="4375" width="9.7109375" style="1" customWidth="1"/>
    <col min="4376" max="4377" width="9" style="1" customWidth="1"/>
    <col min="4378" max="4378" width="8.5703125" style="1" customWidth="1"/>
    <col min="4379" max="4381" width="9" style="1" customWidth="1"/>
    <col min="4382" max="4382" width="9.5703125" style="1" customWidth="1"/>
    <col min="4383" max="4383" width="9.42578125" style="1" customWidth="1"/>
    <col min="4384" max="4603" width="9.140625" style="1"/>
    <col min="4604" max="4604" width="11.5703125" style="1" hidden="1" customWidth="1"/>
    <col min="4605" max="4605" width="25.7109375" style="1" customWidth="1"/>
    <col min="4606" max="4606" width="10.42578125" style="1" customWidth="1"/>
    <col min="4607" max="4607" width="9.7109375" style="1" customWidth="1"/>
    <col min="4608" max="4608" width="10.28515625" style="1" customWidth="1"/>
    <col min="4609" max="4609" width="9.7109375" style="1" customWidth="1"/>
    <col min="4610" max="4610" width="10.28515625" style="1" customWidth="1"/>
    <col min="4611" max="4611" width="9.7109375" style="1" customWidth="1"/>
    <col min="4612" max="4612" width="10.140625" style="1" customWidth="1"/>
    <col min="4613" max="4613" width="9.7109375" style="1" customWidth="1"/>
    <col min="4614" max="4614" width="10.42578125" style="1" customWidth="1"/>
    <col min="4615" max="4615" width="9.28515625" style="1" customWidth="1"/>
    <col min="4616" max="4616" width="10.42578125" style="1" customWidth="1"/>
    <col min="4617" max="4617" width="9.7109375" style="1" customWidth="1"/>
    <col min="4618" max="4618" width="10.140625" style="1" customWidth="1"/>
    <col min="4619" max="4619" width="9.42578125" style="1" customWidth="1"/>
    <col min="4620" max="4620" width="9.28515625" style="1" customWidth="1"/>
    <col min="4621" max="4621" width="8.7109375" style="1" customWidth="1"/>
    <col min="4622" max="4622" width="7.7109375" style="1" customWidth="1"/>
    <col min="4623" max="4623" width="7.28515625" style="1" customWidth="1"/>
    <col min="4624" max="4624" width="10.5703125" style="1" customWidth="1"/>
    <col min="4625" max="4625" width="11.5703125" style="1" hidden="1" customWidth="1"/>
    <col min="4626" max="4626" width="9.85546875" style="1" customWidth="1"/>
    <col min="4627" max="4627" width="9.28515625" style="1" customWidth="1"/>
    <col min="4628" max="4628" width="11.140625" style="1" customWidth="1"/>
    <col min="4629" max="4629" width="10" style="1" customWidth="1"/>
    <col min="4630" max="4630" width="10.5703125" style="1" customWidth="1"/>
    <col min="4631" max="4631" width="9.7109375" style="1" customWidth="1"/>
    <col min="4632" max="4633" width="9" style="1" customWidth="1"/>
    <col min="4634" max="4634" width="8.5703125" style="1" customWidth="1"/>
    <col min="4635" max="4637" width="9" style="1" customWidth="1"/>
    <col min="4638" max="4638" width="9.5703125" style="1" customWidth="1"/>
    <col min="4639" max="4639" width="9.42578125" style="1" customWidth="1"/>
    <col min="4640" max="4859" width="9.140625" style="1"/>
    <col min="4860" max="4860" width="11.5703125" style="1" hidden="1" customWidth="1"/>
    <col min="4861" max="4861" width="25.7109375" style="1" customWidth="1"/>
    <col min="4862" max="4862" width="10.42578125" style="1" customWidth="1"/>
    <col min="4863" max="4863" width="9.7109375" style="1" customWidth="1"/>
    <col min="4864" max="4864" width="10.28515625" style="1" customWidth="1"/>
    <col min="4865" max="4865" width="9.7109375" style="1" customWidth="1"/>
    <col min="4866" max="4866" width="10.28515625" style="1" customWidth="1"/>
    <col min="4867" max="4867" width="9.7109375" style="1" customWidth="1"/>
    <col min="4868" max="4868" width="10.140625" style="1" customWidth="1"/>
    <col min="4869" max="4869" width="9.7109375" style="1" customWidth="1"/>
    <col min="4870" max="4870" width="10.42578125" style="1" customWidth="1"/>
    <col min="4871" max="4871" width="9.28515625" style="1" customWidth="1"/>
    <col min="4872" max="4872" width="10.42578125" style="1" customWidth="1"/>
    <col min="4873" max="4873" width="9.7109375" style="1" customWidth="1"/>
    <col min="4874" max="4874" width="10.140625" style="1" customWidth="1"/>
    <col min="4875" max="4875" width="9.42578125" style="1" customWidth="1"/>
    <col min="4876" max="4876" width="9.28515625" style="1" customWidth="1"/>
    <col min="4877" max="4877" width="8.7109375" style="1" customWidth="1"/>
    <col min="4878" max="4878" width="7.7109375" style="1" customWidth="1"/>
    <col min="4879" max="4879" width="7.28515625" style="1" customWidth="1"/>
    <col min="4880" max="4880" width="10.5703125" style="1" customWidth="1"/>
    <col min="4881" max="4881" width="11.5703125" style="1" hidden="1" customWidth="1"/>
    <col min="4882" max="4882" width="9.85546875" style="1" customWidth="1"/>
    <col min="4883" max="4883" width="9.28515625" style="1" customWidth="1"/>
    <col min="4884" max="4884" width="11.140625" style="1" customWidth="1"/>
    <col min="4885" max="4885" width="10" style="1" customWidth="1"/>
    <col min="4886" max="4886" width="10.5703125" style="1" customWidth="1"/>
    <col min="4887" max="4887" width="9.7109375" style="1" customWidth="1"/>
    <col min="4888" max="4889" width="9" style="1" customWidth="1"/>
    <col min="4890" max="4890" width="8.5703125" style="1" customWidth="1"/>
    <col min="4891" max="4893" width="9" style="1" customWidth="1"/>
    <col min="4894" max="4894" width="9.5703125" style="1" customWidth="1"/>
    <col min="4895" max="4895" width="9.42578125" style="1" customWidth="1"/>
    <col min="4896" max="5115" width="9.140625" style="1"/>
    <col min="5116" max="5116" width="11.5703125" style="1" hidden="1" customWidth="1"/>
    <col min="5117" max="5117" width="25.7109375" style="1" customWidth="1"/>
    <col min="5118" max="5118" width="10.42578125" style="1" customWidth="1"/>
    <col min="5119" max="5119" width="9.7109375" style="1" customWidth="1"/>
    <col min="5120" max="5120" width="10.28515625" style="1" customWidth="1"/>
    <col min="5121" max="5121" width="9.7109375" style="1" customWidth="1"/>
    <col min="5122" max="5122" width="10.28515625" style="1" customWidth="1"/>
    <col min="5123" max="5123" width="9.7109375" style="1" customWidth="1"/>
    <col min="5124" max="5124" width="10.140625" style="1" customWidth="1"/>
    <col min="5125" max="5125" width="9.7109375" style="1" customWidth="1"/>
    <col min="5126" max="5126" width="10.42578125" style="1" customWidth="1"/>
    <col min="5127" max="5127" width="9.28515625" style="1" customWidth="1"/>
    <col min="5128" max="5128" width="10.42578125" style="1" customWidth="1"/>
    <col min="5129" max="5129" width="9.7109375" style="1" customWidth="1"/>
    <col min="5130" max="5130" width="10.140625" style="1" customWidth="1"/>
    <col min="5131" max="5131" width="9.42578125" style="1" customWidth="1"/>
    <col min="5132" max="5132" width="9.28515625" style="1" customWidth="1"/>
    <col min="5133" max="5133" width="8.7109375" style="1" customWidth="1"/>
    <col min="5134" max="5134" width="7.7109375" style="1" customWidth="1"/>
    <col min="5135" max="5135" width="7.28515625" style="1" customWidth="1"/>
    <col min="5136" max="5136" width="10.5703125" style="1" customWidth="1"/>
    <col min="5137" max="5137" width="11.5703125" style="1" hidden="1" customWidth="1"/>
    <col min="5138" max="5138" width="9.85546875" style="1" customWidth="1"/>
    <col min="5139" max="5139" width="9.28515625" style="1" customWidth="1"/>
    <col min="5140" max="5140" width="11.140625" style="1" customWidth="1"/>
    <col min="5141" max="5141" width="10" style="1" customWidth="1"/>
    <col min="5142" max="5142" width="10.5703125" style="1" customWidth="1"/>
    <col min="5143" max="5143" width="9.7109375" style="1" customWidth="1"/>
    <col min="5144" max="5145" width="9" style="1" customWidth="1"/>
    <col min="5146" max="5146" width="8.5703125" style="1" customWidth="1"/>
    <col min="5147" max="5149" width="9" style="1" customWidth="1"/>
    <col min="5150" max="5150" width="9.5703125" style="1" customWidth="1"/>
    <col min="5151" max="5151" width="9.42578125" style="1" customWidth="1"/>
    <col min="5152" max="5371" width="9.140625" style="1"/>
    <col min="5372" max="5372" width="11.5703125" style="1" hidden="1" customWidth="1"/>
    <col min="5373" max="5373" width="25.7109375" style="1" customWidth="1"/>
    <col min="5374" max="5374" width="10.42578125" style="1" customWidth="1"/>
    <col min="5375" max="5375" width="9.7109375" style="1" customWidth="1"/>
    <col min="5376" max="5376" width="10.28515625" style="1" customWidth="1"/>
    <col min="5377" max="5377" width="9.7109375" style="1" customWidth="1"/>
    <col min="5378" max="5378" width="10.28515625" style="1" customWidth="1"/>
    <col min="5379" max="5379" width="9.7109375" style="1" customWidth="1"/>
    <col min="5380" max="5380" width="10.140625" style="1" customWidth="1"/>
    <col min="5381" max="5381" width="9.7109375" style="1" customWidth="1"/>
    <col min="5382" max="5382" width="10.42578125" style="1" customWidth="1"/>
    <col min="5383" max="5383" width="9.28515625" style="1" customWidth="1"/>
    <col min="5384" max="5384" width="10.42578125" style="1" customWidth="1"/>
    <col min="5385" max="5385" width="9.7109375" style="1" customWidth="1"/>
    <col min="5386" max="5386" width="10.140625" style="1" customWidth="1"/>
    <col min="5387" max="5387" width="9.42578125" style="1" customWidth="1"/>
    <col min="5388" max="5388" width="9.28515625" style="1" customWidth="1"/>
    <col min="5389" max="5389" width="8.7109375" style="1" customWidth="1"/>
    <col min="5390" max="5390" width="7.7109375" style="1" customWidth="1"/>
    <col min="5391" max="5391" width="7.28515625" style="1" customWidth="1"/>
    <col min="5392" max="5392" width="10.5703125" style="1" customWidth="1"/>
    <col min="5393" max="5393" width="11.5703125" style="1" hidden="1" customWidth="1"/>
    <col min="5394" max="5394" width="9.85546875" style="1" customWidth="1"/>
    <col min="5395" max="5395" width="9.28515625" style="1" customWidth="1"/>
    <col min="5396" max="5396" width="11.140625" style="1" customWidth="1"/>
    <col min="5397" max="5397" width="10" style="1" customWidth="1"/>
    <col min="5398" max="5398" width="10.5703125" style="1" customWidth="1"/>
    <col min="5399" max="5399" width="9.7109375" style="1" customWidth="1"/>
    <col min="5400" max="5401" width="9" style="1" customWidth="1"/>
    <col min="5402" max="5402" width="8.5703125" style="1" customWidth="1"/>
    <col min="5403" max="5405" width="9" style="1" customWidth="1"/>
    <col min="5406" max="5406" width="9.5703125" style="1" customWidth="1"/>
    <col min="5407" max="5407" width="9.42578125" style="1" customWidth="1"/>
    <col min="5408" max="5627" width="9.140625" style="1"/>
    <col min="5628" max="5628" width="11.5703125" style="1" hidden="1" customWidth="1"/>
    <col min="5629" max="5629" width="25.7109375" style="1" customWidth="1"/>
    <col min="5630" max="5630" width="10.42578125" style="1" customWidth="1"/>
    <col min="5631" max="5631" width="9.7109375" style="1" customWidth="1"/>
    <col min="5632" max="5632" width="10.28515625" style="1" customWidth="1"/>
    <col min="5633" max="5633" width="9.7109375" style="1" customWidth="1"/>
    <col min="5634" max="5634" width="10.28515625" style="1" customWidth="1"/>
    <col min="5635" max="5635" width="9.7109375" style="1" customWidth="1"/>
    <col min="5636" max="5636" width="10.140625" style="1" customWidth="1"/>
    <col min="5637" max="5637" width="9.7109375" style="1" customWidth="1"/>
    <col min="5638" max="5638" width="10.42578125" style="1" customWidth="1"/>
    <col min="5639" max="5639" width="9.28515625" style="1" customWidth="1"/>
    <col min="5640" max="5640" width="10.42578125" style="1" customWidth="1"/>
    <col min="5641" max="5641" width="9.7109375" style="1" customWidth="1"/>
    <col min="5642" max="5642" width="10.140625" style="1" customWidth="1"/>
    <col min="5643" max="5643" width="9.42578125" style="1" customWidth="1"/>
    <col min="5644" max="5644" width="9.28515625" style="1" customWidth="1"/>
    <col min="5645" max="5645" width="8.7109375" style="1" customWidth="1"/>
    <col min="5646" max="5646" width="7.7109375" style="1" customWidth="1"/>
    <col min="5647" max="5647" width="7.28515625" style="1" customWidth="1"/>
    <col min="5648" max="5648" width="10.5703125" style="1" customWidth="1"/>
    <col min="5649" max="5649" width="11.5703125" style="1" hidden="1" customWidth="1"/>
    <col min="5650" max="5650" width="9.85546875" style="1" customWidth="1"/>
    <col min="5651" max="5651" width="9.28515625" style="1" customWidth="1"/>
    <col min="5652" max="5652" width="11.140625" style="1" customWidth="1"/>
    <col min="5653" max="5653" width="10" style="1" customWidth="1"/>
    <col min="5654" max="5654" width="10.5703125" style="1" customWidth="1"/>
    <col min="5655" max="5655" width="9.7109375" style="1" customWidth="1"/>
    <col min="5656" max="5657" width="9" style="1" customWidth="1"/>
    <col min="5658" max="5658" width="8.5703125" style="1" customWidth="1"/>
    <col min="5659" max="5661" width="9" style="1" customWidth="1"/>
    <col min="5662" max="5662" width="9.5703125" style="1" customWidth="1"/>
    <col min="5663" max="5663" width="9.42578125" style="1" customWidth="1"/>
    <col min="5664" max="5883" width="9.140625" style="1"/>
    <col min="5884" max="5884" width="11.5703125" style="1" hidden="1" customWidth="1"/>
    <col min="5885" max="5885" width="25.7109375" style="1" customWidth="1"/>
    <col min="5886" max="5886" width="10.42578125" style="1" customWidth="1"/>
    <col min="5887" max="5887" width="9.7109375" style="1" customWidth="1"/>
    <col min="5888" max="5888" width="10.28515625" style="1" customWidth="1"/>
    <col min="5889" max="5889" width="9.7109375" style="1" customWidth="1"/>
    <col min="5890" max="5890" width="10.28515625" style="1" customWidth="1"/>
    <col min="5891" max="5891" width="9.7109375" style="1" customWidth="1"/>
    <col min="5892" max="5892" width="10.140625" style="1" customWidth="1"/>
    <col min="5893" max="5893" width="9.7109375" style="1" customWidth="1"/>
    <col min="5894" max="5894" width="10.42578125" style="1" customWidth="1"/>
    <col min="5895" max="5895" width="9.28515625" style="1" customWidth="1"/>
    <col min="5896" max="5896" width="10.42578125" style="1" customWidth="1"/>
    <col min="5897" max="5897" width="9.7109375" style="1" customWidth="1"/>
    <col min="5898" max="5898" width="10.140625" style="1" customWidth="1"/>
    <col min="5899" max="5899" width="9.42578125" style="1" customWidth="1"/>
    <col min="5900" max="5900" width="9.28515625" style="1" customWidth="1"/>
    <col min="5901" max="5901" width="8.7109375" style="1" customWidth="1"/>
    <col min="5902" max="5902" width="7.7109375" style="1" customWidth="1"/>
    <col min="5903" max="5903" width="7.28515625" style="1" customWidth="1"/>
    <col min="5904" max="5904" width="10.5703125" style="1" customWidth="1"/>
    <col min="5905" max="5905" width="11.5703125" style="1" hidden="1" customWidth="1"/>
    <col min="5906" max="5906" width="9.85546875" style="1" customWidth="1"/>
    <col min="5907" max="5907" width="9.28515625" style="1" customWidth="1"/>
    <col min="5908" max="5908" width="11.140625" style="1" customWidth="1"/>
    <col min="5909" max="5909" width="10" style="1" customWidth="1"/>
    <col min="5910" max="5910" width="10.5703125" style="1" customWidth="1"/>
    <col min="5911" max="5911" width="9.7109375" style="1" customWidth="1"/>
    <col min="5912" max="5913" width="9" style="1" customWidth="1"/>
    <col min="5914" max="5914" width="8.5703125" style="1" customWidth="1"/>
    <col min="5915" max="5917" width="9" style="1" customWidth="1"/>
    <col min="5918" max="5918" width="9.5703125" style="1" customWidth="1"/>
    <col min="5919" max="5919" width="9.42578125" style="1" customWidth="1"/>
    <col min="5920" max="6139" width="9.140625" style="1"/>
    <col min="6140" max="6140" width="11.5703125" style="1" hidden="1" customWidth="1"/>
    <col min="6141" max="6141" width="25.7109375" style="1" customWidth="1"/>
    <col min="6142" max="6142" width="10.42578125" style="1" customWidth="1"/>
    <col min="6143" max="6143" width="9.7109375" style="1" customWidth="1"/>
    <col min="6144" max="6144" width="10.28515625" style="1" customWidth="1"/>
    <col min="6145" max="6145" width="9.7109375" style="1" customWidth="1"/>
    <col min="6146" max="6146" width="10.28515625" style="1" customWidth="1"/>
    <col min="6147" max="6147" width="9.7109375" style="1" customWidth="1"/>
    <col min="6148" max="6148" width="10.140625" style="1" customWidth="1"/>
    <col min="6149" max="6149" width="9.7109375" style="1" customWidth="1"/>
    <col min="6150" max="6150" width="10.42578125" style="1" customWidth="1"/>
    <col min="6151" max="6151" width="9.28515625" style="1" customWidth="1"/>
    <col min="6152" max="6152" width="10.42578125" style="1" customWidth="1"/>
    <col min="6153" max="6153" width="9.7109375" style="1" customWidth="1"/>
    <col min="6154" max="6154" width="10.140625" style="1" customWidth="1"/>
    <col min="6155" max="6155" width="9.42578125" style="1" customWidth="1"/>
    <col min="6156" max="6156" width="9.28515625" style="1" customWidth="1"/>
    <col min="6157" max="6157" width="8.7109375" style="1" customWidth="1"/>
    <col min="6158" max="6158" width="7.7109375" style="1" customWidth="1"/>
    <col min="6159" max="6159" width="7.28515625" style="1" customWidth="1"/>
    <col min="6160" max="6160" width="10.5703125" style="1" customWidth="1"/>
    <col min="6161" max="6161" width="11.5703125" style="1" hidden="1" customWidth="1"/>
    <col min="6162" max="6162" width="9.85546875" style="1" customWidth="1"/>
    <col min="6163" max="6163" width="9.28515625" style="1" customWidth="1"/>
    <col min="6164" max="6164" width="11.140625" style="1" customWidth="1"/>
    <col min="6165" max="6165" width="10" style="1" customWidth="1"/>
    <col min="6166" max="6166" width="10.5703125" style="1" customWidth="1"/>
    <col min="6167" max="6167" width="9.7109375" style="1" customWidth="1"/>
    <col min="6168" max="6169" width="9" style="1" customWidth="1"/>
    <col min="6170" max="6170" width="8.5703125" style="1" customWidth="1"/>
    <col min="6171" max="6173" width="9" style="1" customWidth="1"/>
    <col min="6174" max="6174" width="9.5703125" style="1" customWidth="1"/>
    <col min="6175" max="6175" width="9.42578125" style="1" customWidth="1"/>
    <col min="6176" max="6395" width="9.140625" style="1"/>
    <col min="6396" max="6396" width="11.5703125" style="1" hidden="1" customWidth="1"/>
    <col min="6397" max="6397" width="25.7109375" style="1" customWidth="1"/>
    <col min="6398" max="6398" width="10.42578125" style="1" customWidth="1"/>
    <col min="6399" max="6399" width="9.7109375" style="1" customWidth="1"/>
    <col min="6400" max="6400" width="10.28515625" style="1" customWidth="1"/>
    <col min="6401" max="6401" width="9.7109375" style="1" customWidth="1"/>
    <col min="6402" max="6402" width="10.28515625" style="1" customWidth="1"/>
    <col min="6403" max="6403" width="9.7109375" style="1" customWidth="1"/>
    <col min="6404" max="6404" width="10.140625" style="1" customWidth="1"/>
    <col min="6405" max="6405" width="9.7109375" style="1" customWidth="1"/>
    <col min="6406" max="6406" width="10.42578125" style="1" customWidth="1"/>
    <col min="6407" max="6407" width="9.28515625" style="1" customWidth="1"/>
    <col min="6408" max="6408" width="10.42578125" style="1" customWidth="1"/>
    <col min="6409" max="6409" width="9.7109375" style="1" customWidth="1"/>
    <col min="6410" max="6410" width="10.140625" style="1" customWidth="1"/>
    <col min="6411" max="6411" width="9.42578125" style="1" customWidth="1"/>
    <col min="6412" max="6412" width="9.28515625" style="1" customWidth="1"/>
    <col min="6413" max="6413" width="8.7109375" style="1" customWidth="1"/>
    <col min="6414" max="6414" width="7.7109375" style="1" customWidth="1"/>
    <col min="6415" max="6415" width="7.28515625" style="1" customWidth="1"/>
    <col min="6416" max="6416" width="10.5703125" style="1" customWidth="1"/>
    <col min="6417" max="6417" width="11.5703125" style="1" hidden="1" customWidth="1"/>
    <col min="6418" max="6418" width="9.85546875" style="1" customWidth="1"/>
    <col min="6419" max="6419" width="9.28515625" style="1" customWidth="1"/>
    <col min="6420" max="6420" width="11.140625" style="1" customWidth="1"/>
    <col min="6421" max="6421" width="10" style="1" customWidth="1"/>
    <col min="6422" max="6422" width="10.5703125" style="1" customWidth="1"/>
    <col min="6423" max="6423" width="9.7109375" style="1" customWidth="1"/>
    <col min="6424" max="6425" width="9" style="1" customWidth="1"/>
    <col min="6426" max="6426" width="8.5703125" style="1" customWidth="1"/>
    <col min="6427" max="6429" width="9" style="1" customWidth="1"/>
    <col min="6430" max="6430" width="9.5703125" style="1" customWidth="1"/>
    <col min="6431" max="6431" width="9.42578125" style="1" customWidth="1"/>
    <col min="6432" max="6651" width="9.140625" style="1"/>
    <col min="6652" max="6652" width="11.5703125" style="1" hidden="1" customWidth="1"/>
    <col min="6653" max="6653" width="25.7109375" style="1" customWidth="1"/>
    <col min="6654" max="6654" width="10.42578125" style="1" customWidth="1"/>
    <col min="6655" max="6655" width="9.7109375" style="1" customWidth="1"/>
    <col min="6656" max="6656" width="10.28515625" style="1" customWidth="1"/>
    <col min="6657" max="6657" width="9.7109375" style="1" customWidth="1"/>
    <col min="6658" max="6658" width="10.28515625" style="1" customWidth="1"/>
    <col min="6659" max="6659" width="9.7109375" style="1" customWidth="1"/>
    <col min="6660" max="6660" width="10.140625" style="1" customWidth="1"/>
    <col min="6661" max="6661" width="9.7109375" style="1" customWidth="1"/>
    <col min="6662" max="6662" width="10.42578125" style="1" customWidth="1"/>
    <col min="6663" max="6663" width="9.28515625" style="1" customWidth="1"/>
    <col min="6664" max="6664" width="10.42578125" style="1" customWidth="1"/>
    <col min="6665" max="6665" width="9.7109375" style="1" customWidth="1"/>
    <col min="6666" max="6666" width="10.140625" style="1" customWidth="1"/>
    <col min="6667" max="6667" width="9.42578125" style="1" customWidth="1"/>
    <col min="6668" max="6668" width="9.28515625" style="1" customWidth="1"/>
    <col min="6669" max="6669" width="8.7109375" style="1" customWidth="1"/>
    <col min="6670" max="6670" width="7.7109375" style="1" customWidth="1"/>
    <col min="6671" max="6671" width="7.28515625" style="1" customWidth="1"/>
    <col min="6672" max="6672" width="10.5703125" style="1" customWidth="1"/>
    <col min="6673" max="6673" width="11.5703125" style="1" hidden="1" customWidth="1"/>
    <col min="6674" max="6674" width="9.85546875" style="1" customWidth="1"/>
    <col min="6675" max="6675" width="9.28515625" style="1" customWidth="1"/>
    <col min="6676" max="6676" width="11.140625" style="1" customWidth="1"/>
    <col min="6677" max="6677" width="10" style="1" customWidth="1"/>
    <col min="6678" max="6678" width="10.5703125" style="1" customWidth="1"/>
    <col min="6679" max="6679" width="9.7109375" style="1" customWidth="1"/>
    <col min="6680" max="6681" width="9" style="1" customWidth="1"/>
    <col min="6682" max="6682" width="8.5703125" style="1" customWidth="1"/>
    <col min="6683" max="6685" width="9" style="1" customWidth="1"/>
    <col min="6686" max="6686" width="9.5703125" style="1" customWidth="1"/>
    <col min="6687" max="6687" width="9.42578125" style="1" customWidth="1"/>
    <col min="6688" max="6907" width="9.140625" style="1"/>
    <col min="6908" max="6908" width="11.5703125" style="1" hidden="1" customWidth="1"/>
    <col min="6909" max="6909" width="25.7109375" style="1" customWidth="1"/>
    <col min="6910" max="6910" width="10.42578125" style="1" customWidth="1"/>
    <col min="6911" max="6911" width="9.7109375" style="1" customWidth="1"/>
    <col min="6912" max="6912" width="10.28515625" style="1" customWidth="1"/>
    <col min="6913" max="6913" width="9.7109375" style="1" customWidth="1"/>
    <col min="6914" max="6914" width="10.28515625" style="1" customWidth="1"/>
    <col min="6915" max="6915" width="9.7109375" style="1" customWidth="1"/>
    <col min="6916" max="6916" width="10.140625" style="1" customWidth="1"/>
    <col min="6917" max="6917" width="9.7109375" style="1" customWidth="1"/>
    <col min="6918" max="6918" width="10.42578125" style="1" customWidth="1"/>
    <col min="6919" max="6919" width="9.28515625" style="1" customWidth="1"/>
    <col min="6920" max="6920" width="10.42578125" style="1" customWidth="1"/>
    <col min="6921" max="6921" width="9.7109375" style="1" customWidth="1"/>
    <col min="6922" max="6922" width="10.140625" style="1" customWidth="1"/>
    <col min="6923" max="6923" width="9.42578125" style="1" customWidth="1"/>
    <col min="6924" max="6924" width="9.28515625" style="1" customWidth="1"/>
    <col min="6925" max="6925" width="8.7109375" style="1" customWidth="1"/>
    <col min="6926" max="6926" width="7.7109375" style="1" customWidth="1"/>
    <col min="6927" max="6927" width="7.28515625" style="1" customWidth="1"/>
    <col min="6928" max="6928" width="10.5703125" style="1" customWidth="1"/>
    <col min="6929" max="6929" width="11.5703125" style="1" hidden="1" customWidth="1"/>
    <col min="6930" max="6930" width="9.85546875" style="1" customWidth="1"/>
    <col min="6931" max="6931" width="9.28515625" style="1" customWidth="1"/>
    <col min="6932" max="6932" width="11.140625" style="1" customWidth="1"/>
    <col min="6933" max="6933" width="10" style="1" customWidth="1"/>
    <col min="6934" max="6934" width="10.5703125" style="1" customWidth="1"/>
    <col min="6935" max="6935" width="9.7109375" style="1" customWidth="1"/>
    <col min="6936" max="6937" width="9" style="1" customWidth="1"/>
    <col min="6938" max="6938" width="8.5703125" style="1" customWidth="1"/>
    <col min="6939" max="6941" width="9" style="1" customWidth="1"/>
    <col min="6942" max="6942" width="9.5703125" style="1" customWidth="1"/>
    <col min="6943" max="6943" width="9.42578125" style="1" customWidth="1"/>
    <col min="6944" max="7163" width="9.140625" style="1"/>
    <col min="7164" max="7164" width="11.5703125" style="1" hidden="1" customWidth="1"/>
    <col min="7165" max="7165" width="25.7109375" style="1" customWidth="1"/>
    <col min="7166" max="7166" width="10.42578125" style="1" customWidth="1"/>
    <col min="7167" max="7167" width="9.7109375" style="1" customWidth="1"/>
    <col min="7168" max="7168" width="10.28515625" style="1" customWidth="1"/>
    <col min="7169" max="7169" width="9.7109375" style="1" customWidth="1"/>
    <col min="7170" max="7170" width="10.28515625" style="1" customWidth="1"/>
    <col min="7171" max="7171" width="9.7109375" style="1" customWidth="1"/>
    <col min="7172" max="7172" width="10.140625" style="1" customWidth="1"/>
    <col min="7173" max="7173" width="9.7109375" style="1" customWidth="1"/>
    <col min="7174" max="7174" width="10.42578125" style="1" customWidth="1"/>
    <col min="7175" max="7175" width="9.28515625" style="1" customWidth="1"/>
    <col min="7176" max="7176" width="10.42578125" style="1" customWidth="1"/>
    <col min="7177" max="7177" width="9.7109375" style="1" customWidth="1"/>
    <col min="7178" max="7178" width="10.140625" style="1" customWidth="1"/>
    <col min="7179" max="7179" width="9.42578125" style="1" customWidth="1"/>
    <col min="7180" max="7180" width="9.28515625" style="1" customWidth="1"/>
    <col min="7181" max="7181" width="8.7109375" style="1" customWidth="1"/>
    <col min="7182" max="7182" width="7.7109375" style="1" customWidth="1"/>
    <col min="7183" max="7183" width="7.28515625" style="1" customWidth="1"/>
    <col min="7184" max="7184" width="10.5703125" style="1" customWidth="1"/>
    <col min="7185" max="7185" width="11.5703125" style="1" hidden="1" customWidth="1"/>
    <col min="7186" max="7186" width="9.85546875" style="1" customWidth="1"/>
    <col min="7187" max="7187" width="9.28515625" style="1" customWidth="1"/>
    <col min="7188" max="7188" width="11.140625" style="1" customWidth="1"/>
    <col min="7189" max="7189" width="10" style="1" customWidth="1"/>
    <col min="7190" max="7190" width="10.5703125" style="1" customWidth="1"/>
    <col min="7191" max="7191" width="9.7109375" style="1" customWidth="1"/>
    <col min="7192" max="7193" width="9" style="1" customWidth="1"/>
    <col min="7194" max="7194" width="8.5703125" style="1" customWidth="1"/>
    <col min="7195" max="7197" width="9" style="1" customWidth="1"/>
    <col min="7198" max="7198" width="9.5703125" style="1" customWidth="1"/>
    <col min="7199" max="7199" width="9.42578125" style="1" customWidth="1"/>
    <col min="7200" max="7419" width="9.140625" style="1"/>
    <col min="7420" max="7420" width="11.5703125" style="1" hidden="1" customWidth="1"/>
    <col min="7421" max="7421" width="25.7109375" style="1" customWidth="1"/>
    <col min="7422" max="7422" width="10.42578125" style="1" customWidth="1"/>
    <col min="7423" max="7423" width="9.7109375" style="1" customWidth="1"/>
    <col min="7424" max="7424" width="10.28515625" style="1" customWidth="1"/>
    <col min="7425" max="7425" width="9.7109375" style="1" customWidth="1"/>
    <col min="7426" max="7426" width="10.28515625" style="1" customWidth="1"/>
    <col min="7427" max="7427" width="9.7109375" style="1" customWidth="1"/>
    <col min="7428" max="7428" width="10.140625" style="1" customWidth="1"/>
    <col min="7429" max="7429" width="9.7109375" style="1" customWidth="1"/>
    <col min="7430" max="7430" width="10.42578125" style="1" customWidth="1"/>
    <col min="7431" max="7431" width="9.28515625" style="1" customWidth="1"/>
    <col min="7432" max="7432" width="10.42578125" style="1" customWidth="1"/>
    <col min="7433" max="7433" width="9.7109375" style="1" customWidth="1"/>
    <col min="7434" max="7434" width="10.140625" style="1" customWidth="1"/>
    <col min="7435" max="7435" width="9.42578125" style="1" customWidth="1"/>
    <col min="7436" max="7436" width="9.28515625" style="1" customWidth="1"/>
    <col min="7437" max="7437" width="8.7109375" style="1" customWidth="1"/>
    <col min="7438" max="7438" width="7.7109375" style="1" customWidth="1"/>
    <col min="7439" max="7439" width="7.28515625" style="1" customWidth="1"/>
    <col min="7440" max="7440" width="10.5703125" style="1" customWidth="1"/>
    <col min="7441" max="7441" width="11.5703125" style="1" hidden="1" customWidth="1"/>
    <col min="7442" max="7442" width="9.85546875" style="1" customWidth="1"/>
    <col min="7443" max="7443" width="9.28515625" style="1" customWidth="1"/>
    <col min="7444" max="7444" width="11.140625" style="1" customWidth="1"/>
    <col min="7445" max="7445" width="10" style="1" customWidth="1"/>
    <col min="7446" max="7446" width="10.5703125" style="1" customWidth="1"/>
    <col min="7447" max="7447" width="9.7109375" style="1" customWidth="1"/>
    <col min="7448" max="7449" width="9" style="1" customWidth="1"/>
    <col min="7450" max="7450" width="8.5703125" style="1" customWidth="1"/>
    <col min="7451" max="7453" width="9" style="1" customWidth="1"/>
    <col min="7454" max="7454" width="9.5703125" style="1" customWidth="1"/>
    <col min="7455" max="7455" width="9.42578125" style="1" customWidth="1"/>
    <col min="7456" max="7675" width="9.140625" style="1"/>
    <col min="7676" max="7676" width="11.5703125" style="1" hidden="1" customWidth="1"/>
    <col min="7677" max="7677" width="25.7109375" style="1" customWidth="1"/>
    <col min="7678" max="7678" width="10.42578125" style="1" customWidth="1"/>
    <col min="7679" max="7679" width="9.7109375" style="1" customWidth="1"/>
    <col min="7680" max="7680" width="10.28515625" style="1" customWidth="1"/>
    <col min="7681" max="7681" width="9.7109375" style="1" customWidth="1"/>
    <col min="7682" max="7682" width="10.28515625" style="1" customWidth="1"/>
    <col min="7683" max="7683" width="9.7109375" style="1" customWidth="1"/>
    <col min="7684" max="7684" width="10.140625" style="1" customWidth="1"/>
    <col min="7685" max="7685" width="9.7109375" style="1" customWidth="1"/>
    <col min="7686" max="7686" width="10.42578125" style="1" customWidth="1"/>
    <col min="7687" max="7687" width="9.28515625" style="1" customWidth="1"/>
    <col min="7688" max="7688" width="10.42578125" style="1" customWidth="1"/>
    <col min="7689" max="7689" width="9.7109375" style="1" customWidth="1"/>
    <col min="7690" max="7690" width="10.140625" style="1" customWidth="1"/>
    <col min="7691" max="7691" width="9.42578125" style="1" customWidth="1"/>
    <col min="7692" max="7692" width="9.28515625" style="1" customWidth="1"/>
    <col min="7693" max="7693" width="8.7109375" style="1" customWidth="1"/>
    <col min="7694" max="7694" width="7.7109375" style="1" customWidth="1"/>
    <col min="7695" max="7695" width="7.28515625" style="1" customWidth="1"/>
    <col min="7696" max="7696" width="10.5703125" style="1" customWidth="1"/>
    <col min="7697" max="7697" width="11.5703125" style="1" hidden="1" customWidth="1"/>
    <col min="7698" max="7698" width="9.85546875" style="1" customWidth="1"/>
    <col min="7699" max="7699" width="9.28515625" style="1" customWidth="1"/>
    <col min="7700" max="7700" width="11.140625" style="1" customWidth="1"/>
    <col min="7701" max="7701" width="10" style="1" customWidth="1"/>
    <col min="7702" max="7702" width="10.5703125" style="1" customWidth="1"/>
    <col min="7703" max="7703" width="9.7109375" style="1" customWidth="1"/>
    <col min="7704" max="7705" width="9" style="1" customWidth="1"/>
    <col min="7706" max="7706" width="8.5703125" style="1" customWidth="1"/>
    <col min="7707" max="7709" width="9" style="1" customWidth="1"/>
    <col min="7710" max="7710" width="9.5703125" style="1" customWidth="1"/>
    <col min="7711" max="7711" width="9.42578125" style="1" customWidth="1"/>
    <col min="7712" max="7931" width="9.140625" style="1"/>
    <col min="7932" max="7932" width="11.5703125" style="1" hidden="1" customWidth="1"/>
    <col min="7933" max="7933" width="25.7109375" style="1" customWidth="1"/>
    <col min="7934" max="7934" width="10.42578125" style="1" customWidth="1"/>
    <col min="7935" max="7935" width="9.7109375" style="1" customWidth="1"/>
    <col min="7936" max="7936" width="10.28515625" style="1" customWidth="1"/>
    <col min="7937" max="7937" width="9.7109375" style="1" customWidth="1"/>
    <col min="7938" max="7938" width="10.28515625" style="1" customWidth="1"/>
    <col min="7939" max="7939" width="9.7109375" style="1" customWidth="1"/>
    <col min="7940" max="7940" width="10.140625" style="1" customWidth="1"/>
    <col min="7941" max="7941" width="9.7109375" style="1" customWidth="1"/>
    <col min="7942" max="7942" width="10.42578125" style="1" customWidth="1"/>
    <col min="7943" max="7943" width="9.28515625" style="1" customWidth="1"/>
    <col min="7944" max="7944" width="10.42578125" style="1" customWidth="1"/>
    <col min="7945" max="7945" width="9.7109375" style="1" customWidth="1"/>
    <col min="7946" max="7946" width="10.140625" style="1" customWidth="1"/>
    <col min="7947" max="7947" width="9.42578125" style="1" customWidth="1"/>
    <col min="7948" max="7948" width="9.28515625" style="1" customWidth="1"/>
    <col min="7949" max="7949" width="8.7109375" style="1" customWidth="1"/>
    <col min="7950" max="7950" width="7.7109375" style="1" customWidth="1"/>
    <col min="7951" max="7951" width="7.28515625" style="1" customWidth="1"/>
    <col min="7952" max="7952" width="10.5703125" style="1" customWidth="1"/>
    <col min="7953" max="7953" width="11.5703125" style="1" hidden="1" customWidth="1"/>
    <col min="7954" max="7954" width="9.85546875" style="1" customWidth="1"/>
    <col min="7955" max="7955" width="9.28515625" style="1" customWidth="1"/>
    <col min="7956" max="7956" width="11.140625" style="1" customWidth="1"/>
    <col min="7957" max="7957" width="10" style="1" customWidth="1"/>
    <col min="7958" max="7958" width="10.5703125" style="1" customWidth="1"/>
    <col min="7959" max="7959" width="9.7109375" style="1" customWidth="1"/>
    <col min="7960" max="7961" width="9" style="1" customWidth="1"/>
    <col min="7962" max="7962" width="8.5703125" style="1" customWidth="1"/>
    <col min="7963" max="7965" width="9" style="1" customWidth="1"/>
    <col min="7966" max="7966" width="9.5703125" style="1" customWidth="1"/>
    <col min="7967" max="7967" width="9.42578125" style="1" customWidth="1"/>
    <col min="7968" max="8187" width="9.140625" style="1"/>
    <col min="8188" max="8188" width="11.5703125" style="1" hidden="1" customWidth="1"/>
    <col min="8189" max="8189" width="25.7109375" style="1" customWidth="1"/>
    <col min="8190" max="8190" width="10.42578125" style="1" customWidth="1"/>
    <col min="8191" max="8191" width="9.7109375" style="1" customWidth="1"/>
    <col min="8192" max="8192" width="10.28515625" style="1" customWidth="1"/>
    <col min="8193" max="8193" width="9.7109375" style="1" customWidth="1"/>
    <col min="8194" max="8194" width="10.28515625" style="1" customWidth="1"/>
    <col min="8195" max="8195" width="9.7109375" style="1" customWidth="1"/>
    <col min="8196" max="8196" width="10.140625" style="1" customWidth="1"/>
    <col min="8197" max="8197" width="9.7109375" style="1" customWidth="1"/>
    <col min="8198" max="8198" width="10.42578125" style="1" customWidth="1"/>
    <col min="8199" max="8199" width="9.28515625" style="1" customWidth="1"/>
    <col min="8200" max="8200" width="10.42578125" style="1" customWidth="1"/>
    <col min="8201" max="8201" width="9.7109375" style="1" customWidth="1"/>
    <col min="8202" max="8202" width="10.140625" style="1" customWidth="1"/>
    <col min="8203" max="8203" width="9.42578125" style="1" customWidth="1"/>
    <col min="8204" max="8204" width="9.28515625" style="1" customWidth="1"/>
    <col min="8205" max="8205" width="8.7109375" style="1" customWidth="1"/>
    <col min="8206" max="8206" width="7.7109375" style="1" customWidth="1"/>
    <col min="8207" max="8207" width="7.28515625" style="1" customWidth="1"/>
    <col min="8208" max="8208" width="10.5703125" style="1" customWidth="1"/>
    <col min="8209" max="8209" width="11.5703125" style="1" hidden="1" customWidth="1"/>
    <col min="8210" max="8210" width="9.85546875" style="1" customWidth="1"/>
    <col min="8211" max="8211" width="9.28515625" style="1" customWidth="1"/>
    <col min="8212" max="8212" width="11.140625" style="1" customWidth="1"/>
    <col min="8213" max="8213" width="10" style="1" customWidth="1"/>
    <col min="8214" max="8214" width="10.5703125" style="1" customWidth="1"/>
    <col min="8215" max="8215" width="9.7109375" style="1" customWidth="1"/>
    <col min="8216" max="8217" width="9" style="1" customWidth="1"/>
    <col min="8218" max="8218" width="8.5703125" style="1" customWidth="1"/>
    <col min="8219" max="8221" width="9" style="1" customWidth="1"/>
    <col min="8222" max="8222" width="9.5703125" style="1" customWidth="1"/>
    <col min="8223" max="8223" width="9.42578125" style="1" customWidth="1"/>
    <col min="8224" max="8443" width="9.140625" style="1"/>
    <col min="8444" max="8444" width="11.5703125" style="1" hidden="1" customWidth="1"/>
    <col min="8445" max="8445" width="25.7109375" style="1" customWidth="1"/>
    <col min="8446" max="8446" width="10.42578125" style="1" customWidth="1"/>
    <col min="8447" max="8447" width="9.7109375" style="1" customWidth="1"/>
    <col min="8448" max="8448" width="10.28515625" style="1" customWidth="1"/>
    <col min="8449" max="8449" width="9.7109375" style="1" customWidth="1"/>
    <col min="8450" max="8450" width="10.28515625" style="1" customWidth="1"/>
    <col min="8451" max="8451" width="9.7109375" style="1" customWidth="1"/>
    <col min="8452" max="8452" width="10.140625" style="1" customWidth="1"/>
    <col min="8453" max="8453" width="9.7109375" style="1" customWidth="1"/>
    <col min="8454" max="8454" width="10.42578125" style="1" customWidth="1"/>
    <col min="8455" max="8455" width="9.28515625" style="1" customWidth="1"/>
    <col min="8456" max="8456" width="10.42578125" style="1" customWidth="1"/>
    <col min="8457" max="8457" width="9.7109375" style="1" customWidth="1"/>
    <col min="8458" max="8458" width="10.140625" style="1" customWidth="1"/>
    <col min="8459" max="8459" width="9.42578125" style="1" customWidth="1"/>
    <col min="8460" max="8460" width="9.28515625" style="1" customWidth="1"/>
    <col min="8461" max="8461" width="8.7109375" style="1" customWidth="1"/>
    <col min="8462" max="8462" width="7.7109375" style="1" customWidth="1"/>
    <col min="8463" max="8463" width="7.28515625" style="1" customWidth="1"/>
    <col min="8464" max="8464" width="10.5703125" style="1" customWidth="1"/>
    <col min="8465" max="8465" width="11.5703125" style="1" hidden="1" customWidth="1"/>
    <col min="8466" max="8466" width="9.85546875" style="1" customWidth="1"/>
    <col min="8467" max="8467" width="9.28515625" style="1" customWidth="1"/>
    <col min="8468" max="8468" width="11.140625" style="1" customWidth="1"/>
    <col min="8469" max="8469" width="10" style="1" customWidth="1"/>
    <col min="8470" max="8470" width="10.5703125" style="1" customWidth="1"/>
    <col min="8471" max="8471" width="9.7109375" style="1" customWidth="1"/>
    <col min="8472" max="8473" width="9" style="1" customWidth="1"/>
    <col min="8474" max="8474" width="8.5703125" style="1" customWidth="1"/>
    <col min="8475" max="8477" width="9" style="1" customWidth="1"/>
    <col min="8478" max="8478" width="9.5703125" style="1" customWidth="1"/>
    <col min="8479" max="8479" width="9.42578125" style="1" customWidth="1"/>
    <col min="8480" max="8699" width="9.140625" style="1"/>
    <col min="8700" max="8700" width="11.5703125" style="1" hidden="1" customWidth="1"/>
    <col min="8701" max="8701" width="25.7109375" style="1" customWidth="1"/>
    <col min="8702" max="8702" width="10.42578125" style="1" customWidth="1"/>
    <col min="8703" max="8703" width="9.7109375" style="1" customWidth="1"/>
    <col min="8704" max="8704" width="10.28515625" style="1" customWidth="1"/>
    <col min="8705" max="8705" width="9.7109375" style="1" customWidth="1"/>
    <col min="8706" max="8706" width="10.28515625" style="1" customWidth="1"/>
    <col min="8707" max="8707" width="9.7109375" style="1" customWidth="1"/>
    <col min="8708" max="8708" width="10.140625" style="1" customWidth="1"/>
    <col min="8709" max="8709" width="9.7109375" style="1" customWidth="1"/>
    <col min="8710" max="8710" width="10.42578125" style="1" customWidth="1"/>
    <col min="8711" max="8711" width="9.28515625" style="1" customWidth="1"/>
    <col min="8712" max="8712" width="10.42578125" style="1" customWidth="1"/>
    <col min="8713" max="8713" width="9.7109375" style="1" customWidth="1"/>
    <col min="8714" max="8714" width="10.140625" style="1" customWidth="1"/>
    <col min="8715" max="8715" width="9.42578125" style="1" customWidth="1"/>
    <col min="8716" max="8716" width="9.28515625" style="1" customWidth="1"/>
    <col min="8717" max="8717" width="8.7109375" style="1" customWidth="1"/>
    <col min="8718" max="8718" width="7.7109375" style="1" customWidth="1"/>
    <col min="8719" max="8719" width="7.28515625" style="1" customWidth="1"/>
    <col min="8720" max="8720" width="10.5703125" style="1" customWidth="1"/>
    <col min="8721" max="8721" width="11.5703125" style="1" hidden="1" customWidth="1"/>
    <col min="8722" max="8722" width="9.85546875" style="1" customWidth="1"/>
    <col min="8723" max="8723" width="9.28515625" style="1" customWidth="1"/>
    <col min="8724" max="8724" width="11.140625" style="1" customWidth="1"/>
    <col min="8725" max="8725" width="10" style="1" customWidth="1"/>
    <col min="8726" max="8726" width="10.5703125" style="1" customWidth="1"/>
    <col min="8727" max="8727" width="9.7109375" style="1" customWidth="1"/>
    <col min="8728" max="8729" width="9" style="1" customWidth="1"/>
    <col min="8730" max="8730" width="8.5703125" style="1" customWidth="1"/>
    <col min="8731" max="8733" width="9" style="1" customWidth="1"/>
    <col min="8734" max="8734" width="9.5703125" style="1" customWidth="1"/>
    <col min="8735" max="8735" width="9.42578125" style="1" customWidth="1"/>
    <col min="8736" max="8955" width="9.140625" style="1"/>
    <col min="8956" max="8956" width="11.5703125" style="1" hidden="1" customWidth="1"/>
    <col min="8957" max="8957" width="25.7109375" style="1" customWidth="1"/>
    <col min="8958" max="8958" width="10.42578125" style="1" customWidth="1"/>
    <col min="8959" max="8959" width="9.7109375" style="1" customWidth="1"/>
    <col min="8960" max="8960" width="10.28515625" style="1" customWidth="1"/>
    <col min="8961" max="8961" width="9.7109375" style="1" customWidth="1"/>
    <col min="8962" max="8962" width="10.28515625" style="1" customWidth="1"/>
    <col min="8963" max="8963" width="9.7109375" style="1" customWidth="1"/>
    <col min="8964" max="8964" width="10.140625" style="1" customWidth="1"/>
    <col min="8965" max="8965" width="9.7109375" style="1" customWidth="1"/>
    <col min="8966" max="8966" width="10.42578125" style="1" customWidth="1"/>
    <col min="8967" max="8967" width="9.28515625" style="1" customWidth="1"/>
    <col min="8968" max="8968" width="10.42578125" style="1" customWidth="1"/>
    <col min="8969" max="8969" width="9.7109375" style="1" customWidth="1"/>
    <col min="8970" max="8970" width="10.140625" style="1" customWidth="1"/>
    <col min="8971" max="8971" width="9.42578125" style="1" customWidth="1"/>
    <col min="8972" max="8972" width="9.28515625" style="1" customWidth="1"/>
    <col min="8973" max="8973" width="8.7109375" style="1" customWidth="1"/>
    <col min="8974" max="8974" width="7.7109375" style="1" customWidth="1"/>
    <col min="8975" max="8975" width="7.28515625" style="1" customWidth="1"/>
    <col min="8976" max="8976" width="10.5703125" style="1" customWidth="1"/>
    <col min="8977" max="8977" width="11.5703125" style="1" hidden="1" customWidth="1"/>
    <col min="8978" max="8978" width="9.85546875" style="1" customWidth="1"/>
    <col min="8979" max="8979" width="9.28515625" style="1" customWidth="1"/>
    <col min="8980" max="8980" width="11.140625" style="1" customWidth="1"/>
    <col min="8981" max="8981" width="10" style="1" customWidth="1"/>
    <col min="8982" max="8982" width="10.5703125" style="1" customWidth="1"/>
    <col min="8983" max="8983" width="9.7109375" style="1" customWidth="1"/>
    <col min="8984" max="8985" width="9" style="1" customWidth="1"/>
    <col min="8986" max="8986" width="8.5703125" style="1" customWidth="1"/>
    <col min="8987" max="8989" width="9" style="1" customWidth="1"/>
    <col min="8990" max="8990" width="9.5703125" style="1" customWidth="1"/>
    <col min="8991" max="8991" width="9.42578125" style="1" customWidth="1"/>
    <col min="8992" max="9211" width="9.140625" style="1"/>
    <col min="9212" max="9212" width="11.5703125" style="1" hidden="1" customWidth="1"/>
    <col min="9213" max="9213" width="25.7109375" style="1" customWidth="1"/>
    <col min="9214" max="9214" width="10.42578125" style="1" customWidth="1"/>
    <col min="9215" max="9215" width="9.7109375" style="1" customWidth="1"/>
    <col min="9216" max="9216" width="10.28515625" style="1" customWidth="1"/>
    <col min="9217" max="9217" width="9.7109375" style="1" customWidth="1"/>
    <col min="9218" max="9218" width="10.28515625" style="1" customWidth="1"/>
    <col min="9219" max="9219" width="9.7109375" style="1" customWidth="1"/>
    <col min="9220" max="9220" width="10.140625" style="1" customWidth="1"/>
    <col min="9221" max="9221" width="9.7109375" style="1" customWidth="1"/>
    <col min="9222" max="9222" width="10.42578125" style="1" customWidth="1"/>
    <col min="9223" max="9223" width="9.28515625" style="1" customWidth="1"/>
    <col min="9224" max="9224" width="10.42578125" style="1" customWidth="1"/>
    <col min="9225" max="9225" width="9.7109375" style="1" customWidth="1"/>
    <col min="9226" max="9226" width="10.140625" style="1" customWidth="1"/>
    <col min="9227" max="9227" width="9.42578125" style="1" customWidth="1"/>
    <col min="9228" max="9228" width="9.28515625" style="1" customWidth="1"/>
    <col min="9229" max="9229" width="8.7109375" style="1" customWidth="1"/>
    <col min="9230" max="9230" width="7.7109375" style="1" customWidth="1"/>
    <col min="9231" max="9231" width="7.28515625" style="1" customWidth="1"/>
    <col min="9232" max="9232" width="10.5703125" style="1" customWidth="1"/>
    <col min="9233" max="9233" width="11.5703125" style="1" hidden="1" customWidth="1"/>
    <col min="9234" max="9234" width="9.85546875" style="1" customWidth="1"/>
    <col min="9235" max="9235" width="9.28515625" style="1" customWidth="1"/>
    <col min="9236" max="9236" width="11.140625" style="1" customWidth="1"/>
    <col min="9237" max="9237" width="10" style="1" customWidth="1"/>
    <col min="9238" max="9238" width="10.5703125" style="1" customWidth="1"/>
    <col min="9239" max="9239" width="9.7109375" style="1" customWidth="1"/>
    <col min="9240" max="9241" width="9" style="1" customWidth="1"/>
    <col min="9242" max="9242" width="8.5703125" style="1" customWidth="1"/>
    <col min="9243" max="9245" width="9" style="1" customWidth="1"/>
    <col min="9246" max="9246" width="9.5703125" style="1" customWidth="1"/>
    <col min="9247" max="9247" width="9.42578125" style="1" customWidth="1"/>
    <col min="9248" max="9467" width="9.140625" style="1"/>
    <col min="9468" max="9468" width="11.5703125" style="1" hidden="1" customWidth="1"/>
    <col min="9469" max="9469" width="25.7109375" style="1" customWidth="1"/>
    <col min="9470" max="9470" width="10.42578125" style="1" customWidth="1"/>
    <col min="9471" max="9471" width="9.7109375" style="1" customWidth="1"/>
    <col min="9472" max="9472" width="10.28515625" style="1" customWidth="1"/>
    <col min="9473" max="9473" width="9.7109375" style="1" customWidth="1"/>
    <col min="9474" max="9474" width="10.28515625" style="1" customWidth="1"/>
    <col min="9475" max="9475" width="9.7109375" style="1" customWidth="1"/>
    <col min="9476" max="9476" width="10.140625" style="1" customWidth="1"/>
    <col min="9477" max="9477" width="9.7109375" style="1" customWidth="1"/>
    <col min="9478" max="9478" width="10.42578125" style="1" customWidth="1"/>
    <col min="9479" max="9479" width="9.28515625" style="1" customWidth="1"/>
    <col min="9480" max="9480" width="10.42578125" style="1" customWidth="1"/>
    <col min="9481" max="9481" width="9.7109375" style="1" customWidth="1"/>
    <col min="9482" max="9482" width="10.140625" style="1" customWidth="1"/>
    <col min="9483" max="9483" width="9.42578125" style="1" customWidth="1"/>
    <col min="9484" max="9484" width="9.28515625" style="1" customWidth="1"/>
    <col min="9485" max="9485" width="8.7109375" style="1" customWidth="1"/>
    <col min="9486" max="9486" width="7.7109375" style="1" customWidth="1"/>
    <col min="9487" max="9487" width="7.28515625" style="1" customWidth="1"/>
    <col min="9488" max="9488" width="10.5703125" style="1" customWidth="1"/>
    <col min="9489" max="9489" width="11.5703125" style="1" hidden="1" customWidth="1"/>
    <col min="9490" max="9490" width="9.85546875" style="1" customWidth="1"/>
    <col min="9491" max="9491" width="9.28515625" style="1" customWidth="1"/>
    <col min="9492" max="9492" width="11.140625" style="1" customWidth="1"/>
    <col min="9493" max="9493" width="10" style="1" customWidth="1"/>
    <col min="9494" max="9494" width="10.5703125" style="1" customWidth="1"/>
    <col min="9495" max="9495" width="9.7109375" style="1" customWidth="1"/>
    <col min="9496" max="9497" width="9" style="1" customWidth="1"/>
    <col min="9498" max="9498" width="8.5703125" style="1" customWidth="1"/>
    <col min="9499" max="9501" width="9" style="1" customWidth="1"/>
    <col min="9502" max="9502" width="9.5703125" style="1" customWidth="1"/>
    <col min="9503" max="9503" width="9.42578125" style="1" customWidth="1"/>
    <col min="9504" max="9723" width="9.140625" style="1"/>
    <col min="9724" max="9724" width="11.5703125" style="1" hidden="1" customWidth="1"/>
    <col min="9725" max="9725" width="25.7109375" style="1" customWidth="1"/>
    <col min="9726" max="9726" width="10.42578125" style="1" customWidth="1"/>
    <col min="9727" max="9727" width="9.7109375" style="1" customWidth="1"/>
    <col min="9728" max="9728" width="10.28515625" style="1" customWidth="1"/>
    <col min="9729" max="9729" width="9.7109375" style="1" customWidth="1"/>
    <col min="9730" max="9730" width="10.28515625" style="1" customWidth="1"/>
    <col min="9731" max="9731" width="9.7109375" style="1" customWidth="1"/>
    <col min="9732" max="9732" width="10.140625" style="1" customWidth="1"/>
    <col min="9733" max="9733" width="9.7109375" style="1" customWidth="1"/>
    <col min="9734" max="9734" width="10.42578125" style="1" customWidth="1"/>
    <col min="9735" max="9735" width="9.28515625" style="1" customWidth="1"/>
    <col min="9736" max="9736" width="10.42578125" style="1" customWidth="1"/>
    <col min="9737" max="9737" width="9.7109375" style="1" customWidth="1"/>
    <col min="9738" max="9738" width="10.140625" style="1" customWidth="1"/>
    <col min="9739" max="9739" width="9.42578125" style="1" customWidth="1"/>
    <col min="9740" max="9740" width="9.28515625" style="1" customWidth="1"/>
    <col min="9741" max="9741" width="8.7109375" style="1" customWidth="1"/>
    <col min="9742" max="9742" width="7.7109375" style="1" customWidth="1"/>
    <col min="9743" max="9743" width="7.28515625" style="1" customWidth="1"/>
    <col min="9744" max="9744" width="10.5703125" style="1" customWidth="1"/>
    <col min="9745" max="9745" width="11.5703125" style="1" hidden="1" customWidth="1"/>
    <col min="9746" max="9746" width="9.85546875" style="1" customWidth="1"/>
    <col min="9747" max="9747" width="9.28515625" style="1" customWidth="1"/>
    <col min="9748" max="9748" width="11.140625" style="1" customWidth="1"/>
    <col min="9749" max="9749" width="10" style="1" customWidth="1"/>
    <col min="9750" max="9750" width="10.5703125" style="1" customWidth="1"/>
    <col min="9751" max="9751" width="9.7109375" style="1" customWidth="1"/>
    <col min="9752" max="9753" width="9" style="1" customWidth="1"/>
    <col min="9754" max="9754" width="8.5703125" style="1" customWidth="1"/>
    <col min="9755" max="9757" width="9" style="1" customWidth="1"/>
    <col min="9758" max="9758" width="9.5703125" style="1" customWidth="1"/>
    <col min="9759" max="9759" width="9.42578125" style="1" customWidth="1"/>
    <col min="9760" max="9979" width="9.140625" style="1"/>
    <col min="9980" max="9980" width="11.5703125" style="1" hidden="1" customWidth="1"/>
    <col min="9981" max="9981" width="25.7109375" style="1" customWidth="1"/>
    <col min="9982" max="9982" width="10.42578125" style="1" customWidth="1"/>
    <col min="9983" max="9983" width="9.7109375" style="1" customWidth="1"/>
    <col min="9984" max="9984" width="10.28515625" style="1" customWidth="1"/>
    <col min="9985" max="9985" width="9.7109375" style="1" customWidth="1"/>
    <col min="9986" max="9986" width="10.28515625" style="1" customWidth="1"/>
    <col min="9987" max="9987" width="9.7109375" style="1" customWidth="1"/>
    <col min="9988" max="9988" width="10.140625" style="1" customWidth="1"/>
    <col min="9989" max="9989" width="9.7109375" style="1" customWidth="1"/>
    <col min="9990" max="9990" width="10.42578125" style="1" customWidth="1"/>
    <col min="9991" max="9991" width="9.28515625" style="1" customWidth="1"/>
    <col min="9992" max="9992" width="10.42578125" style="1" customWidth="1"/>
    <col min="9993" max="9993" width="9.7109375" style="1" customWidth="1"/>
    <col min="9994" max="9994" width="10.140625" style="1" customWidth="1"/>
    <col min="9995" max="9995" width="9.42578125" style="1" customWidth="1"/>
    <col min="9996" max="9996" width="9.28515625" style="1" customWidth="1"/>
    <col min="9997" max="9997" width="8.7109375" style="1" customWidth="1"/>
    <col min="9998" max="9998" width="7.7109375" style="1" customWidth="1"/>
    <col min="9999" max="9999" width="7.28515625" style="1" customWidth="1"/>
    <col min="10000" max="10000" width="10.5703125" style="1" customWidth="1"/>
    <col min="10001" max="10001" width="11.5703125" style="1" hidden="1" customWidth="1"/>
    <col min="10002" max="10002" width="9.85546875" style="1" customWidth="1"/>
    <col min="10003" max="10003" width="9.28515625" style="1" customWidth="1"/>
    <col min="10004" max="10004" width="11.140625" style="1" customWidth="1"/>
    <col min="10005" max="10005" width="10" style="1" customWidth="1"/>
    <col min="10006" max="10006" width="10.5703125" style="1" customWidth="1"/>
    <col min="10007" max="10007" width="9.7109375" style="1" customWidth="1"/>
    <col min="10008" max="10009" width="9" style="1" customWidth="1"/>
    <col min="10010" max="10010" width="8.5703125" style="1" customWidth="1"/>
    <col min="10011" max="10013" width="9" style="1" customWidth="1"/>
    <col min="10014" max="10014" width="9.5703125" style="1" customWidth="1"/>
    <col min="10015" max="10015" width="9.42578125" style="1" customWidth="1"/>
    <col min="10016" max="10235" width="9.140625" style="1"/>
    <col min="10236" max="10236" width="11.5703125" style="1" hidden="1" customWidth="1"/>
    <col min="10237" max="10237" width="25.7109375" style="1" customWidth="1"/>
    <col min="10238" max="10238" width="10.42578125" style="1" customWidth="1"/>
    <col min="10239" max="10239" width="9.7109375" style="1" customWidth="1"/>
    <col min="10240" max="10240" width="10.28515625" style="1" customWidth="1"/>
    <col min="10241" max="10241" width="9.7109375" style="1" customWidth="1"/>
    <col min="10242" max="10242" width="10.28515625" style="1" customWidth="1"/>
    <col min="10243" max="10243" width="9.7109375" style="1" customWidth="1"/>
    <col min="10244" max="10244" width="10.140625" style="1" customWidth="1"/>
    <col min="10245" max="10245" width="9.7109375" style="1" customWidth="1"/>
    <col min="10246" max="10246" width="10.42578125" style="1" customWidth="1"/>
    <col min="10247" max="10247" width="9.28515625" style="1" customWidth="1"/>
    <col min="10248" max="10248" width="10.42578125" style="1" customWidth="1"/>
    <col min="10249" max="10249" width="9.7109375" style="1" customWidth="1"/>
    <col min="10250" max="10250" width="10.140625" style="1" customWidth="1"/>
    <col min="10251" max="10251" width="9.42578125" style="1" customWidth="1"/>
    <col min="10252" max="10252" width="9.28515625" style="1" customWidth="1"/>
    <col min="10253" max="10253" width="8.7109375" style="1" customWidth="1"/>
    <col min="10254" max="10254" width="7.7109375" style="1" customWidth="1"/>
    <col min="10255" max="10255" width="7.28515625" style="1" customWidth="1"/>
    <col min="10256" max="10256" width="10.5703125" style="1" customWidth="1"/>
    <col min="10257" max="10257" width="11.5703125" style="1" hidden="1" customWidth="1"/>
    <col min="10258" max="10258" width="9.85546875" style="1" customWidth="1"/>
    <col min="10259" max="10259" width="9.28515625" style="1" customWidth="1"/>
    <col min="10260" max="10260" width="11.140625" style="1" customWidth="1"/>
    <col min="10261" max="10261" width="10" style="1" customWidth="1"/>
    <col min="10262" max="10262" width="10.5703125" style="1" customWidth="1"/>
    <col min="10263" max="10263" width="9.7109375" style="1" customWidth="1"/>
    <col min="10264" max="10265" width="9" style="1" customWidth="1"/>
    <col min="10266" max="10266" width="8.5703125" style="1" customWidth="1"/>
    <col min="10267" max="10269" width="9" style="1" customWidth="1"/>
    <col min="10270" max="10270" width="9.5703125" style="1" customWidth="1"/>
    <col min="10271" max="10271" width="9.42578125" style="1" customWidth="1"/>
    <col min="10272" max="10491" width="9.140625" style="1"/>
    <col min="10492" max="10492" width="11.5703125" style="1" hidden="1" customWidth="1"/>
    <col min="10493" max="10493" width="25.7109375" style="1" customWidth="1"/>
    <col min="10494" max="10494" width="10.42578125" style="1" customWidth="1"/>
    <col min="10495" max="10495" width="9.7109375" style="1" customWidth="1"/>
    <col min="10496" max="10496" width="10.28515625" style="1" customWidth="1"/>
    <col min="10497" max="10497" width="9.7109375" style="1" customWidth="1"/>
    <col min="10498" max="10498" width="10.28515625" style="1" customWidth="1"/>
    <col min="10499" max="10499" width="9.7109375" style="1" customWidth="1"/>
    <col min="10500" max="10500" width="10.140625" style="1" customWidth="1"/>
    <col min="10501" max="10501" width="9.7109375" style="1" customWidth="1"/>
    <col min="10502" max="10502" width="10.42578125" style="1" customWidth="1"/>
    <col min="10503" max="10503" width="9.28515625" style="1" customWidth="1"/>
    <col min="10504" max="10504" width="10.42578125" style="1" customWidth="1"/>
    <col min="10505" max="10505" width="9.7109375" style="1" customWidth="1"/>
    <col min="10506" max="10506" width="10.140625" style="1" customWidth="1"/>
    <col min="10507" max="10507" width="9.42578125" style="1" customWidth="1"/>
    <col min="10508" max="10508" width="9.28515625" style="1" customWidth="1"/>
    <col min="10509" max="10509" width="8.7109375" style="1" customWidth="1"/>
    <col min="10510" max="10510" width="7.7109375" style="1" customWidth="1"/>
    <col min="10511" max="10511" width="7.28515625" style="1" customWidth="1"/>
    <col min="10512" max="10512" width="10.5703125" style="1" customWidth="1"/>
    <col min="10513" max="10513" width="11.5703125" style="1" hidden="1" customWidth="1"/>
    <col min="10514" max="10514" width="9.85546875" style="1" customWidth="1"/>
    <col min="10515" max="10515" width="9.28515625" style="1" customWidth="1"/>
    <col min="10516" max="10516" width="11.140625" style="1" customWidth="1"/>
    <col min="10517" max="10517" width="10" style="1" customWidth="1"/>
    <col min="10518" max="10518" width="10.5703125" style="1" customWidth="1"/>
    <col min="10519" max="10519" width="9.7109375" style="1" customWidth="1"/>
    <col min="10520" max="10521" width="9" style="1" customWidth="1"/>
    <col min="10522" max="10522" width="8.5703125" style="1" customWidth="1"/>
    <col min="10523" max="10525" width="9" style="1" customWidth="1"/>
    <col min="10526" max="10526" width="9.5703125" style="1" customWidth="1"/>
    <col min="10527" max="10527" width="9.42578125" style="1" customWidth="1"/>
    <col min="10528" max="10747" width="9.140625" style="1"/>
    <col min="10748" max="10748" width="11.5703125" style="1" hidden="1" customWidth="1"/>
    <col min="10749" max="10749" width="25.7109375" style="1" customWidth="1"/>
    <col min="10750" max="10750" width="10.42578125" style="1" customWidth="1"/>
    <col min="10751" max="10751" width="9.7109375" style="1" customWidth="1"/>
    <col min="10752" max="10752" width="10.28515625" style="1" customWidth="1"/>
    <col min="10753" max="10753" width="9.7109375" style="1" customWidth="1"/>
    <col min="10754" max="10754" width="10.28515625" style="1" customWidth="1"/>
    <col min="10755" max="10755" width="9.7109375" style="1" customWidth="1"/>
    <col min="10756" max="10756" width="10.140625" style="1" customWidth="1"/>
    <col min="10757" max="10757" width="9.7109375" style="1" customWidth="1"/>
    <col min="10758" max="10758" width="10.42578125" style="1" customWidth="1"/>
    <col min="10759" max="10759" width="9.28515625" style="1" customWidth="1"/>
    <col min="10760" max="10760" width="10.42578125" style="1" customWidth="1"/>
    <col min="10761" max="10761" width="9.7109375" style="1" customWidth="1"/>
    <col min="10762" max="10762" width="10.140625" style="1" customWidth="1"/>
    <col min="10763" max="10763" width="9.42578125" style="1" customWidth="1"/>
    <col min="10764" max="10764" width="9.28515625" style="1" customWidth="1"/>
    <col min="10765" max="10765" width="8.7109375" style="1" customWidth="1"/>
    <col min="10766" max="10766" width="7.7109375" style="1" customWidth="1"/>
    <col min="10767" max="10767" width="7.28515625" style="1" customWidth="1"/>
    <col min="10768" max="10768" width="10.5703125" style="1" customWidth="1"/>
    <col min="10769" max="10769" width="11.5703125" style="1" hidden="1" customWidth="1"/>
    <col min="10770" max="10770" width="9.85546875" style="1" customWidth="1"/>
    <col min="10771" max="10771" width="9.28515625" style="1" customWidth="1"/>
    <col min="10772" max="10772" width="11.140625" style="1" customWidth="1"/>
    <col min="10773" max="10773" width="10" style="1" customWidth="1"/>
    <col min="10774" max="10774" width="10.5703125" style="1" customWidth="1"/>
    <col min="10775" max="10775" width="9.7109375" style="1" customWidth="1"/>
    <col min="10776" max="10777" width="9" style="1" customWidth="1"/>
    <col min="10778" max="10778" width="8.5703125" style="1" customWidth="1"/>
    <col min="10779" max="10781" width="9" style="1" customWidth="1"/>
    <col min="10782" max="10782" width="9.5703125" style="1" customWidth="1"/>
    <col min="10783" max="10783" width="9.42578125" style="1" customWidth="1"/>
    <col min="10784" max="11003" width="9.140625" style="1"/>
    <col min="11004" max="11004" width="11.5703125" style="1" hidden="1" customWidth="1"/>
    <col min="11005" max="11005" width="25.7109375" style="1" customWidth="1"/>
    <col min="11006" max="11006" width="10.42578125" style="1" customWidth="1"/>
    <col min="11007" max="11007" width="9.7109375" style="1" customWidth="1"/>
    <col min="11008" max="11008" width="10.28515625" style="1" customWidth="1"/>
    <col min="11009" max="11009" width="9.7109375" style="1" customWidth="1"/>
    <col min="11010" max="11010" width="10.28515625" style="1" customWidth="1"/>
    <col min="11011" max="11011" width="9.7109375" style="1" customWidth="1"/>
    <col min="11012" max="11012" width="10.140625" style="1" customWidth="1"/>
    <col min="11013" max="11013" width="9.7109375" style="1" customWidth="1"/>
    <col min="11014" max="11014" width="10.42578125" style="1" customWidth="1"/>
    <col min="11015" max="11015" width="9.28515625" style="1" customWidth="1"/>
    <col min="11016" max="11016" width="10.42578125" style="1" customWidth="1"/>
    <col min="11017" max="11017" width="9.7109375" style="1" customWidth="1"/>
    <col min="11018" max="11018" width="10.140625" style="1" customWidth="1"/>
    <col min="11019" max="11019" width="9.42578125" style="1" customWidth="1"/>
    <col min="11020" max="11020" width="9.28515625" style="1" customWidth="1"/>
    <col min="11021" max="11021" width="8.7109375" style="1" customWidth="1"/>
    <col min="11022" max="11022" width="7.7109375" style="1" customWidth="1"/>
    <col min="11023" max="11023" width="7.28515625" style="1" customWidth="1"/>
    <col min="11024" max="11024" width="10.5703125" style="1" customWidth="1"/>
    <col min="11025" max="11025" width="11.5703125" style="1" hidden="1" customWidth="1"/>
    <col min="11026" max="11026" width="9.85546875" style="1" customWidth="1"/>
    <col min="11027" max="11027" width="9.28515625" style="1" customWidth="1"/>
    <col min="11028" max="11028" width="11.140625" style="1" customWidth="1"/>
    <col min="11029" max="11029" width="10" style="1" customWidth="1"/>
    <col min="11030" max="11030" width="10.5703125" style="1" customWidth="1"/>
    <col min="11031" max="11031" width="9.7109375" style="1" customWidth="1"/>
    <col min="11032" max="11033" width="9" style="1" customWidth="1"/>
    <col min="11034" max="11034" width="8.5703125" style="1" customWidth="1"/>
    <col min="11035" max="11037" width="9" style="1" customWidth="1"/>
    <col min="11038" max="11038" width="9.5703125" style="1" customWidth="1"/>
    <col min="11039" max="11039" width="9.42578125" style="1" customWidth="1"/>
    <col min="11040" max="11259" width="9.140625" style="1"/>
    <col min="11260" max="11260" width="11.5703125" style="1" hidden="1" customWidth="1"/>
    <col min="11261" max="11261" width="25.7109375" style="1" customWidth="1"/>
    <col min="11262" max="11262" width="10.42578125" style="1" customWidth="1"/>
    <col min="11263" max="11263" width="9.7109375" style="1" customWidth="1"/>
    <col min="11264" max="11264" width="10.28515625" style="1" customWidth="1"/>
    <col min="11265" max="11265" width="9.7109375" style="1" customWidth="1"/>
    <col min="11266" max="11266" width="10.28515625" style="1" customWidth="1"/>
    <col min="11267" max="11267" width="9.7109375" style="1" customWidth="1"/>
    <col min="11268" max="11268" width="10.140625" style="1" customWidth="1"/>
    <col min="11269" max="11269" width="9.7109375" style="1" customWidth="1"/>
    <col min="11270" max="11270" width="10.42578125" style="1" customWidth="1"/>
    <col min="11271" max="11271" width="9.28515625" style="1" customWidth="1"/>
    <col min="11272" max="11272" width="10.42578125" style="1" customWidth="1"/>
    <col min="11273" max="11273" width="9.7109375" style="1" customWidth="1"/>
    <col min="11274" max="11274" width="10.140625" style="1" customWidth="1"/>
    <col min="11275" max="11275" width="9.42578125" style="1" customWidth="1"/>
    <col min="11276" max="11276" width="9.28515625" style="1" customWidth="1"/>
    <col min="11277" max="11277" width="8.7109375" style="1" customWidth="1"/>
    <col min="11278" max="11278" width="7.7109375" style="1" customWidth="1"/>
    <col min="11279" max="11279" width="7.28515625" style="1" customWidth="1"/>
    <col min="11280" max="11280" width="10.5703125" style="1" customWidth="1"/>
    <col min="11281" max="11281" width="11.5703125" style="1" hidden="1" customWidth="1"/>
    <col min="11282" max="11282" width="9.85546875" style="1" customWidth="1"/>
    <col min="11283" max="11283" width="9.28515625" style="1" customWidth="1"/>
    <col min="11284" max="11284" width="11.140625" style="1" customWidth="1"/>
    <col min="11285" max="11285" width="10" style="1" customWidth="1"/>
    <col min="11286" max="11286" width="10.5703125" style="1" customWidth="1"/>
    <col min="11287" max="11287" width="9.7109375" style="1" customWidth="1"/>
    <col min="11288" max="11289" width="9" style="1" customWidth="1"/>
    <col min="11290" max="11290" width="8.5703125" style="1" customWidth="1"/>
    <col min="11291" max="11293" width="9" style="1" customWidth="1"/>
    <col min="11294" max="11294" width="9.5703125" style="1" customWidth="1"/>
    <col min="11295" max="11295" width="9.42578125" style="1" customWidth="1"/>
    <col min="11296" max="11515" width="9.140625" style="1"/>
    <col min="11516" max="11516" width="11.5703125" style="1" hidden="1" customWidth="1"/>
    <col min="11517" max="11517" width="25.7109375" style="1" customWidth="1"/>
    <col min="11518" max="11518" width="10.42578125" style="1" customWidth="1"/>
    <col min="11519" max="11519" width="9.7109375" style="1" customWidth="1"/>
    <col min="11520" max="11520" width="10.28515625" style="1" customWidth="1"/>
    <col min="11521" max="11521" width="9.7109375" style="1" customWidth="1"/>
    <col min="11522" max="11522" width="10.28515625" style="1" customWidth="1"/>
    <col min="11523" max="11523" width="9.7109375" style="1" customWidth="1"/>
    <col min="11524" max="11524" width="10.140625" style="1" customWidth="1"/>
    <col min="11525" max="11525" width="9.7109375" style="1" customWidth="1"/>
    <col min="11526" max="11526" width="10.42578125" style="1" customWidth="1"/>
    <col min="11527" max="11527" width="9.28515625" style="1" customWidth="1"/>
    <col min="11528" max="11528" width="10.42578125" style="1" customWidth="1"/>
    <col min="11529" max="11529" width="9.7109375" style="1" customWidth="1"/>
    <col min="11530" max="11530" width="10.140625" style="1" customWidth="1"/>
    <col min="11531" max="11531" width="9.42578125" style="1" customWidth="1"/>
    <col min="11532" max="11532" width="9.28515625" style="1" customWidth="1"/>
    <col min="11533" max="11533" width="8.7109375" style="1" customWidth="1"/>
    <col min="11534" max="11534" width="7.7109375" style="1" customWidth="1"/>
    <col min="11535" max="11535" width="7.28515625" style="1" customWidth="1"/>
    <col min="11536" max="11536" width="10.5703125" style="1" customWidth="1"/>
    <col min="11537" max="11537" width="11.5703125" style="1" hidden="1" customWidth="1"/>
    <col min="11538" max="11538" width="9.85546875" style="1" customWidth="1"/>
    <col min="11539" max="11539" width="9.28515625" style="1" customWidth="1"/>
    <col min="11540" max="11540" width="11.140625" style="1" customWidth="1"/>
    <col min="11541" max="11541" width="10" style="1" customWidth="1"/>
    <col min="11542" max="11542" width="10.5703125" style="1" customWidth="1"/>
    <col min="11543" max="11543" width="9.7109375" style="1" customWidth="1"/>
    <col min="11544" max="11545" width="9" style="1" customWidth="1"/>
    <col min="11546" max="11546" width="8.5703125" style="1" customWidth="1"/>
    <col min="11547" max="11549" width="9" style="1" customWidth="1"/>
    <col min="11550" max="11550" width="9.5703125" style="1" customWidth="1"/>
    <col min="11551" max="11551" width="9.42578125" style="1" customWidth="1"/>
    <col min="11552" max="11771" width="9.140625" style="1"/>
    <col min="11772" max="11772" width="11.5703125" style="1" hidden="1" customWidth="1"/>
    <col min="11773" max="11773" width="25.7109375" style="1" customWidth="1"/>
    <col min="11774" max="11774" width="10.42578125" style="1" customWidth="1"/>
    <col min="11775" max="11775" width="9.7109375" style="1" customWidth="1"/>
    <col min="11776" max="11776" width="10.28515625" style="1" customWidth="1"/>
    <col min="11777" max="11777" width="9.7109375" style="1" customWidth="1"/>
    <col min="11778" max="11778" width="10.28515625" style="1" customWidth="1"/>
    <col min="11779" max="11779" width="9.7109375" style="1" customWidth="1"/>
    <col min="11780" max="11780" width="10.140625" style="1" customWidth="1"/>
    <col min="11781" max="11781" width="9.7109375" style="1" customWidth="1"/>
    <col min="11782" max="11782" width="10.42578125" style="1" customWidth="1"/>
    <col min="11783" max="11783" width="9.28515625" style="1" customWidth="1"/>
    <col min="11784" max="11784" width="10.42578125" style="1" customWidth="1"/>
    <col min="11785" max="11785" width="9.7109375" style="1" customWidth="1"/>
    <col min="11786" max="11786" width="10.140625" style="1" customWidth="1"/>
    <col min="11787" max="11787" width="9.42578125" style="1" customWidth="1"/>
    <col min="11788" max="11788" width="9.28515625" style="1" customWidth="1"/>
    <col min="11789" max="11789" width="8.7109375" style="1" customWidth="1"/>
    <col min="11790" max="11790" width="7.7109375" style="1" customWidth="1"/>
    <col min="11791" max="11791" width="7.28515625" style="1" customWidth="1"/>
    <col min="11792" max="11792" width="10.5703125" style="1" customWidth="1"/>
    <col min="11793" max="11793" width="11.5703125" style="1" hidden="1" customWidth="1"/>
    <col min="11794" max="11794" width="9.85546875" style="1" customWidth="1"/>
    <col min="11795" max="11795" width="9.28515625" style="1" customWidth="1"/>
    <col min="11796" max="11796" width="11.140625" style="1" customWidth="1"/>
    <col min="11797" max="11797" width="10" style="1" customWidth="1"/>
    <col min="11798" max="11798" width="10.5703125" style="1" customWidth="1"/>
    <col min="11799" max="11799" width="9.7109375" style="1" customWidth="1"/>
    <col min="11800" max="11801" width="9" style="1" customWidth="1"/>
    <col min="11802" max="11802" width="8.5703125" style="1" customWidth="1"/>
    <col min="11803" max="11805" width="9" style="1" customWidth="1"/>
    <col min="11806" max="11806" width="9.5703125" style="1" customWidth="1"/>
    <col min="11807" max="11807" width="9.42578125" style="1" customWidth="1"/>
    <col min="11808" max="12027" width="9.140625" style="1"/>
    <col min="12028" max="12028" width="11.5703125" style="1" hidden="1" customWidth="1"/>
    <col min="12029" max="12029" width="25.7109375" style="1" customWidth="1"/>
    <col min="12030" max="12030" width="10.42578125" style="1" customWidth="1"/>
    <col min="12031" max="12031" width="9.7109375" style="1" customWidth="1"/>
    <col min="12032" max="12032" width="10.28515625" style="1" customWidth="1"/>
    <col min="12033" max="12033" width="9.7109375" style="1" customWidth="1"/>
    <col min="12034" max="12034" width="10.28515625" style="1" customWidth="1"/>
    <col min="12035" max="12035" width="9.7109375" style="1" customWidth="1"/>
    <col min="12036" max="12036" width="10.140625" style="1" customWidth="1"/>
    <col min="12037" max="12037" width="9.7109375" style="1" customWidth="1"/>
    <col min="12038" max="12038" width="10.42578125" style="1" customWidth="1"/>
    <col min="12039" max="12039" width="9.28515625" style="1" customWidth="1"/>
    <col min="12040" max="12040" width="10.42578125" style="1" customWidth="1"/>
    <col min="12041" max="12041" width="9.7109375" style="1" customWidth="1"/>
    <col min="12042" max="12042" width="10.140625" style="1" customWidth="1"/>
    <col min="12043" max="12043" width="9.42578125" style="1" customWidth="1"/>
    <col min="12044" max="12044" width="9.28515625" style="1" customWidth="1"/>
    <col min="12045" max="12045" width="8.7109375" style="1" customWidth="1"/>
    <col min="12046" max="12046" width="7.7109375" style="1" customWidth="1"/>
    <col min="12047" max="12047" width="7.28515625" style="1" customWidth="1"/>
    <col min="12048" max="12048" width="10.5703125" style="1" customWidth="1"/>
    <col min="12049" max="12049" width="11.5703125" style="1" hidden="1" customWidth="1"/>
    <col min="12050" max="12050" width="9.85546875" style="1" customWidth="1"/>
    <col min="12051" max="12051" width="9.28515625" style="1" customWidth="1"/>
    <col min="12052" max="12052" width="11.140625" style="1" customWidth="1"/>
    <col min="12053" max="12053" width="10" style="1" customWidth="1"/>
    <col min="12054" max="12054" width="10.5703125" style="1" customWidth="1"/>
    <col min="12055" max="12055" width="9.7109375" style="1" customWidth="1"/>
    <col min="12056" max="12057" width="9" style="1" customWidth="1"/>
    <col min="12058" max="12058" width="8.5703125" style="1" customWidth="1"/>
    <col min="12059" max="12061" width="9" style="1" customWidth="1"/>
    <col min="12062" max="12062" width="9.5703125" style="1" customWidth="1"/>
    <col min="12063" max="12063" width="9.42578125" style="1" customWidth="1"/>
    <col min="12064" max="12283" width="9.140625" style="1"/>
    <col min="12284" max="12284" width="11.5703125" style="1" hidden="1" customWidth="1"/>
    <col min="12285" max="12285" width="25.7109375" style="1" customWidth="1"/>
    <col min="12286" max="12286" width="10.42578125" style="1" customWidth="1"/>
    <col min="12287" max="12287" width="9.7109375" style="1" customWidth="1"/>
    <col min="12288" max="12288" width="10.28515625" style="1" customWidth="1"/>
    <col min="12289" max="12289" width="9.7109375" style="1" customWidth="1"/>
    <col min="12290" max="12290" width="10.28515625" style="1" customWidth="1"/>
    <col min="12291" max="12291" width="9.7109375" style="1" customWidth="1"/>
    <col min="12292" max="12292" width="10.140625" style="1" customWidth="1"/>
    <col min="12293" max="12293" width="9.7109375" style="1" customWidth="1"/>
    <col min="12294" max="12294" width="10.42578125" style="1" customWidth="1"/>
    <col min="12295" max="12295" width="9.28515625" style="1" customWidth="1"/>
    <col min="12296" max="12296" width="10.42578125" style="1" customWidth="1"/>
    <col min="12297" max="12297" width="9.7109375" style="1" customWidth="1"/>
    <col min="12298" max="12298" width="10.140625" style="1" customWidth="1"/>
    <col min="12299" max="12299" width="9.42578125" style="1" customWidth="1"/>
    <col min="12300" max="12300" width="9.28515625" style="1" customWidth="1"/>
    <col min="12301" max="12301" width="8.7109375" style="1" customWidth="1"/>
    <col min="12302" max="12302" width="7.7109375" style="1" customWidth="1"/>
    <col min="12303" max="12303" width="7.28515625" style="1" customWidth="1"/>
    <col min="12304" max="12304" width="10.5703125" style="1" customWidth="1"/>
    <col min="12305" max="12305" width="11.5703125" style="1" hidden="1" customWidth="1"/>
    <col min="12306" max="12306" width="9.85546875" style="1" customWidth="1"/>
    <col min="12307" max="12307" width="9.28515625" style="1" customWidth="1"/>
    <col min="12308" max="12308" width="11.140625" style="1" customWidth="1"/>
    <col min="12309" max="12309" width="10" style="1" customWidth="1"/>
    <col min="12310" max="12310" width="10.5703125" style="1" customWidth="1"/>
    <col min="12311" max="12311" width="9.7109375" style="1" customWidth="1"/>
    <col min="12312" max="12313" width="9" style="1" customWidth="1"/>
    <col min="12314" max="12314" width="8.5703125" style="1" customWidth="1"/>
    <col min="12315" max="12317" width="9" style="1" customWidth="1"/>
    <col min="12318" max="12318" width="9.5703125" style="1" customWidth="1"/>
    <col min="12319" max="12319" width="9.42578125" style="1" customWidth="1"/>
    <col min="12320" max="12539" width="9.140625" style="1"/>
    <col min="12540" max="12540" width="11.5703125" style="1" hidden="1" customWidth="1"/>
    <col min="12541" max="12541" width="25.7109375" style="1" customWidth="1"/>
    <col min="12542" max="12542" width="10.42578125" style="1" customWidth="1"/>
    <col min="12543" max="12543" width="9.7109375" style="1" customWidth="1"/>
    <col min="12544" max="12544" width="10.28515625" style="1" customWidth="1"/>
    <col min="12545" max="12545" width="9.7109375" style="1" customWidth="1"/>
    <col min="12546" max="12546" width="10.28515625" style="1" customWidth="1"/>
    <col min="12547" max="12547" width="9.7109375" style="1" customWidth="1"/>
    <col min="12548" max="12548" width="10.140625" style="1" customWidth="1"/>
    <col min="12549" max="12549" width="9.7109375" style="1" customWidth="1"/>
    <col min="12550" max="12550" width="10.42578125" style="1" customWidth="1"/>
    <col min="12551" max="12551" width="9.28515625" style="1" customWidth="1"/>
    <col min="12552" max="12552" width="10.42578125" style="1" customWidth="1"/>
    <col min="12553" max="12553" width="9.7109375" style="1" customWidth="1"/>
    <col min="12554" max="12554" width="10.140625" style="1" customWidth="1"/>
    <col min="12555" max="12555" width="9.42578125" style="1" customWidth="1"/>
    <col min="12556" max="12556" width="9.28515625" style="1" customWidth="1"/>
    <col min="12557" max="12557" width="8.7109375" style="1" customWidth="1"/>
    <col min="12558" max="12558" width="7.7109375" style="1" customWidth="1"/>
    <col min="12559" max="12559" width="7.28515625" style="1" customWidth="1"/>
    <col min="12560" max="12560" width="10.5703125" style="1" customWidth="1"/>
    <col min="12561" max="12561" width="11.5703125" style="1" hidden="1" customWidth="1"/>
    <col min="12562" max="12562" width="9.85546875" style="1" customWidth="1"/>
    <col min="12563" max="12563" width="9.28515625" style="1" customWidth="1"/>
    <col min="12564" max="12564" width="11.140625" style="1" customWidth="1"/>
    <col min="12565" max="12565" width="10" style="1" customWidth="1"/>
    <col min="12566" max="12566" width="10.5703125" style="1" customWidth="1"/>
    <col min="12567" max="12567" width="9.7109375" style="1" customWidth="1"/>
    <col min="12568" max="12569" width="9" style="1" customWidth="1"/>
    <col min="12570" max="12570" width="8.5703125" style="1" customWidth="1"/>
    <col min="12571" max="12573" width="9" style="1" customWidth="1"/>
    <col min="12574" max="12574" width="9.5703125" style="1" customWidth="1"/>
    <col min="12575" max="12575" width="9.42578125" style="1" customWidth="1"/>
    <col min="12576" max="12795" width="9.140625" style="1"/>
    <col min="12796" max="12796" width="11.5703125" style="1" hidden="1" customWidth="1"/>
    <col min="12797" max="12797" width="25.7109375" style="1" customWidth="1"/>
    <col min="12798" max="12798" width="10.42578125" style="1" customWidth="1"/>
    <col min="12799" max="12799" width="9.7109375" style="1" customWidth="1"/>
    <col min="12800" max="12800" width="10.28515625" style="1" customWidth="1"/>
    <col min="12801" max="12801" width="9.7109375" style="1" customWidth="1"/>
    <col min="12802" max="12802" width="10.28515625" style="1" customWidth="1"/>
    <col min="12803" max="12803" width="9.7109375" style="1" customWidth="1"/>
    <col min="12804" max="12804" width="10.140625" style="1" customWidth="1"/>
    <col min="12805" max="12805" width="9.7109375" style="1" customWidth="1"/>
    <col min="12806" max="12806" width="10.42578125" style="1" customWidth="1"/>
    <col min="12807" max="12807" width="9.28515625" style="1" customWidth="1"/>
    <col min="12808" max="12808" width="10.42578125" style="1" customWidth="1"/>
    <col min="12809" max="12809" width="9.7109375" style="1" customWidth="1"/>
    <col min="12810" max="12810" width="10.140625" style="1" customWidth="1"/>
    <col min="12811" max="12811" width="9.42578125" style="1" customWidth="1"/>
    <col min="12812" max="12812" width="9.28515625" style="1" customWidth="1"/>
    <col min="12813" max="12813" width="8.7109375" style="1" customWidth="1"/>
    <col min="12814" max="12814" width="7.7109375" style="1" customWidth="1"/>
    <col min="12815" max="12815" width="7.28515625" style="1" customWidth="1"/>
    <col min="12816" max="12816" width="10.5703125" style="1" customWidth="1"/>
    <col min="12817" max="12817" width="11.5703125" style="1" hidden="1" customWidth="1"/>
    <col min="12818" max="12818" width="9.85546875" style="1" customWidth="1"/>
    <col min="12819" max="12819" width="9.28515625" style="1" customWidth="1"/>
    <col min="12820" max="12820" width="11.140625" style="1" customWidth="1"/>
    <col min="12821" max="12821" width="10" style="1" customWidth="1"/>
    <col min="12822" max="12822" width="10.5703125" style="1" customWidth="1"/>
    <col min="12823" max="12823" width="9.7109375" style="1" customWidth="1"/>
    <col min="12824" max="12825" width="9" style="1" customWidth="1"/>
    <col min="12826" max="12826" width="8.5703125" style="1" customWidth="1"/>
    <col min="12827" max="12829" width="9" style="1" customWidth="1"/>
    <col min="12830" max="12830" width="9.5703125" style="1" customWidth="1"/>
    <col min="12831" max="12831" width="9.42578125" style="1" customWidth="1"/>
    <col min="12832" max="13051" width="9.140625" style="1"/>
    <col min="13052" max="13052" width="11.5703125" style="1" hidden="1" customWidth="1"/>
    <col min="13053" max="13053" width="25.7109375" style="1" customWidth="1"/>
    <col min="13054" max="13054" width="10.42578125" style="1" customWidth="1"/>
    <col min="13055" max="13055" width="9.7109375" style="1" customWidth="1"/>
    <col min="13056" max="13056" width="10.28515625" style="1" customWidth="1"/>
    <col min="13057" max="13057" width="9.7109375" style="1" customWidth="1"/>
    <col min="13058" max="13058" width="10.28515625" style="1" customWidth="1"/>
    <col min="13059" max="13059" width="9.7109375" style="1" customWidth="1"/>
    <col min="13060" max="13060" width="10.140625" style="1" customWidth="1"/>
    <col min="13061" max="13061" width="9.7109375" style="1" customWidth="1"/>
    <col min="13062" max="13062" width="10.42578125" style="1" customWidth="1"/>
    <col min="13063" max="13063" width="9.28515625" style="1" customWidth="1"/>
    <col min="13064" max="13064" width="10.42578125" style="1" customWidth="1"/>
    <col min="13065" max="13065" width="9.7109375" style="1" customWidth="1"/>
    <col min="13066" max="13066" width="10.140625" style="1" customWidth="1"/>
    <col min="13067" max="13067" width="9.42578125" style="1" customWidth="1"/>
    <col min="13068" max="13068" width="9.28515625" style="1" customWidth="1"/>
    <col min="13069" max="13069" width="8.7109375" style="1" customWidth="1"/>
    <col min="13070" max="13070" width="7.7109375" style="1" customWidth="1"/>
    <col min="13071" max="13071" width="7.28515625" style="1" customWidth="1"/>
    <col min="13072" max="13072" width="10.5703125" style="1" customWidth="1"/>
    <col min="13073" max="13073" width="11.5703125" style="1" hidden="1" customWidth="1"/>
    <col min="13074" max="13074" width="9.85546875" style="1" customWidth="1"/>
    <col min="13075" max="13075" width="9.28515625" style="1" customWidth="1"/>
    <col min="13076" max="13076" width="11.140625" style="1" customWidth="1"/>
    <col min="13077" max="13077" width="10" style="1" customWidth="1"/>
    <col min="13078" max="13078" width="10.5703125" style="1" customWidth="1"/>
    <col min="13079" max="13079" width="9.7109375" style="1" customWidth="1"/>
    <col min="13080" max="13081" width="9" style="1" customWidth="1"/>
    <col min="13082" max="13082" width="8.5703125" style="1" customWidth="1"/>
    <col min="13083" max="13085" width="9" style="1" customWidth="1"/>
    <col min="13086" max="13086" width="9.5703125" style="1" customWidth="1"/>
    <col min="13087" max="13087" width="9.42578125" style="1" customWidth="1"/>
    <col min="13088" max="16384" width="9.140625" style="1"/>
  </cols>
  <sheetData>
    <row r="1" spans="1:36" ht="15" customHeight="1" x14ac:dyDescent="0.25">
      <c r="C1" s="3" t="s">
        <v>0</v>
      </c>
      <c r="O1" s="3"/>
    </row>
    <row r="2" spans="1:36" ht="9" customHeight="1" x14ac:dyDescent="0.25">
      <c r="C2" s="3"/>
      <c r="Z2" s="4"/>
      <c r="AA2" s="4"/>
      <c r="AB2" s="4"/>
    </row>
    <row r="3" spans="1:36" s="5" customFormat="1" ht="14.25" customHeight="1" x14ac:dyDescent="0.2">
      <c r="B3" s="181" t="s">
        <v>1</v>
      </c>
      <c r="C3" s="182" t="s">
        <v>2</v>
      </c>
      <c r="D3" s="182"/>
      <c r="E3" s="183" t="s">
        <v>3</v>
      </c>
      <c r="F3" s="183"/>
      <c r="G3" s="184" t="s">
        <v>4</v>
      </c>
      <c r="H3" s="184"/>
      <c r="I3" s="185" t="s">
        <v>5</v>
      </c>
      <c r="J3" s="185"/>
      <c r="K3" s="183" t="s">
        <v>6</v>
      </c>
      <c r="L3" s="183"/>
      <c r="M3" s="190" t="s">
        <v>7</v>
      </c>
      <c r="N3" s="190"/>
      <c r="O3" s="183" t="s">
        <v>8</v>
      </c>
      <c r="P3" s="183"/>
      <c r="Q3" s="183"/>
      <c r="R3" s="183"/>
      <c r="S3" s="183"/>
      <c r="T3" s="183"/>
      <c r="U3" s="183"/>
      <c r="V3" s="183"/>
      <c r="W3" s="183"/>
      <c r="X3" s="183"/>
      <c r="Y3" s="191" t="s">
        <v>9</v>
      </c>
      <c r="Z3" s="191"/>
      <c r="AA3" s="191"/>
      <c r="AB3" s="191"/>
      <c r="AC3" s="185" t="s">
        <v>10</v>
      </c>
      <c r="AD3" s="185"/>
      <c r="AE3" s="183" t="s">
        <v>11</v>
      </c>
      <c r="AF3" s="183"/>
      <c r="AG3" s="183"/>
      <c r="AH3" s="183"/>
    </row>
    <row r="4" spans="1:36" s="5" customFormat="1" ht="16.5" customHeight="1" x14ac:dyDescent="0.2">
      <c r="B4" s="181"/>
      <c r="C4" s="182"/>
      <c r="D4" s="182"/>
      <c r="E4" s="183"/>
      <c r="F4" s="183"/>
      <c r="G4" s="184"/>
      <c r="H4" s="184"/>
      <c r="I4" s="185"/>
      <c r="J4" s="185"/>
      <c r="K4" s="183"/>
      <c r="L4" s="183"/>
      <c r="M4" s="190"/>
      <c r="N4" s="190"/>
      <c r="O4" s="192" t="s">
        <v>104</v>
      </c>
      <c r="P4" s="192"/>
      <c r="Q4" s="192"/>
      <c r="R4" s="192"/>
      <c r="S4" s="223" t="s">
        <v>12</v>
      </c>
      <c r="T4" s="222"/>
      <c r="U4" s="223" t="s">
        <v>13</v>
      </c>
      <c r="V4" s="222"/>
      <c r="W4" s="214" t="s">
        <v>14</v>
      </c>
      <c r="X4" s="214"/>
      <c r="Y4" s="191"/>
      <c r="Z4" s="191"/>
      <c r="AA4" s="191"/>
      <c r="AB4" s="191"/>
      <c r="AC4" s="185"/>
      <c r="AD4" s="185"/>
      <c r="AE4" s="183"/>
      <c r="AF4" s="183"/>
      <c r="AG4" s="183"/>
      <c r="AH4" s="183"/>
    </row>
    <row r="5" spans="1:36" s="5" customFormat="1" ht="20.25" customHeight="1" x14ac:dyDescent="0.2">
      <c r="B5" s="181"/>
      <c r="C5" s="186" t="s">
        <v>15</v>
      </c>
      <c r="D5" s="187" t="s">
        <v>16</v>
      </c>
      <c r="E5" s="188" t="s">
        <v>15</v>
      </c>
      <c r="F5" s="187" t="s">
        <v>16</v>
      </c>
      <c r="G5" s="189" t="s">
        <v>17</v>
      </c>
      <c r="H5" s="187" t="s">
        <v>16</v>
      </c>
      <c r="I5" s="189" t="s">
        <v>18</v>
      </c>
      <c r="J5" s="187" t="s">
        <v>16</v>
      </c>
      <c r="K5" s="189" t="s">
        <v>19</v>
      </c>
      <c r="L5" s="187" t="s">
        <v>16</v>
      </c>
      <c r="M5" s="189" t="s">
        <v>20</v>
      </c>
      <c r="N5" s="187" t="s">
        <v>16</v>
      </c>
      <c r="O5" s="199" t="s">
        <v>21</v>
      </c>
      <c r="P5" s="193" t="s">
        <v>22</v>
      </c>
      <c r="Q5" s="194" t="s">
        <v>23</v>
      </c>
      <c r="R5" s="194"/>
      <c r="S5" s="223"/>
      <c r="T5" s="222"/>
      <c r="U5" s="223"/>
      <c r="V5" s="222"/>
      <c r="W5" s="214"/>
      <c r="X5" s="214"/>
      <c r="Y5" s="261" t="s">
        <v>24</v>
      </c>
      <c r="Z5" s="262" t="s">
        <v>25</v>
      </c>
      <c r="AA5" s="263" t="s">
        <v>26</v>
      </c>
      <c r="AB5" s="263"/>
      <c r="AC5" s="261" t="s">
        <v>107</v>
      </c>
      <c r="AD5" s="262" t="s">
        <v>25</v>
      </c>
      <c r="AE5" s="196" t="s">
        <v>27</v>
      </c>
      <c r="AF5" s="197" t="s">
        <v>28</v>
      </c>
      <c r="AG5" s="198" t="s">
        <v>29</v>
      </c>
      <c r="AH5" s="198"/>
    </row>
    <row r="6" spans="1:36" s="5" customFormat="1" ht="48.75" customHeight="1" x14ac:dyDescent="0.2">
      <c r="B6" s="181"/>
      <c r="C6" s="186"/>
      <c r="D6" s="187"/>
      <c r="E6" s="188"/>
      <c r="F6" s="187"/>
      <c r="G6" s="189"/>
      <c r="H6" s="187"/>
      <c r="I6" s="189"/>
      <c r="J6" s="187"/>
      <c r="K6" s="189"/>
      <c r="L6" s="187"/>
      <c r="M6" s="189"/>
      <c r="N6" s="187"/>
      <c r="O6" s="199"/>
      <c r="P6" s="193"/>
      <c r="Q6" s="173" t="s">
        <v>103</v>
      </c>
      <c r="R6" s="174" t="s">
        <v>30</v>
      </c>
      <c r="S6" s="175" t="s">
        <v>21</v>
      </c>
      <c r="T6" s="175" t="s">
        <v>25</v>
      </c>
      <c r="U6" s="175" t="s">
        <v>21</v>
      </c>
      <c r="V6" s="175" t="s">
        <v>25</v>
      </c>
      <c r="W6" s="215" t="s">
        <v>31</v>
      </c>
      <c r="X6" s="216" t="s">
        <v>32</v>
      </c>
      <c r="Y6" s="261"/>
      <c r="Z6" s="262"/>
      <c r="AA6" s="215" t="s">
        <v>31</v>
      </c>
      <c r="AB6" s="216" t="s">
        <v>32</v>
      </c>
      <c r="AC6" s="261"/>
      <c r="AD6" s="262"/>
      <c r="AE6" s="196"/>
      <c r="AF6" s="197"/>
      <c r="AG6" s="84" t="s">
        <v>33</v>
      </c>
      <c r="AH6" s="275" t="s">
        <v>34</v>
      </c>
    </row>
    <row r="7" spans="1:36" s="5" customFormat="1" ht="6.75" customHeight="1" thickBot="1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10"/>
      <c r="Q7" s="11"/>
      <c r="R7" s="12"/>
      <c r="S7" s="12"/>
      <c r="T7" s="12"/>
      <c r="U7" s="12"/>
      <c r="V7" s="12"/>
      <c r="W7" s="11"/>
      <c r="X7" s="11"/>
      <c r="Y7" s="9"/>
      <c r="Z7" s="10"/>
      <c r="AA7" s="11"/>
      <c r="AB7" s="11"/>
    </row>
    <row r="8" spans="1:36" s="26" customFormat="1" ht="13.5" customHeight="1" x14ac:dyDescent="0.25">
      <c r="A8" s="13"/>
      <c r="B8" s="14" t="s">
        <v>35</v>
      </c>
      <c r="C8" s="15">
        <v>400152.27559999999</v>
      </c>
      <c r="D8" s="16">
        <v>93.004862273521297</v>
      </c>
      <c r="E8" s="15">
        <v>61839.331700000002</v>
      </c>
      <c r="F8" s="16">
        <v>109.07281020712099</v>
      </c>
      <c r="G8" s="17">
        <v>28460.792099999999</v>
      </c>
      <c r="H8" s="16">
        <v>73.328558298148494</v>
      </c>
      <c r="I8" s="15">
        <v>209988.80429999999</v>
      </c>
      <c r="J8" s="16">
        <v>89.971069648319997</v>
      </c>
      <c r="K8" s="15">
        <v>339471.65600000002</v>
      </c>
      <c r="L8" s="16">
        <v>105.9</v>
      </c>
      <c r="M8" s="15">
        <v>23822.065900000001</v>
      </c>
      <c r="N8" s="16">
        <v>96.820811173827195</v>
      </c>
      <c r="O8" s="18">
        <v>54453.35</v>
      </c>
      <c r="P8" s="19">
        <v>113997.118</v>
      </c>
      <c r="Q8" s="231">
        <f t="shared" ref="Q8:Q52" si="0">O8-P8</f>
        <v>-59543.768000000004</v>
      </c>
      <c r="R8" s="234">
        <v>47.8</v>
      </c>
      <c r="S8" s="24">
        <v>103563.501</v>
      </c>
      <c r="T8" s="227">
        <v>64.400000000000006</v>
      </c>
      <c r="U8" s="24">
        <v>49110.150999999998</v>
      </c>
      <c r="V8" s="227">
        <v>105</v>
      </c>
      <c r="W8" s="224">
        <v>0.38500000000000001</v>
      </c>
      <c r="X8" s="221">
        <v>0.35799999999999998</v>
      </c>
      <c r="Y8" s="20">
        <v>84650.9</v>
      </c>
      <c r="Z8" s="21">
        <v>112.1</v>
      </c>
      <c r="AA8" s="22">
        <v>1</v>
      </c>
      <c r="AB8" s="23">
        <v>1</v>
      </c>
      <c r="AC8" s="24">
        <v>1044.828</v>
      </c>
      <c r="AD8" s="25">
        <v>101.8</v>
      </c>
      <c r="AE8" s="17">
        <v>8129</v>
      </c>
      <c r="AF8" s="270">
        <v>122.81311376340838</v>
      </c>
      <c r="AG8" s="22">
        <v>3.0000000000000001E-3</v>
      </c>
      <c r="AH8" s="271">
        <v>2E-3</v>
      </c>
    </row>
    <row r="9" spans="1:36" s="27" customFormat="1" ht="13.5" customHeight="1" x14ac:dyDescent="0.25">
      <c r="B9" s="28" t="s">
        <v>36</v>
      </c>
      <c r="C9" s="29">
        <v>2171.4342000000001</v>
      </c>
      <c r="D9" s="30">
        <v>99.1</v>
      </c>
      <c r="E9" s="29">
        <v>156.404</v>
      </c>
      <c r="F9" s="30">
        <v>72.599999999999994</v>
      </c>
      <c r="G9" s="29">
        <v>372.2199</v>
      </c>
      <c r="H9" s="30">
        <v>50.4</v>
      </c>
      <c r="I9" s="29">
        <v>12440.5949</v>
      </c>
      <c r="J9" s="30">
        <v>97</v>
      </c>
      <c r="K9" s="29">
        <v>13980.904</v>
      </c>
      <c r="L9" s="30">
        <v>109.9</v>
      </c>
      <c r="M9" s="29">
        <v>1729.8889999999999</v>
      </c>
      <c r="N9" s="30">
        <v>114.32193523372401</v>
      </c>
      <c r="O9" s="31">
        <v>766.13599999999997</v>
      </c>
      <c r="P9" s="32">
        <v>1502.972</v>
      </c>
      <c r="Q9" s="232">
        <f t="shared" si="0"/>
        <v>-736.83600000000001</v>
      </c>
      <c r="R9" s="235">
        <v>51</v>
      </c>
      <c r="S9" s="29">
        <v>1495.4110000000001</v>
      </c>
      <c r="T9" s="228">
        <v>65.3</v>
      </c>
      <c r="U9" s="29">
        <v>729.27499999999998</v>
      </c>
      <c r="V9" s="228">
        <v>92.6</v>
      </c>
      <c r="W9" s="225">
        <v>0.63600000000000001</v>
      </c>
      <c r="X9" s="217">
        <v>0.54500000000000004</v>
      </c>
      <c r="Y9" s="33">
        <v>71976.399999999994</v>
      </c>
      <c r="Z9" s="34">
        <v>115.5</v>
      </c>
      <c r="AA9" s="35">
        <f t="shared" ref="AA9:AA52" si="1">Y9/$Y$8</f>
        <v>0.85027329892535108</v>
      </c>
      <c r="AB9" s="36">
        <v>0.82536180051680097</v>
      </c>
      <c r="AC9" s="29">
        <v>30.516999999999999</v>
      </c>
      <c r="AD9" s="37">
        <v>101.1</v>
      </c>
      <c r="AE9" s="272">
        <v>931</v>
      </c>
      <c r="AF9" s="268" t="s">
        <v>42</v>
      </c>
      <c r="AG9" s="114">
        <v>6.6493617323898592E-3</v>
      </c>
      <c r="AH9" s="273">
        <v>4.0000000000000001E-3</v>
      </c>
      <c r="AJ9" s="284"/>
    </row>
    <row r="10" spans="1:36" s="27" customFormat="1" ht="13.5" customHeight="1" x14ac:dyDescent="0.25">
      <c r="B10" s="28" t="s">
        <v>37</v>
      </c>
      <c r="C10" s="29">
        <v>10582.171399999999</v>
      </c>
      <c r="D10" s="30">
        <v>81.7</v>
      </c>
      <c r="E10" s="29">
        <v>126.4299</v>
      </c>
      <c r="F10" s="30">
        <v>153.5</v>
      </c>
      <c r="G10" s="29">
        <v>705.21969999999999</v>
      </c>
      <c r="H10" s="30">
        <v>72.599999999999994</v>
      </c>
      <c r="I10" s="29">
        <v>68.649600000000007</v>
      </c>
      <c r="J10" s="30">
        <v>120.5</v>
      </c>
      <c r="K10" s="29">
        <v>7843.7120000000004</v>
      </c>
      <c r="L10" s="30">
        <v>115.3</v>
      </c>
      <c r="M10" s="29">
        <v>0</v>
      </c>
      <c r="N10" s="30" t="s">
        <v>38</v>
      </c>
      <c r="O10" s="31">
        <v>378.14699999999999</v>
      </c>
      <c r="P10" s="32">
        <v>399.976</v>
      </c>
      <c r="Q10" s="232">
        <f t="shared" si="0"/>
        <v>-21.829000000000008</v>
      </c>
      <c r="R10" s="235">
        <v>94.5</v>
      </c>
      <c r="S10" s="29">
        <v>566.91800000000001</v>
      </c>
      <c r="T10" s="228">
        <v>92.6</v>
      </c>
      <c r="U10" s="29">
        <v>188.77099999999999</v>
      </c>
      <c r="V10" s="228">
        <v>88.9</v>
      </c>
      <c r="W10" s="225">
        <v>0.185</v>
      </c>
      <c r="X10" s="217">
        <v>0.14799999999999999</v>
      </c>
      <c r="Y10" s="33">
        <v>63881.2</v>
      </c>
      <c r="Z10" s="34">
        <v>113.6</v>
      </c>
      <c r="AA10" s="35">
        <f t="shared" si="1"/>
        <v>0.75464289216062674</v>
      </c>
      <c r="AB10" s="36">
        <v>0.74221432737964799</v>
      </c>
      <c r="AC10" s="29">
        <v>28.634</v>
      </c>
      <c r="AD10" s="37">
        <v>100.3</v>
      </c>
      <c r="AE10" s="272">
        <v>187</v>
      </c>
      <c r="AF10" s="268">
        <v>90.338164251207729</v>
      </c>
      <c r="AG10" s="114">
        <v>1.6511867905056759E-3</v>
      </c>
      <c r="AH10" s="273">
        <v>2E-3</v>
      </c>
      <c r="AJ10" s="284"/>
    </row>
    <row r="11" spans="1:36" s="27" customFormat="1" ht="13.5" customHeight="1" x14ac:dyDescent="0.25">
      <c r="B11" s="28" t="s">
        <v>39</v>
      </c>
      <c r="C11" s="29">
        <v>1007.0239</v>
      </c>
      <c r="D11" s="30">
        <v>109.3</v>
      </c>
      <c r="E11" s="29">
        <v>0</v>
      </c>
      <c r="F11" s="30" t="s">
        <v>38</v>
      </c>
      <c r="G11" s="29">
        <v>825.60609999999997</v>
      </c>
      <c r="H11" s="30">
        <v>167.6</v>
      </c>
      <c r="I11" s="29">
        <v>123.038</v>
      </c>
      <c r="J11" s="30">
        <v>14.5</v>
      </c>
      <c r="K11" s="29">
        <v>8320.6360000000004</v>
      </c>
      <c r="L11" s="30">
        <v>111.8</v>
      </c>
      <c r="M11" s="29">
        <v>1279.9712</v>
      </c>
      <c r="N11" s="30">
        <v>110.038363847458</v>
      </c>
      <c r="O11" s="31">
        <v>-602.07000000000005</v>
      </c>
      <c r="P11" s="32">
        <v>-235.089</v>
      </c>
      <c r="Q11" s="232">
        <f t="shared" si="0"/>
        <v>-366.98100000000005</v>
      </c>
      <c r="R11" s="235" t="s">
        <v>38</v>
      </c>
      <c r="S11" s="29">
        <v>439.89600000000002</v>
      </c>
      <c r="T11" s="228">
        <v>69.2</v>
      </c>
      <c r="U11" s="29">
        <v>1041.9659999999999</v>
      </c>
      <c r="V11" s="228">
        <v>119.7</v>
      </c>
      <c r="W11" s="225">
        <v>0.67400000000000004</v>
      </c>
      <c r="X11" s="217">
        <v>0.69599999999999995</v>
      </c>
      <c r="Y11" s="33">
        <v>95786.3</v>
      </c>
      <c r="Z11" s="34">
        <v>125.1</v>
      </c>
      <c r="AA11" s="35">
        <f t="shared" si="1"/>
        <v>1.1315449688071835</v>
      </c>
      <c r="AB11" s="36">
        <v>1.03630806426496</v>
      </c>
      <c r="AC11" s="29">
        <v>26.46</v>
      </c>
      <c r="AD11" s="37">
        <v>134.69999999999999</v>
      </c>
      <c r="AE11" s="272">
        <v>98</v>
      </c>
      <c r="AF11" s="268">
        <v>140</v>
      </c>
      <c r="AG11" s="114">
        <v>1.5961936919653135E-3</v>
      </c>
      <c r="AH11" s="273">
        <v>1E-3</v>
      </c>
      <c r="AJ11" s="284"/>
    </row>
    <row r="12" spans="1:36" s="27" customFormat="1" ht="13.5" customHeight="1" x14ac:dyDescent="0.25">
      <c r="B12" s="28" t="s">
        <v>40</v>
      </c>
      <c r="C12" s="29">
        <v>1334.2634</v>
      </c>
      <c r="D12" s="30">
        <v>85.8</v>
      </c>
      <c r="E12" s="29">
        <v>0</v>
      </c>
      <c r="F12" s="30" t="s">
        <v>38</v>
      </c>
      <c r="G12" s="29">
        <v>1.492</v>
      </c>
      <c r="H12" s="30">
        <v>113.1</v>
      </c>
      <c r="I12" s="29">
        <v>278.11750000000001</v>
      </c>
      <c r="J12" s="30">
        <v>121</v>
      </c>
      <c r="K12" s="29">
        <v>3362.35</v>
      </c>
      <c r="L12" s="30">
        <v>92.2</v>
      </c>
      <c r="M12" s="29">
        <v>266.32170000000002</v>
      </c>
      <c r="N12" s="30">
        <v>95.255326424099493</v>
      </c>
      <c r="O12" s="31">
        <v>-195.73</v>
      </c>
      <c r="P12" s="32">
        <v>-515.64599999999996</v>
      </c>
      <c r="Q12" s="232">
        <f t="shared" si="0"/>
        <v>319.91599999999994</v>
      </c>
      <c r="R12" s="235" t="s">
        <v>38</v>
      </c>
      <c r="S12" s="29">
        <v>164.84200000000001</v>
      </c>
      <c r="T12" s="228">
        <v>60.8</v>
      </c>
      <c r="U12" s="29">
        <v>360.572</v>
      </c>
      <c r="V12" s="228">
        <v>45.8</v>
      </c>
      <c r="W12" s="225">
        <v>0.54200000000000004</v>
      </c>
      <c r="X12" s="217">
        <v>0.5</v>
      </c>
      <c r="Y12" s="33">
        <v>60234.9</v>
      </c>
      <c r="Z12" s="34">
        <v>115</v>
      </c>
      <c r="AA12" s="266">
        <f t="shared" si="1"/>
        <v>0.71156833536323894</v>
      </c>
      <c r="AB12" s="36">
        <v>0.69526670168316795</v>
      </c>
      <c r="AC12" s="29">
        <v>7.8479999999999999</v>
      </c>
      <c r="AD12" s="37">
        <v>102.3</v>
      </c>
      <c r="AE12" s="272">
        <v>100</v>
      </c>
      <c r="AF12" s="268">
        <v>103.09278350515463</v>
      </c>
      <c r="AG12" s="114">
        <v>3.4518767767012827E-3</v>
      </c>
      <c r="AH12" s="273">
        <v>3.0000000000000001E-3</v>
      </c>
      <c r="AJ12" s="284"/>
    </row>
    <row r="13" spans="1:36" s="27" customFormat="1" ht="13.5" customHeight="1" x14ac:dyDescent="0.25">
      <c r="B13" s="28" t="s">
        <v>41</v>
      </c>
      <c r="C13" s="29">
        <v>76405.498900000006</v>
      </c>
      <c r="D13" s="30">
        <v>113.4</v>
      </c>
      <c r="E13" s="29">
        <v>12501.8541</v>
      </c>
      <c r="F13" s="30" t="s">
        <v>42</v>
      </c>
      <c r="G13" s="29">
        <v>7783.3624</v>
      </c>
      <c r="H13" s="30">
        <v>63.7</v>
      </c>
      <c r="I13" s="29">
        <v>18410.254499999999</v>
      </c>
      <c r="J13" s="30">
        <v>143.69999999999999</v>
      </c>
      <c r="K13" s="29">
        <v>128982.857</v>
      </c>
      <c r="L13" s="30">
        <v>100.2</v>
      </c>
      <c r="M13" s="29">
        <v>790.63049999999998</v>
      </c>
      <c r="N13" s="30">
        <v>110.60120473163499</v>
      </c>
      <c r="O13" s="31">
        <v>28798.316999999999</v>
      </c>
      <c r="P13" s="32">
        <v>15820.169</v>
      </c>
      <c r="Q13" s="232">
        <f t="shared" si="0"/>
        <v>12978.147999999999</v>
      </c>
      <c r="R13" s="235">
        <v>182</v>
      </c>
      <c r="S13" s="29">
        <v>52429.241000000002</v>
      </c>
      <c r="T13" s="228">
        <v>123.7</v>
      </c>
      <c r="U13" s="29">
        <v>23630.923999999999</v>
      </c>
      <c r="V13" s="228">
        <v>88.9</v>
      </c>
      <c r="W13" s="225">
        <v>0.28699999999999998</v>
      </c>
      <c r="X13" s="217">
        <v>0.27900000000000003</v>
      </c>
      <c r="Y13" s="33">
        <v>98409.5</v>
      </c>
      <c r="Z13" s="34">
        <v>110.4</v>
      </c>
      <c r="AA13" s="35">
        <f t="shared" si="1"/>
        <v>1.1625334166559365</v>
      </c>
      <c r="AB13" s="36">
        <v>1.16882748390605</v>
      </c>
      <c r="AC13" s="29">
        <v>329.58699999999999</v>
      </c>
      <c r="AD13" s="37">
        <v>101.8</v>
      </c>
      <c r="AE13" s="272">
        <v>1214</v>
      </c>
      <c r="AF13" s="268">
        <v>165.84699453551912</v>
      </c>
      <c r="AG13" s="114">
        <v>1.7172007179041987E-3</v>
      </c>
      <c r="AH13" s="273">
        <v>1E-3</v>
      </c>
      <c r="AJ13" s="284"/>
    </row>
    <row r="14" spans="1:36" s="27" customFormat="1" ht="13.5" customHeight="1" x14ac:dyDescent="0.25">
      <c r="B14" s="28" t="s">
        <v>43</v>
      </c>
      <c r="C14" s="29">
        <v>14483.785099999999</v>
      </c>
      <c r="D14" s="30">
        <v>89.7</v>
      </c>
      <c r="E14" s="29">
        <v>341.71</v>
      </c>
      <c r="F14" s="30" t="s">
        <v>44</v>
      </c>
      <c r="G14" s="29">
        <v>5091.96</v>
      </c>
      <c r="H14" s="30">
        <v>104.1</v>
      </c>
      <c r="I14" s="29">
        <v>94621.3655</v>
      </c>
      <c r="J14" s="30">
        <v>84.5</v>
      </c>
      <c r="K14" s="29">
        <v>23668.782999999999</v>
      </c>
      <c r="L14" s="30">
        <v>107.3</v>
      </c>
      <c r="M14" s="29">
        <v>59.294400000000003</v>
      </c>
      <c r="N14" s="30">
        <v>52.417348686967301</v>
      </c>
      <c r="O14" s="31">
        <v>21455.789000000001</v>
      </c>
      <c r="P14" s="32">
        <v>35796.059000000001</v>
      </c>
      <c r="Q14" s="232">
        <f t="shared" si="0"/>
        <v>-14340.27</v>
      </c>
      <c r="R14" s="235">
        <v>59.9</v>
      </c>
      <c r="S14" s="29">
        <v>24358.521000000001</v>
      </c>
      <c r="T14" s="228">
        <v>62.2</v>
      </c>
      <c r="U14" s="29">
        <v>2902.732</v>
      </c>
      <c r="V14" s="228">
        <v>86</v>
      </c>
      <c r="W14" s="225">
        <v>0.38700000000000001</v>
      </c>
      <c r="X14" s="217">
        <v>0.34300000000000003</v>
      </c>
      <c r="Y14" s="33">
        <v>101959.1</v>
      </c>
      <c r="Z14" s="34">
        <v>116.3</v>
      </c>
      <c r="AA14" s="35">
        <f t="shared" si="1"/>
        <v>1.2044656347422178</v>
      </c>
      <c r="AB14" s="36">
        <v>1.15382229741679</v>
      </c>
      <c r="AC14" s="29">
        <v>71.257000000000005</v>
      </c>
      <c r="AD14" s="37">
        <v>102.9</v>
      </c>
      <c r="AE14" s="272">
        <v>442</v>
      </c>
      <c r="AF14" s="268">
        <v>140.3174603174603</v>
      </c>
      <c r="AG14" s="114">
        <v>2.2806943447227267E-3</v>
      </c>
      <c r="AH14" s="273">
        <v>2E-3</v>
      </c>
      <c r="AJ14" s="284"/>
    </row>
    <row r="15" spans="1:36" s="27" customFormat="1" ht="13.5" customHeight="1" x14ac:dyDescent="0.25">
      <c r="B15" s="28" t="s">
        <v>45</v>
      </c>
      <c r="C15" s="29">
        <v>10149.517099999999</v>
      </c>
      <c r="D15" s="30">
        <v>127.8</v>
      </c>
      <c r="E15" s="29">
        <v>0</v>
      </c>
      <c r="F15" s="30" t="s">
        <v>38</v>
      </c>
      <c r="G15" s="29">
        <v>3774.7797999999998</v>
      </c>
      <c r="H15" s="30">
        <v>138.80000000000001</v>
      </c>
      <c r="I15" s="29">
        <v>7214.1409999999996</v>
      </c>
      <c r="J15" s="30">
        <v>88.6</v>
      </c>
      <c r="K15" s="29">
        <v>44787.254000000001</v>
      </c>
      <c r="L15" s="30">
        <v>100.7</v>
      </c>
      <c r="M15" s="29">
        <v>19099.732199999999</v>
      </c>
      <c r="N15" s="30">
        <v>94.366867259183607</v>
      </c>
      <c r="O15" s="31">
        <v>4374.3440000000001</v>
      </c>
      <c r="P15" s="32">
        <v>6372.1019999999999</v>
      </c>
      <c r="Q15" s="232">
        <f t="shared" si="0"/>
        <v>-1997.7579999999998</v>
      </c>
      <c r="R15" s="235">
        <v>68.599999999999994</v>
      </c>
      <c r="S15" s="29">
        <v>7183.6390000000001</v>
      </c>
      <c r="T15" s="228">
        <v>76.599999999999994</v>
      </c>
      <c r="U15" s="29">
        <v>2809.2950000000001</v>
      </c>
      <c r="V15" s="228">
        <v>93.4</v>
      </c>
      <c r="W15" s="225">
        <v>0.45800000000000002</v>
      </c>
      <c r="X15" s="217">
        <v>0.40500000000000003</v>
      </c>
      <c r="Y15" s="33">
        <v>91942.6</v>
      </c>
      <c r="Z15" s="34">
        <v>111.9</v>
      </c>
      <c r="AA15" s="35">
        <f t="shared" si="1"/>
        <v>1.0861384816936384</v>
      </c>
      <c r="AB15" s="36">
        <v>1.07195363041051</v>
      </c>
      <c r="AC15" s="29">
        <v>97.376000000000005</v>
      </c>
      <c r="AD15" s="37">
        <v>102.4</v>
      </c>
      <c r="AE15" s="272">
        <v>564</v>
      </c>
      <c r="AF15" s="268">
        <v>141.70854271356782</v>
      </c>
      <c r="AG15" s="114">
        <v>1.9926469417962472E-3</v>
      </c>
      <c r="AH15" s="273">
        <v>1E-3</v>
      </c>
      <c r="AJ15" s="284"/>
    </row>
    <row r="16" spans="1:36" s="27" customFormat="1" ht="13.5" customHeight="1" x14ac:dyDescent="0.25">
      <c r="B16" s="28" t="s">
        <v>46</v>
      </c>
      <c r="C16" s="29">
        <v>22429.990699999998</v>
      </c>
      <c r="D16" s="30">
        <v>85.6</v>
      </c>
      <c r="E16" s="29">
        <v>818.40830000000005</v>
      </c>
      <c r="F16" s="30">
        <v>56.6</v>
      </c>
      <c r="G16" s="29">
        <v>26.8934</v>
      </c>
      <c r="H16" s="30">
        <v>116.4</v>
      </c>
      <c r="I16" s="29">
        <v>87.942499999999995</v>
      </c>
      <c r="J16" s="30">
        <v>117.7</v>
      </c>
      <c r="K16" s="29">
        <v>3519.4940000000001</v>
      </c>
      <c r="L16" s="30">
        <v>118.9</v>
      </c>
      <c r="M16" s="29">
        <v>0</v>
      </c>
      <c r="N16" s="30" t="s">
        <v>38</v>
      </c>
      <c r="O16" s="31">
        <v>-1006.42</v>
      </c>
      <c r="P16" s="32">
        <v>-299.19099999999997</v>
      </c>
      <c r="Q16" s="232">
        <f t="shared" si="0"/>
        <v>-707.22900000000004</v>
      </c>
      <c r="R16" s="235" t="s">
        <v>38</v>
      </c>
      <c r="S16" s="29">
        <v>40.308</v>
      </c>
      <c r="T16" s="228">
        <v>21.7</v>
      </c>
      <c r="U16" s="29">
        <v>1046.7280000000001</v>
      </c>
      <c r="V16" s="228">
        <v>215.7</v>
      </c>
      <c r="W16" s="225">
        <v>0.57099999999999995</v>
      </c>
      <c r="X16" s="217">
        <v>0.42899999999999999</v>
      </c>
      <c r="Y16" s="33">
        <v>71328.3</v>
      </c>
      <c r="Z16" s="34">
        <v>106.3</v>
      </c>
      <c r="AA16" s="35">
        <f t="shared" si="1"/>
        <v>0.84261714878400595</v>
      </c>
      <c r="AB16" s="36">
        <v>0.88568080259931503</v>
      </c>
      <c r="AC16" s="29">
        <v>15.185</v>
      </c>
      <c r="AD16" s="37">
        <v>97.1</v>
      </c>
      <c r="AE16" s="272">
        <v>138</v>
      </c>
      <c r="AF16" s="268">
        <v>128.97196261682242</v>
      </c>
      <c r="AG16" s="114">
        <v>3.110767729342876E-3</v>
      </c>
      <c r="AH16" s="273">
        <v>2E-3</v>
      </c>
      <c r="AJ16" s="284"/>
    </row>
    <row r="17" spans="2:36" s="27" customFormat="1" ht="13.5" customHeight="1" x14ac:dyDescent="0.25">
      <c r="B17" s="28" t="s">
        <v>47</v>
      </c>
      <c r="C17" s="29">
        <v>1345.1323</v>
      </c>
      <c r="D17" s="30">
        <v>123.2</v>
      </c>
      <c r="E17" s="29">
        <v>0</v>
      </c>
      <c r="F17" s="30" t="s">
        <v>38</v>
      </c>
      <c r="G17" s="29">
        <v>150.376</v>
      </c>
      <c r="H17" s="30">
        <v>47</v>
      </c>
      <c r="I17" s="29">
        <v>33.618000000000002</v>
      </c>
      <c r="J17" s="30">
        <v>93.4</v>
      </c>
      <c r="K17" s="29">
        <v>2449.4859999999999</v>
      </c>
      <c r="L17" s="30">
        <v>114.7</v>
      </c>
      <c r="M17" s="29">
        <v>28.942599999999999</v>
      </c>
      <c r="N17" s="30">
        <v>68.287100937388701</v>
      </c>
      <c r="O17" s="31">
        <v>95.986000000000004</v>
      </c>
      <c r="P17" s="32">
        <v>62.786999999999999</v>
      </c>
      <c r="Q17" s="232">
        <f t="shared" si="0"/>
        <v>33.199000000000005</v>
      </c>
      <c r="R17" s="235">
        <v>152.9</v>
      </c>
      <c r="S17" s="29">
        <v>137.649</v>
      </c>
      <c r="T17" s="228">
        <v>136.69999999999999</v>
      </c>
      <c r="U17" s="29">
        <v>41.662999999999997</v>
      </c>
      <c r="V17" s="228">
        <v>110</v>
      </c>
      <c r="W17" s="225">
        <v>0.25</v>
      </c>
      <c r="X17" s="217">
        <v>0.125</v>
      </c>
      <c r="Y17" s="33">
        <v>64466.3</v>
      </c>
      <c r="Z17" s="34">
        <v>116.5</v>
      </c>
      <c r="AA17" s="35">
        <f t="shared" si="1"/>
        <v>0.76155480922234742</v>
      </c>
      <c r="AB17" s="36">
        <v>0.72424109652676805</v>
      </c>
      <c r="AC17" s="29">
        <v>8.1129999999999995</v>
      </c>
      <c r="AD17" s="37">
        <v>99.7</v>
      </c>
      <c r="AE17" s="272">
        <v>157</v>
      </c>
      <c r="AF17" s="268">
        <v>140.17857142857142</v>
      </c>
      <c r="AG17" s="114">
        <v>3.4640698972325927E-3</v>
      </c>
      <c r="AH17" s="273">
        <v>2E-3</v>
      </c>
      <c r="AJ17" s="284"/>
    </row>
    <row r="18" spans="2:36" s="27" customFormat="1" ht="13.5" customHeight="1" x14ac:dyDescent="0.25">
      <c r="B18" s="28" t="s">
        <v>48</v>
      </c>
      <c r="C18" s="29">
        <v>1772.9275</v>
      </c>
      <c r="D18" s="30">
        <v>87.7</v>
      </c>
      <c r="E18" s="29">
        <v>815.01279999999997</v>
      </c>
      <c r="F18" s="30">
        <v>75</v>
      </c>
      <c r="G18" s="29">
        <v>0</v>
      </c>
      <c r="H18" s="30" t="s">
        <v>38</v>
      </c>
      <c r="I18" s="29">
        <v>36.868600000000001</v>
      </c>
      <c r="J18" s="30">
        <v>85.4</v>
      </c>
      <c r="K18" s="29">
        <v>967.346</v>
      </c>
      <c r="L18" s="30">
        <v>113.2</v>
      </c>
      <c r="M18" s="29">
        <v>0</v>
      </c>
      <c r="N18" s="30" t="s">
        <v>38</v>
      </c>
      <c r="O18" s="31">
        <v>1.276</v>
      </c>
      <c r="P18" s="32">
        <v>83.26</v>
      </c>
      <c r="Q18" s="232">
        <f t="shared" si="0"/>
        <v>-81.984000000000009</v>
      </c>
      <c r="R18" s="235">
        <v>1.5</v>
      </c>
      <c r="S18" s="29">
        <v>32.651000000000003</v>
      </c>
      <c r="T18" s="228">
        <v>33.299999999999997</v>
      </c>
      <c r="U18" s="29">
        <v>31.375</v>
      </c>
      <c r="V18" s="228">
        <v>210.5</v>
      </c>
      <c r="W18" s="225">
        <v>0.3</v>
      </c>
      <c r="X18" s="217">
        <v>0.1</v>
      </c>
      <c r="Y18" s="33">
        <v>65196.7</v>
      </c>
      <c r="Z18" s="34">
        <v>112.2</v>
      </c>
      <c r="AA18" s="35">
        <f t="shared" si="1"/>
        <v>0.7701831876565991</v>
      </c>
      <c r="AB18" s="36">
        <v>0.76347365448215598</v>
      </c>
      <c r="AC18" s="29">
        <v>4.101</v>
      </c>
      <c r="AD18" s="37">
        <v>101.9</v>
      </c>
      <c r="AE18" s="272">
        <v>44</v>
      </c>
      <c r="AF18" s="268">
        <v>118.91891891891892</v>
      </c>
      <c r="AG18" s="114">
        <v>2.4914765276685029E-3</v>
      </c>
      <c r="AH18" s="273">
        <v>2E-3</v>
      </c>
      <c r="AJ18" s="284"/>
    </row>
    <row r="19" spans="2:36" s="27" customFormat="1" ht="13.5" customHeight="1" x14ac:dyDescent="0.25">
      <c r="B19" s="28" t="s">
        <v>49</v>
      </c>
      <c r="C19" s="29">
        <v>13463.470499999999</v>
      </c>
      <c r="D19" s="30">
        <v>105.5</v>
      </c>
      <c r="E19" s="29">
        <v>450.05579999999998</v>
      </c>
      <c r="F19" s="30">
        <v>52.6</v>
      </c>
      <c r="G19" s="29">
        <v>26.1081</v>
      </c>
      <c r="H19" s="30">
        <v>28.4</v>
      </c>
      <c r="I19" s="29">
        <v>692.36500000000001</v>
      </c>
      <c r="J19" s="30" t="s">
        <v>50</v>
      </c>
      <c r="K19" s="29">
        <v>4367.6369999999997</v>
      </c>
      <c r="L19" s="30">
        <v>115.1</v>
      </c>
      <c r="M19" s="29">
        <v>0</v>
      </c>
      <c r="N19" s="30" t="s">
        <v>38</v>
      </c>
      <c r="O19" s="31">
        <v>-546.73900000000003</v>
      </c>
      <c r="P19" s="32">
        <v>1090.8440000000001</v>
      </c>
      <c r="Q19" s="232">
        <f t="shared" si="0"/>
        <v>-1637.5830000000001</v>
      </c>
      <c r="R19" s="235" t="s">
        <v>38</v>
      </c>
      <c r="S19" s="29">
        <v>183.869</v>
      </c>
      <c r="T19" s="228">
        <v>15.5</v>
      </c>
      <c r="U19" s="29">
        <v>730.60799999999995</v>
      </c>
      <c r="V19" s="228">
        <v>746.9</v>
      </c>
      <c r="W19" s="225">
        <v>0.37</v>
      </c>
      <c r="X19" s="217">
        <v>0.33300000000000002</v>
      </c>
      <c r="Y19" s="33">
        <v>77236.899999999994</v>
      </c>
      <c r="Z19" s="34">
        <v>121.5</v>
      </c>
      <c r="AA19" s="35">
        <f t="shared" si="1"/>
        <v>0.91241676107401104</v>
      </c>
      <c r="AB19" s="36">
        <v>0.82339278220176404</v>
      </c>
      <c r="AC19" s="29">
        <v>15.147</v>
      </c>
      <c r="AD19" s="37">
        <v>102.9</v>
      </c>
      <c r="AE19" s="272">
        <v>239</v>
      </c>
      <c r="AF19" s="268">
        <v>80.743243243243242</v>
      </c>
      <c r="AG19" s="114">
        <v>6.811224027679654E-3</v>
      </c>
      <c r="AH19" s="273">
        <v>5.0000000000000001E-3</v>
      </c>
      <c r="AJ19" s="284"/>
    </row>
    <row r="20" spans="2:36" s="27" customFormat="1" ht="13.5" customHeight="1" x14ac:dyDescent="0.25">
      <c r="B20" s="28" t="s">
        <v>51</v>
      </c>
      <c r="C20" s="29">
        <v>1112.9156</v>
      </c>
      <c r="D20" s="30">
        <v>65.5</v>
      </c>
      <c r="E20" s="29">
        <v>1366.5664999999999</v>
      </c>
      <c r="F20" s="30">
        <v>125.6</v>
      </c>
      <c r="G20" s="29">
        <v>9.7799999999999998E-2</v>
      </c>
      <c r="H20" s="30">
        <v>18.100000000000001</v>
      </c>
      <c r="I20" s="29">
        <v>70.938299999999998</v>
      </c>
      <c r="J20" s="30">
        <v>156.6</v>
      </c>
      <c r="K20" s="29">
        <v>1554.701</v>
      </c>
      <c r="L20" s="30">
        <v>112.7</v>
      </c>
      <c r="M20" s="29">
        <v>0</v>
      </c>
      <c r="N20" s="30" t="s">
        <v>38</v>
      </c>
      <c r="O20" s="31">
        <v>-152.63200000000001</v>
      </c>
      <c r="P20" s="32">
        <v>142.92400000000001</v>
      </c>
      <c r="Q20" s="232">
        <f t="shared" si="0"/>
        <v>-295.55600000000004</v>
      </c>
      <c r="R20" s="235" t="s">
        <v>38</v>
      </c>
      <c r="S20" s="29">
        <v>118.65900000000001</v>
      </c>
      <c r="T20" s="228">
        <v>58.6</v>
      </c>
      <c r="U20" s="29">
        <v>271.291</v>
      </c>
      <c r="V20" s="228">
        <v>455.8</v>
      </c>
      <c r="W20" s="225">
        <v>0.4</v>
      </c>
      <c r="X20" s="217">
        <v>0.26700000000000002</v>
      </c>
      <c r="Y20" s="33">
        <v>61823.1</v>
      </c>
      <c r="Z20" s="34">
        <v>110</v>
      </c>
      <c r="AA20" s="35">
        <f t="shared" si="1"/>
        <v>0.73033009690387229</v>
      </c>
      <c r="AB20" s="36">
        <v>0.736721663688504</v>
      </c>
      <c r="AC20" s="29">
        <v>6.141</v>
      </c>
      <c r="AD20" s="37">
        <v>100.9</v>
      </c>
      <c r="AE20" s="272">
        <v>64</v>
      </c>
      <c r="AF20" s="268">
        <v>91.428571428571431</v>
      </c>
      <c r="AG20" s="114">
        <v>2.8570228141674724E-3</v>
      </c>
      <c r="AH20" s="273">
        <v>3.0000000000000001E-3</v>
      </c>
      <c r="AJ20" s="284"/>
    </row>
    <row r="21" spans="2:36" s="27" customFormat="1" ht="13.5" customHeight="1" x14ac:dyDescent="0.25">
      <c r="B21" s="28" t="s">
        <v>52</v>
      </c>
      <c r="C21" s="29">
        <v>13721.884099999999</v>
      </c>
      <c r="D21" s="30">
        <v>109.6</v>
      </c>
      <c r="E21" s="29">
        <v>1652.3662999999999</v>
      </c>
      <c r="F21" s="30">
        <v>87.9</v>
      </c>
      <c r="G21" s="29">
        <v>153.12889999999999</v>
      </c>
      <c r="H21" s="30">
        <v>145.4</v>
      </c>
      <c r="I21" s="29">
        <v>552.11120000000005</v>
      </c>
      <c r="J21" s="30">
        <v>106.8</v>
      </c>
      <c r="K21" s="29">
        <v>2081.7069999999999</v>
      </c>
      <c r="L21" s="30">
        <v>116.4</v>
      </c>
      <c r="M21" s="29">
        <v>0</v>
      </c>
      <c r="N21" s="30" t="s">
        <v>38</v>
      </c>
      <c r="O21" s="31">
        <v>-3522.3490000000002</v>
      </c>
      <c r="P21" s="32">
        <v>-2010.318</v>
      </c>
      <c r="Q21" s="232">
        <f t="shared" si="0"/>
        <v>-1512.0310000000002</v>
      </c>
      <c r="R21" s="235" t="s">
        <v>38</v>
      </c>
      <c r="S21" s="29">
        <v>563.67100000000005</v>
      </c>
      <c r="T21" s="228">
        <v>192.5</v>
      </c>
      <c r="U21" s="29">
        <v>4086.02</v>
      </c>
      <c r="V21" s="228">
        <v>177.4</v>
      </c>
      <c r="W21" s="225">
        <v>0.53300000000000003</v>
      </c>
      <c r="X21" s="217">
        <v>0.6</v>
      </c>
      <c r="Y21" s="33">
        <v>76113.2</v>
      </c>
      <c r="Z21" s="34">
        <v>109.7</v>
      </c>
      <c r="AA21" s="35">
        <f t="shared" si="1"/>
        <v>0.89914224184267388</v>
      </c>
      <c r="AB21" s="36">
        <v>0.91621906252556895</v>
      </c>
      <c r="AC21" s="29">
        <v>14.711</v>
      </c>
      <c r="AD21" s="37">
        <v>99.9</v>
      </c>
      <c r="AE21" s="272">
        <v>60</v>
      </c>
      <c r="AF21" s="268">
        <v>127.65957446808511</v>
      </c>
      <c r="AG21" s="114">
        <v>2.0562733472702975E-3</v>
      </c>
      <c r="AH21" s="273">
        <v>2E-3</v>
      </c>
      <c r="AJ21" s="284"/>
    </row>
    <row r="22" spans="2:36" s="27" customFormat="1" ht="13.5" customHeight="1" x14ac:dyDescent="0.25">
      <c r="B22" s="28" t="s">
        <v>53</v>
      </c>
      <c r="C22" s="29">
        <v>5524.3908000000001</v>
      </c>
      <c r="D22" s="30">
        <v>83.1</v>
      </c>
      <c r="E22" s="29">
        <v>1270.1387</v>
      </c>
      <c r="F22" s="30">
        <v>169.6</v>
      </c>
      <c r="G22" s="29">
        <v>827.55830000000003</v>
      </c>
      <c r="H22" s="30">
        <v>64.599999999999994</v>
      </c>
      <c r="I22" s="29">
        <v>99.802899999999994</v>
      </c>
      <c r="J22" s="30">
        <v>90.6</v>
      </c>
      <c r="K22" s="29">
        <v>2192.8240000000001</v>
      </c>
      <c r="L22" s="30">
        <v>115.7</v>
      </c>
      <c r="M22" s="29">
        <v>0</v>
      </c>
      <c r="N22" s="30" t="s">
        <v>38</v>
      </c>
      <c r="O22" s="31">
        <v>361.79199999999997</v>
      </c>
      <c r="P22" s="32">
        <v>111.441</v>
      </c>
      <c r="Q22" s="232">
        <f t="shared" si="0"/>
        <v>250.35099999999997</v>
      </c>
      <c r="R22" s="235">
        <v>324.60000000000002</v>
      </c>
      <c r="S22" s="29">
        <v>562.23400000000004</v>
      </c>
      <c r="T22" s="228">
        <v>164</v>
      </c>
      <c r="U22" s="29">
        <v>200.44200000000001</v>
      </c>
      <c r="V22" s="228">
        <v>86.6</v>
      </c>
      <c r="W22" s="225">
        <v>0.28100000000000003</v>
      </c>
      <c r="X22" s="217">
        <v>0.156</v>
      </c>
      <c r="Y22" s="33">
        <v>64610.9</v>
      </c>
      <c r="Z22" s="34">
        <v>110.1</v>
      </c>
      <c r="AA22" s="35">
        <f t="shared" si="1"/>
        <v>0.76326300133843827</v>
      </c>
      <c r="AB22" s="36">
        <v>0.771200599679573</v>
      </c>
      <c r="AC22" s="29">
        <v>12.949</v>
      </c>
      <c r="AD22" s="37">
        <v>98.7</v>
      </c>
      <c r="AE22" s="272">
        <v>283</v>
      </c>
      <c r="AF22" s="268">
        <v>179.1139240506329</v>
      </c>
      <c r="AG22" s="114">
        <v>4.0444893832153692E-3</v>
      </c>
      <c r="AH22" s="273">
        <v>3.0000000000000001E-3</v>
      </c>
      <c r="AJ22" s="284"/>
    </row>
    <row r="23" spans="2:36" s="27" customFormat="1" ht="13.5" customHeight="1" x14ac:dyDescent="0.25">
      <c r="B23" s="28" t="s">
        <v>54</v>
      </c>
      <c r="C23" s="29">
        <v>6282.1170000000002</v>
      </c>
      <c r="D23" s="30">
        <v>103.6</v>
      </c>
      <c r="E23" s="29">
        <v>3094.2289999999998</v>
      </c>
      <c r="F23" s="30">
        <v>113.6</v>
      </c>
      <c r="G23" s="29">
        <v>686.9425</v>
      </c>
      <c r="H23" s="30" t="s">
        <v>55</v>
      </c>
      <c r="I23" s="29">
        <v>241.94390000000001</v>
      </c>
      <c r="J23" s="30">
        <v>138.69999999999999</v>
      </c>
      <c r="K23" s="29">
        <v>6853.54</v>
      </c>
      <c r="L23" s="30">
        <v>118.3</v>
      </c>
      <c r="M23" s="29">
        <v>0</v>
      </c>
      <c r="N23" s="30" t="s">
        <v>38</v>
      </c>
      <c r="O23" s="31">
        <v>270.71499999999997</v>
      </c>
      <c r="P23" s="32">
        <v>499.54300000000001</v>
      </c>
      <c r="Q23" s="232">
        <f t="shared" si="0"/>
        <v>-228.82800000000003</v>
      </c>
      <c r="R23" s="235">
        <v>54.2</v>
      </c>
      <c r="S23" s="29">
        <v>531.06399999999996</v>
      </c>
      <c r="T23" s="228">
        <v>82.2</v>
      </c>
      <c r="U23" s="29">
        <v>260.34899999999999</v>
      </c>
      <c r="V23" s="228">
        <v>177.7</v>
      </c>
      <c r="W23" s="225">
        <v>0.36799999999999999</v>
      </c>
      <c r="X23" s="217">
        <v>0.26300000000000001</v>
      </c>
      <c r="Y23" s="33">
        <v>73364.600000000006</v>
      </c>
      <c r="Z23" s="34">
        <v>110.8</v>
      </c>
      <c r="AA23" s="35">
        <f t="shared" si="1"/>
        <v>0.86667241576876342</v>
      </c>
      <c r="AB23" s="36">
        <v>0.88365767587213495</v>
      </c>
      <c r="AC23" s="29">
        <v>18.001000000000001</v>
      </c>
      <c r="AD23" s="37">
        <v>100.9</v>
      </c>
      <c r="AE23" s="272">
        <v>137</v>
      </c>
      <c r="AF23" s="268">
        <v>91.333333333333329</v>
      </c>
      <c r="AG23" s="114">
        <v>2.6654009055060608E-3</v>
      </c>
      <c r="AH23" s="273">
        <v>2E-3</v>
      </c>
      <c r="AJ23" s="284"/>
    </row>
    <row r="24" spans="2:36" s="27" customFormat="1" ht="13.5" customHeight="1" x14ac:dyDescent="0.25">
      <c r="B24" s="28" t="s">
        <v>56</v>
      </c>
      <c r="C24" s="29">
        <v>625.21500000000003</v>
      </c>
      <c r="D24" s="30">
        <v>134.6</v>
      </c>
      <c r="E24" s="29">
        <v>1075.819</v>
      </c>
      <c r="F24" s="30">
        <v>55.1</v>
      </c>
      <c r="G24" s="29">
        <v>8.6216000000000008</v>
      </c>
      <c r="H24" s="30">
        <v>35.200000000000003</v>
      </c>
      <c r="I24" s="29">
        <v>737.21029999999996</v>
      </c>
      <c r="J24" s="30">
        <v>79.2</v>
      </c>
      <c r="K24" s="29">
        <v>4874.9690000000001</v>
      </c>
      <c r="L24" s="30">
        <v>113.6</v>
      </c>
      <c r="M24" s="29">
        <v>22.058900000000001</v>
      </c>
      <c r="N24" s="30">
        <v>71.171057810816194</v>
      </c>
      <c r="O24" s="31">
        <v>16.279</v>
      </c>
      <c r="P24" s="32">
        <v>380.279</v>
      </c>
      <c r="Q24" s="232">
        <f t="shared" si="0"/>
        <v>-364</v>
      </c>
      <c r="R24" s="235">
        <v>4.3</v>
      </c>
      <c r="S24" s="29">
        <v>234.672</v>
      </c>
      <c r="T24" s="228">
        <v>48.4</v>
      </c>
      <c r="U24" s="29">
        <v>218.393</v>
      </c>
      <c r="V24" s="228">
        <v>209</v>
      </c>
      <c r="W24" s="225">
        <v>0.57099999999999995</v>
      </c>
      <c r="X24" s="217">
        <v>0.46400000000000002</v>
      </c>
      <c r="Y24" s="33">
        <v>63340.800000000003</v>
      </c>
      <c r="Z24" s="34">
        <v>109.1</v>
      </c>
      <c r="AA24" s="35">
        <f t="shared" si="1"/>
        <v>0.74825902618873519</v>
      </c>
      <c r="AB24" s="36">
        <v>0.76757269663129002</v>
      </c>
      <c r="AC24" s="29">
        <v>17.827000000000002</v>
      </c>
      <c r="AD24" s="37">
        <v>100.9</v>
      </c>
      <c r="AE24" s="272">
        <v>272</v>
      </c>
      <c r="AF24" s="268">
        <v>88.888888888888886</v>
      </c>
      <c r="AG24" s="114">
        <v>4.6032690292059711E-3</v>
      </c>
      <c r="AH24" s="273">
        <v>4.0000000000000001E-3</v>
      </c>
      <c r="AJ24" s="284"/>
    </row>
    <row r="25" spans="2:36" s="27" customFormat="1" ht="13.5" customHeight="1" x14ac:dyDescent="0.25">
      <c r="B25" s="28" t="s">
        <v>57</v>
      </c>
      <c r="C25" s="29">
        <v>9859.9730999999992</v>
      </c>
      <c r="D25" s="30">
        <v>108</v>
      </c>
      <c r="E25" s="29">
        <v>303.42259999999999</v>
      </c>
      <c r="F25" s="30">
        <v>92.9</v>
      </c>
      <c r="G25" s="29">
        <v>9.0510000000000002</v>
      </c>
      <c r="H25" s="30">
        <v>38.4</v>
      </c>
      <c r="I25" s="29">
        <v>1139.5609999999999</v>
      </c>
      <c r="J25" s="30">
        <v>134.30000000000001</v>
      </c>
      <c r="K25" s="29">
        <v>4140.0690000000004</v>
      </c>
      <c r="L25" s="30">
        <v>106.4</v>
      </c>
      <c r="M25" s="29">
        <v>0</v>
      </c>
      <c r="N25" s="30" t="s">
        <v>38</v>
      </c>
      <c r="O25" s="31">
        <v>533.99199999999996</v>
      </c>
      <c r="P25" s="32">
        <v>163.86199999999999</v>
      </c>
      <c r="Q25" s="232">
        <f t="shared" si="0"/>
        <v>370.13</v>
      </c>
      <c r="R25" s="235">
        <v>325.89999999999998</v>
      </c>
      <c r="S25" s="29">
        <v>694.66</v>
      </c>
      <c r="T25" s="228">
        <v>208.6</v>
      </c>
      <c r="U25" s="29">
        <v>160.66800000000001</v>
      </c>
      <c r="V25" s="228">
        <v>95</v>
      </c>
      <c r="W25" s="225">
        <v>0.36699999999999999</v>
      </c>
      <c r="X25" s="217">
        <v>0.4</v>
      </c>
      <c r="Y25" s="33">
        <v>69057.399999999994</v>
      </c>
      <c r="Z25" s="34">
        <v>109.4</v>
      </c>
      <c r="AA25" s="35">
        <f t="shared" si="1"/>
        <v>0.81579049956940797</v>
      </c>
      <c r="AB25" s="36">
        <v>0.83005867463423999</v>
      </c>
      <c r="AC25" s="29">
        <v>17.425999999999998</v>
      </c>
      <c r="AD25" s="37">
        <v>99.6</v>
      </c>
      <c r="AE25" s="272">
        <v>149</v>
      </c>
      <c r="AF25" s="268">
        <v>111.19402985074626</v>
      </c>
      <c r="AG25" s="114">
        <v>2.787205089108586E-3</v>
      </c>
      <c r="AH25" s="273">
        <v>2E-3</v>
      </c>
      <c r="AJ25" s="284"/>
    </row>
    <row r="26" spans="2:36" s="27" customFormat="1" ht="13.5" customHeight="1" x14ac:dyDescent="0.25">
      <c r="B26" s="28" t="s">
        <v>58</v>
      </c>
      <c r="C26" s="29">
        <v>842.94719999999995</v>
      </c>
      <c r="D26" s="30">
        <v>96.9</v>
      </c>
      <c r="E26" s="29">
        <v>2447.9569000000001</v>
      </c>
      <c r="F26" s="30">
        <v>86.1</v>
      </c>
      <c r="G26" s="29">
        <v>93.390600000000006</v>
      </c>
      <c r="H26" s="30" t="s">
        <v>59</v>
      </c>
      <c r="I26" s="29">
        <v>33.805</v>
      </c>
      <c r="J26" s="30">
        <v>109</v>
      </c>
      <c r="K26" s="29">
        <v>1211.3610000000001</v>
      </c>
      <c r="L26" s="30">
        <v>119.2</v>
      </c>
      <c r="M26" s="29">
        <v>0</v>
      </c>
      <c r="N26" s="30" t="s">
        <v>38</v>
      </c>
      <c r="O26" s="31">
        <v>211.43100000000001</v>
      </c>
      <c r="P26" s="32">
        <v>25.783999999999999</v>
      </c>
      <c r="Q26" s="232">
        <f t="shared" si="0"/>
        <v>185.64700000000002</v>
      </c>
      <c r="R26" s="235">
        <v>820</v>
      </c>
      <c r="S26" s="29">
        <v>240.976</v>
      </c>
      <c r="T26" s="228">
        <v>239</v>
      </c>
      <c r="U26" s="29">
        <v>29.545000000000002</v>
      </c>
      <c r="V26" s="228">
        <v>39.4</v>
      </c>
      <c r="W26" s="225">
        <v>0.25</v>
      </c>
      <c r="X26" s="217">
        <v>0.375</v>
      </c>
      <c r="Y26" s="33">
        <v>58584.5</v>
      </c>
      <c r="Z26" s="34">
        <v>111.8</v>
      </c>
      <c r="AA26" s="38">
        <f t="shared" si="1"/>
        <v>0.69207179132176977</v>
      </c>
      <c r="AB26" s="39">
        <v>0.68356872692144199</v>
      </c>
      <c r="AC26" s="29">
        <v>4.569</v>
      </c>
      <c r="AD26" s="37">
        <v>107.6</v>
      </c>
      <c r="AE26" s="272">
        <v>56</v>
      </c>
      <c r="AF26" s="268">
        <v>73.68421052631578</v>
      </c>
      <c r="AG26" s="114">
        <v>3.4317343173431731E-3</v>
      </c>
      <c r="AH26" s="273">
        <v>3.0000000000000001E-3</v>
      </c>
      <c r="AJ26" s="284"/>
    </row>
    <row r="27" spans="2:36" s="27" customFormat="1" ht="13.5" customHeight="1" x14ac:dyDescent="0.25">
      <c r="B27" s="28" t="s">
        <v>60</v>
      </c>
      <c r="C27" s="29">
        <v>4333.5672999999997</v>
      </c>
      <c r="D27" s="30">
        <v>96.8</v>
      </c>
      <c r="E27" s="29">
        <v>3962.6523999999999</v>
      </c>
      <c r="F27" s="30">
        <v>83</v>
      </c>
      <c r="G27" s="29">
        <v>48.111400000000003</v>
      </c>
      <c r="H27" s="30">
        <v>92.2</v>
      </c>
      <c r="I27" s="29">
        <v>98.3399</v>
      </c>
      <c r="J27" s="30">
        <v>179.1</v>
      </c>
      <c r="K27" s="29">
        <v>3231.3409999999999</v>
      </c>
      <c r="L27" s="30">
        <v>108.6</v>
      </c>
      <c r="M27" s="29">
        <v>0</v>
      </c>
      <c r="N27" s="30" t="s">
        <v>38</v>
      </c>
      <c r="O27" s="31">
        <v>-359.93200000000002</v>
      </c>
      <c r="P27" s="32">
        <v>-1266.847</v>
      </c>
      <c r="Q27" s="232">
        <f t="shared" si="0"/>
        <v>906.91499999999996</v>
      </c>
      <c r="R27" s="235" t="s">
        <v>38</v>
      </c>
      <c r="S27" s="29">
        <v>408.22199999999998</v>
      </c>
      <c r="T27" s="228">
        <v>40.4</v>
      </c>
      <c r="U27" s="29">
        <v>768.154</v>
      </c>
      <c r="V27" s="228">
        <v>33.700000000000003</v>
      </c>
      <c r="W27" s="225">
        <v>0.378</v>
      </c>
      <c r="X27" s="217">
        <v>0.48899999999999999</v>
      </c>
      <c r="Y27" s="33">
        <v>66673.3</v>
      </c>
      <c r="Z27" s="34">
        <v>102.7</v>
      </c>
      <c r="AA27" s="35">
        <f t="shared" si="1"/>
        <v>0.78762659345618302</v>
      </c>
      <c r="AB27" s="36">
        <v>0.85439822207675997</v>
      </c>
      <c r="AC27" s="29">
        <v>15.164</v>
      </c>
      <c r="AD27" s="37">
        <v>97.2</v>
      </c>
      <c r="AE27" s="272">
        <v>110</v>
      </c>
      <c r="AF27" s="268">
        <v>84.615384615384613</v>
      </c>
      <c r="AG27" s="114">
        <v>2.7316819355917708E-3</v>
      </c>
      <c r="AH27" s="273">
        <v>2E-3</v>
      </c>
      <c r="AJ27" s="284"/>
    </row>
    <row r="28" spans="2:36" s="27" customFormat="1" ht="13.5" customHeight="1" x14ac:dyDescent="0.25">
      <c r="B28" s="28" t="s">
        <v>61</v>
      </c>
      <c r="C28" s="29">
        <v>10363.3737</v>
      </c>
      <c r="D28" s="30">
        <v>107.7</v>
      </c>
      <c r="E28" s="29">
        <v>1256.2838999999999</v>
      </c>
      <c r="F28" s="30">
        <v>91.4</v>
      </c>
      <c r="G28" s="29">
        <v>74.353499999999997</v>
      </c>
      <c r="H28" s="30">
        <v>48.8</v>
      </c>
      <c r="I28" s="29">
        <v>58.802</v>
      </c>
      <c r="J28" s="30">
        <v>72.3</v>
      </c>
      <c r="K28" s="29">
        <v>3833.076</v>
      </c>
      <c r="L28" s="30">
        <v>112.5</v>
      </c>
      <c r="M28" s="29">
        <v>0</v>
      </c>
      <c r="N28" s="30" t="s">
        <v>38</v>
      </c>
      <c r="O28" s="31">
        <v>692.93499999999995</v>
      </c>
      <c r="P28" s="32">
        <v>-49.366999999999997</v>
      </c>
      <c r="Q28" s="232">
        <f t="shared" si="0"/>
        <v>742.30199999999991</v>
      </c>
      <c r="R28" s="235" t="s">
        <v>38</v>
      </c>
      <c r="S28" s="29">
        <v>812.23299999999995</v>
      </c>
      <c r="T28" s="228">
        <v>265.89999999999998</v>
      </c>
      <c r="U28" s="29">
        <v>119.298</v>
      </c>
      <c r="V28" s="228">
        <v>33.6</v>
      </c>
      <c r="W28" s="225">
        <v>0.5</v>
      </c>
      <c r="X28" s="217">
        <v>0.54500000000000004</v>
      </c>
      <c r="Y28" s="33">
        <v>68696.7</v>
      </c>
      <c r="Z28" s="34">
        <v>113.4</v>
      </c>
      <c r="AA28" s="35">
        <f t="shared" si="1"/>
        <v>0.81152946985796959</v>
      </c>
      <c r="AB28" s="36">
        <v>0.80016575650158805</v>
      </c>
      <c r="AC28" s="29">
        <v>12.654</v>
      </c>
      <c r="AD28" s="37">
        <v>98.8</v>
      </c>
      <c r="AE28" s="272">
        <v>117</v>
      </c>
      <c r="AF28" s="268">
        <v>162.5</v>
      </c>
      <c r="AG28" s="114">
        <v>2.9632692440217769E-3</v>
      </c>
      <c r="AH28" s="273">
        <v>2E-3</v>
      </c>
      <c r="AJ28" s="284"/>
    </row>
    <row r="29" spans="2:36" s="27" customFormat="1" ht="13.5" customHeight="1" x14ac:dyDescent="0.25">
      <c r="B29" s="28" t="s">
        <v>62</v>
      </c>
      <c r="C29" s="29">
        <v>2833.864</v>
      </c>
      <c r="D29" s="30">
        <v>97.7</v>
      </c>
      <c r="E29" s="29">
        <v>1189.6413</v>
      </c>
      <c r="F29" s="30">
        <v>72.5</v>
      </c>
      <c r="G29" s="29">
        <v>1234.098</v>
      </c>
      <c r="H29" s="30">
        <v>149</v>
      </c>
      <c r="I29" s="29">
        <v>249.45359999999999</v>
      </c>
      <c r="J29" s="30">
        <v>122.5</v>
      </c>
      <c r="K29" s="29">
        <v>3324.6170000000002</v>
      </c>
      <c r="L29" s="30">
        <v>124.5</v>
      </c>
      <c r="M29" s="29">
        <v>0</v>
      </c>
      <c r="N29" s="30" t="s">
        <v>38</v>
      </c>
      <c r="O29" s="31">
        <v>-31.812000000000001</v>
      </c>
      <c r="P29" s="32">
        <v>683.49300000000005</v>
      </c>
      <c r="Q29" s="232">
        <f t="shared" si="0"/>
        <v>-715.30500000000006</v>
      </c>
      <c r="R29" s="235" t="s">
        <v>38</v>
      </c>
      <c r="S29" s="29">
        <v>258.54399999999998</v>
      </c>
      <c r="T29" s="228">
        <v>33.799999999999997</v>
      </c>
      <c r="U29" s="29">
        <v>290.35599999999999</v>
      </c>
      <c r="V29" s="228">
        <v>352.7</v>
      </c>
      <c r="W29" s="225">
        <v>0.35</v>
      </c>
      <c r="X29" s="217">
        <v>0.3</v>
      </c>
      <c r="Y29" s="33">
        <v>70151.5</v>
      </c>
      <c r="Z29" s="34">
        <v>112.4</v>
      </c>
      <c r="AA29" s="35">
        <f t="shared" si="1"/>
        <v>0.82871534738555652</v>
      </c>
      <c r="AB29" s="36">
        <v>0.82544758214580805</v>
      </c>
      <c r="AC29" s="29">
        <v>13.406000000000001</v>
      </c>
      <c r="AD29" s="37">
        <v>99.6</v>
      </c>
      <c r="AE29" s="272">
        <v>73</v>
      </c>
      <c r="AF29" s="268">
        <v>76.84210526315789</v>
      </c>
      <c r="AG29" s="114">
        <v>2.0310432854454322E-3</v>
      </c>
      <c r="AH29" s="273">
        <v>2E-3</v>
      </c>
      <c r="AJ29" s="284"/>
    </row>
    <row r="30" spans="2:36" s="27" customFormat="1" ht="13.5" customHeight="1" x14ac:dyDescent="0.25">
      <c r="B30" s="28" t="s">
        <v>63</v>
      </c>
      <c r="C30" s="29">
        <v>56.725099999999998</v>
      </c>
      <c r="D30" s="30">
        <v>128.1</v>
      </c>
      <c r="E30" s="29">
        <v>1454.3330000000001</v>
      </c>
      <c r="F30" s="30">
        <v>98</v>
      </c>
      <c r="G30" s="29">
        <v>2.742</v>
      </c>
      <c r="H30" s="30">
        <v>94.6</v>
      </c>
      <c r="I30" s="29">
        <v>2.7787999999999999</v>
      </c>
      <c r="J30" s="30">
        <v>82.4</v>
      </c>
      <c r="K30" s="29">
        <v>1400.4459999999999</v>
      </c>
      <c r="L30" s="30">
        <v>112.5</v>
      </c>
      <c r="M30" s="29">
        <v>0</v>
      </c>
      <c r="N30" s="30" t="s">
        <v>38</v>
      </c>
      <c r="O30" s="31">
        <v>40.917999999999999</v>
      </c>
      <c r="P30" s="32">
        <v>9.923</v>
      </c>
      <c r="Q30" s="232">
        <f t="shared" si="0"/>
        <v>30.994999999999997</v>
      </c>
      <c r="R30" s="235">
        <v>412.4</v>
      </c>
      <c r="S30" s="29">
        <v>46.82</v>
      </c>
      <c r="T30" s="228">
        <v>363.9</v>
      </c>
      <c r="U30" s="29">
        <v>5.9020000000000001</v>
      </c>
      <c r="V30" s="228">
        <v>200.5</v>
      </c>
      <c r="W30" s="225">
        <v>0.33300000000000002</v>
      </c>
      <c r="X30" s="217">
        <v>0.33300000000000002</v>
      </c>
      <c r="Y30" s="33">
        <v>74495.100000000006</v>
      </c>
      <c r="Z30" s="34">
        <v>120</v>
      </c>
      <c r="AA30" s="35">
        <f t="shared" si="1"/>
        <v>0.8800272649198061</v>
      </c>
      <c r="AB30" s="36">
        <v>0.81826963937403197</v>
      </c>
      <c r="AC30" s="29">
        <v>3.7229999999999999</v>
      </c>
      <c r="AD30" s="37">
        <v>106.3</v>
      </c>
      <c r="AE30" s="272">
        <v>82</v>
      </c>
      <c r="AF30" s="268">
        <v>132.25806451612902</v>
      </c>
      <c r="AG30" s="114">
        <v>3.761755485893417E-3</v>
      </c>
      <c r="AH30" s="273">
        <v>3.0000000000000001E-3</v>
      </c>
      <c r="AJ30" s="284"/>
    </row>
    <row r="31" spans="2:36" s="27" customFormat="1" ht="13.5" customHeight="1" x14ac:dyDescent="0.25">
      <c r="B31" s="28" t="s">
        <v>64</v>
      </c>
      <c r="C31" s="29">
        <v>10845.444799999999</v>
      </c>
      <c r="D31" s="30">
        <v>92.3</v>
      </c>
      <c r="E31" s="29">
        <v>174.2372</v>
      </c>
      <c r="F31" s="30">
        <v>69.599999999999994</v>
      </c>
      <c r="G31" s="29">
        <v>14.9208</v>
      </c>
      <c r="H31" s="30">
        <v>126.2</v>
      </c>
      <c r="I31" s="29">
        <v>210.82079999999999</v>
      </c>
      <c r="J31" s="30">
        <v>58.8</v>
      </c>
      <c r="K31" s="29">
        <v>5240.0219999999999</v>
      </c>
      <c r="L31" s="30">
        <v>106.8</v>
      </c>
      <c r="M31" s="29">
        <v>0</v>
      </c>
      <c r="N31" s="30" t="s">
        <v>38</v>
      </c>
      <c r="O31" s="31">
        <v>845.93600000000004</v>
      </c>
      <c r="P31" s="32">
        <v>830.899</v>
      </c>
      <c r="Q31" s="232">
        <f t="shared" si="0"/>
        <v>15.037000000000035</v>
      </c>
      <c r="R31" s="235">
        <v>101.8</v>
      </c>
      <c r="S31" s="29">
        <v>960.53899999999999</v>
      </c>
      <c r="T31" s="228">
        <v>93.8</v>
      </c>
      <c r="U31" s="29">
        <v>114.60299999999999</v>
      </c>
      <c r="V31" s="228">
        <v>59.3</v>
      </c>
      <c r="W31" s="225">
        <v>0.5</v>
      </c>
      <c r="X31" s="217">
        <v>0.44400000000000001</v>
      </c>
      <c r="Y31" s="33">
        <v>71270.5</v>
      </c>
      <c r="Z31" s="34">
        <v>114</v>
      </c>
      <c r="AA31" s="35">
        <f t="shared" si="1"/>
        <v>0.84193434446650894</v>
      </c>
      <c r="AB31" s="36">
        <v>0.82897254723928304</v>
      </c>
      <c r="AC31" s="29">
        <v>15.925000000000001</v>
      </c>
      <c r="AD31" s="37">
        <v>105.5</v>
      </c>
      <c r="AE31" s="272">
        <v>141</v>
      </c>
      <c r="AF31" s="268">
        <v>102.91970802919708</v>
      </c>
      <c r="AG31" s="114">
        <v>2.5155197269704911E-3</v>
      </c>
      <c r="AH31" s="273">
        <v>2E-3</v>
      </c>
      <c r="AJ31" s="284"/>
    </row>
    <row r="32" spans="2:36" s="27" customFormat="1" ht="13.5" customHeight="1" x14ac:dyDescent="0.25">
      <c r="B32" s="28" t="s">
        <v>65</v>
      </c>
      <c r="C32" s="29">
        <v>2283.4095000000002</v>
      </c>
      <c r="D32" s="30">
        <v>112.1</v>
      </c>
      <c r="E32" s="29">
        <v>2135.0944</v>
      </c>
      <c r="F32" s="30" t="s">
        <v>66</v>
      </c>
      <c r="G32" s="29">
        <v>208.40649999999999</v>
      </c>
      <c r="H32" s="30">
        <v>41.4</v>
      </c>
      <c r="I32" s="29">
        <v>11.286199999999999</v>
      </c>
      <c r="J32" s="30">
        <v>107.3</v>
      </c>
      <c r="K32" s="29">
        <v>2703.7420000000002</v>
      </c>
      <c r="L32" s="30">
        <v>122.7</v>
      </c>
      <c r="M32" s="29">
        <v>0</v>
      </c>
      <c r="N32" s="30" t="s">
        <v>38</v>
      </c>
      <c r="O32" s="31">
        <v>101.07599999999999</v>
      </c>
      <c r="P32" s="32">
        <v>157.01499999999999</v>
      </c>
      <c r="Q32" s="232">
        <f t="shared" si="0"/>
        <v>-55.938999999999993</v>
      </c>
      <c r="R32" s="235">
        <v>64.400000000000006</v>
      </c>
      <c r="S32" s="29">
        <v>217.239</v>
      </c>
      <c r="T32" s="228">
        <v>105.6</v>
      </c>
      <c r="U32" s="29">
        <v>116.163</v>
      </c>
      <c r="V32" s="228">
        <v>238.4</v>
      </c>
      <c r="W32" s="225">
        <v>0.26900000000000002</v>
      </c>
      <c r="X32" s="217">
        <v>0.308</v>
      </c>
      <c r="Y32" s="33">
        <v>61903</v>
      </c>
      <c r="Z32" s="34">
        <v>113.8</v>
      </c>
      <c r="AA32" s="35">
        <f t="shared" si="1"/>
        <v>0.73127397346041212</v>
      </c>
      <c r="AB32" s="267">
        <v>0.71623833039916196</v>
      </c>
      <c r="AC32" s="29">
        <v>10.53</v>
      </c>
      <c r="AD32" s="37">
        <v>95.8</v>
      </c>
      <c r="AE32" s="272">
        <v>134</v>
      </c>
      <c r="AF32" s="268">
        <v>85.350318471337587</v>
      </c>
      <c r="AG32" s="114">
        <v>3.1076186140416855E-3</v>
      </c>
      <c r="AH32" s="273">
        <v>3.0000000000000001E-3</v>
      </c>
      <c r="AJ32" s="284"/>
    </row>
    <row r="33" spans="2:36" s="27" customFormat="1" ht="13.5" customHeight="1" x14ac:dyDescent="0.25">
      <c r="B33" s="28" t="s">
        <v>67</v>
      </c>
      <c r="C33" s="29">
        <v>1128.4276</v>
      </c>
      <c r="D33" s="30">
        <v>36.1</v>
      </c>
      <c r="E33" s="29">
        <v>415.78899999999999</v>
      </c>
      <c r="F33" s="30">
        <v>52.7</v>
      </c>
      <c r="G33" s="29">
        <v>37.542299999999997</v>
      </c>
      <c r="H33" s="30" t="s">
        <v>68</v>
      </c>
      <c r="I33" s="29">
        <v>429.35930000000002</v>
      </c>
      <c r="J33" s="30">
        <v>101.9</v>
      </c>
      <c r="K33" s="29">
        <v>3028.6019999999999</v>
      </c>
      <c r="L33" s="30">
        <v>112.9</v>
      </c>
      <c r="M33" s="29">
        <v>0</v>
      </c>
      <c r="N33" s="30" t="s">
        <v>38</v>
      </c>
      <c r="O33" s="31">
        <v>-111.61199999999999</v>
      </c>
      <c r="P33" s="32">
        <v>487.89499999999998</v>
      </c>
      <c r="Q33" s="232">
        <f t="shared" si="0"/>
        <v>-599.50699999999995</v>
      </c>
      <c r="R33" s="235" t="s">
        <v>38</v>
      </c>
      <c r="S33" s="29">
        <v>67.073999999999998</v>
      </c>
      <c r="T33" s="228">
        <v>13</v>
      </c>
      <c r="U33" s="29">
        <v>178.68600000000001</v>
      </c>
      <c r="V33" s="228">
        <v>677.4</v>
      </c>
      <c r="W33" s="225">
        <v>0.45500000000000002</v>
      </c>
      <c r="X33" s="217">
        <v>0.45500000000000002</v>
      </c>
      <c r="Y33" s="33">
        <v>72141.399999999994</v>
      </c>
      <c r="Z33" s="34">
        <v>112.5</v>
      </c>
      <c r="AA33" s="35">
        <f t="shared" si="1"/>
        <v>0.85222248080055851</v>
      </c>
      <c r="AB33" s="36">
        <v>0.84278075007456399</v>
      </c>
      <c r="AC33" s="29">
        <v>10.795</v>
      </c>
      <c r="AD33" s="37">
        <v>103.1</v>
      </c>
      <c r="AE33" s="272">
        <v>168</v>
      </c>
      <c r="AF33" s="268">
        <v>116.66666666666667</v>
      </c>
      <c r="AG33" s="114">
        <v>4.6108663729809108E-3</v>
      </c>
      <c r="AH33" s="273">
        <v>4.0000000000000001E-3</v>
      </c>
      <c r="AJ33" s="284"/>
    </row>
    <row r="34" spans="2:36" s="27" customFormat="1" ht="13.5" customHeight="1" x14ac:dyDescent="0.25">
      <c r="B34" s="28" t="s">
        <v>69</v>
      </c>
      <c r="C34" s="29">
        <v>3089.7118</v>
      </c>
      <c r="D34" s="30">
        <v>105.3</v>
      </c>
      <c r="E34" s="29">
        <v>1282.1895999999999</v>
      </c>
      <c r="F34" s="30">
        <v>99</v>
      </c>
      <c r="G34" s="29">
        <v>27.626999999999999</v>
      </c>
      <c r="H34" s="30">
        <v>113.1</v>
      </c>
      <c r="I34" s="29">
        <v>296.46710000000002</v>
      </c>
      <c r="J34" s="30">
        <v>133.19999999999999</v>
      </c>
      <c r="K34" s="29">
        <v>2771.4969999999998</v>
      </c>
      <c r="L34" s="30">
        <v>122.3</v>
      </c>
      <c r="M34" s="29">
        <v>0</v>
      </c>
      <c r="N34" s="30" t="s">
        <v>38</v>
      </c>
      <c r="O34" s="31">
        <v>95.915000000000006</v>
      </c>
      <c r="P34" s="32">
        <v>179.86</v>
      </c>
      <c r="Q34" s="232">
        <f t="shared" si="0"/>
        <v>-83.945000000000007</v>
      </c>
      <c r="R34" s="235">
        <v>53.3</v>
      </c>
      <c r="S34" s="29">
        <v>234.94900000000001</v>
      </c>
      <c r="T34" s="228">
        <v>86.7</v>
      </c>
      <c r="U34" s="29">
        <v>139.03399999999999</v>
      </c>
      <c r="V34" s="228">
        <v>152.5</v>
      </c>
      <c r="W34" s="225">
        <v>0.34799999999999998</v>
      </c>
      <c r="X34" s="217">
        <v>0.435</v>
      </c>
      <c r="Y34" s="33">
        <v>64402.400000000001</v>
      </c>
      <c r="Z34" s="34">
        <v>112.9</v>
      </c>
      <c r="AA34" s="35">
        <f t="shared" si="1"/>
        <v>0.76079994424158526</v>
      </c>
      <c r="AB34" s="36">
        <v>0.70216882352475396</v>
      </c>
      <c r="AC34" s="29">
        <v>12.318</v>
      </c>
      <c r="AD34" s="37">
        <v>100.7</v>
      </c>
      <c r="AE34" s="272">
        <v>154</v>
      </c>
      <c r="AF34" s="268">
        <v>82.35294117647058</v>
      </c>
      <c r="AG34" s="114">
        <v>3.8032061912658928E-3</v>
      </c>
      <c r="AH34" s="273">
        <v>4.0000000000000001E-3</v>
      </c>
      <c r="AJ34" s="284"/>
    </row>
    <row r="35" spans="2:36" s="27" customFormat="1" ht="12.75" customHeight="1" x14ac:dyDescent="0.25">
      <c r="B35" s="28" t="s">
        <v>70</v>
      </c>
      <c r="C35" s="29">
        <v>3633.6895</v>
      </c>
      <c r="D35" s="30">
        <v>98.6</v>
      </c>
      <c r="E35" s="29">
        <v>1057.5799</v>
      </c>
      <c r="F35" s="30">
        <v>78.900000000000006</v>
      </c>
      <c r="G35" s="29">
        <v>156.18389999999999</v>
      </c>
      <c r="H35" s="30" t="s">
        <v>71</v>
      </c>
      <c r="I35" s="29">
        <v>46.556699999999999</v>
      </c>
      <c r="J35" s="30">
        <v>165.4</v>
      </c>
      <c r="K35" s="29">
        <v>1918.278</v>
      </c>
      <c r="L35" s="30">
        <v>117</v>
      </c>
      <c r="M35" s="29">
        <v>0</v>
      </c>
      <c r="N35" s="30" t="s">
        <v>38</v>
      </c>
      <c r="O35" s="31">
        <v>-620.745</v>
      </c>
      <c r="P35" s="32">
        <v>128.73699999999999</v>
      </c>
      <c r="Q35" s="232">
        <f t="shared" si="0"/>
        <v>-749.48199999999997</v>
      </c>
      <c r="R35" s="235" t="s">
        <v>38</v>
      </c>
      <c r="S35" s="29">
        <v>166.72900000000001</v>
      </c>
      <c r="T35" s="228">
        <v>39.1</v>
      </c>
      <c r="U35" s="29">
        <v>787.47400000000005</v>
      </c>
      <c r="V35" s="228">
        <v>264.60000000000002</v>
      </c>
      <c r="W35" s="225">
        <v>0.57899999999999996</v>
      </c>
      <c r="X35" s="217">
        <v>0.52600000000000002</v>
      </c>
      <c r="Y35" s="33">
        <v>65732.100000000006</v>
      </c>
      <c r="Z35" s="34">
        <v>108.8</v>
      </c>
      <c r="AA35" s="35">
        <f t="shared" si="1"/>
        <v>0.7765079875110602</v>
      </c>
      <c r="AB35" s="36">
        <v>0.79446193803135101</v>
      </c>
      <c r="AC35" s="29">
        <v>9.5570000000000004</v>
      </c>
      <c r="AD35" s="37">
        <v>99.8</v>
      </c>
      <c r="AE35" s="272">
        <v>113</v>
      </c>
      <c r="AF35" s="268">
        <v>82.481751824817522</v>
      </c>
      <c r="AG35" s="114">
        <v>3.6418912499604139E-3</v>
      </c>
      <c r="AH35" s="273">
        <v>4.0000000000000001E-3</v>
      </c>
      <c r="AJ35" s="284"/>
    </row>
    <row r="36" spans="2:36" s="27" customFormat="1" ht="13.5" customHeight="1" x14ac:dyDescent="0.25">
      <c r="B36" s="28" t="s">
        <v>72</v>
      </c>
      <c r="C36" s="29">
        <v>1631.6014</v>
      </c>
      <c r="D36" s="30">
        <v>83.9</v>
      </c>
      <c r="E36" s="29">
        <v>702.89649999999995</v>
      </c>
      <c r="F36" s="30">
        <v>119.4</v>
      </c>
      <c r="G36" s="29">
        <v>0.13200000000000001</v>
      </c>
      <c r="H36" s="30" t="s">
        <v>73</v>
      </c>
      <c r="I36" s="29">
        <v>60.236600000000003</v>
      </c>
      <c r="J36" s="30">
        <v>82.6</v>
      </c>
      <c r="K36" s="29">
        <v>1605.943</v>
      </c>
      <c r="L36" s="30">
        <v>126.4</v>
      </c>
      <c r="M36" s="29">
        <v>3.9293</v>
      </c>
      <c r="N36" s="30" t="s">
        <v>38</v>
      </c>
      <c r="O36" s="31">
        <v>339.49200000000002</v>
      </c>
      <c r="P36" s="32">
        <v>275.14100000000002</v>
      </c>
      <c r="Q36" s="232">
        <f t="shared" si="0"/>
        <v>64.350999999999999</v>
      </c>
      <c r="R36" s="235">
        <v>123.4</v>
      </c>
      <c r="S36" s="29">
        <v>357.471</v>
      </c>
      <c r="T36" s="228">
        <v>115.7</v>
      </c>
      <c r="U36" s="29">
        <v>17.978999999999999</v>
      </c>
      <c r="V36" s="228">
        <v>53</v>
      </c>
      <c r="W36" s="225">
        <v>0.54500000000000004</v>
      </c>
      <c r="X36" s="217">
        <v>0.63600000000000001</v>
      </c>
      <c r="Y36" s="33">
        <v>63899.5</v>
      </c>
      <c r="Z36" s="34">
        <v>112.6</v>
      </c>
      <c r="AA36" s="35">
        <f t="shared" si="1"/>
        <v>0.75485907415042253</v>
      </c>
      <c r="AB36" s="36">
        <v>0.74004207258973398</v>
      </c>
      <c r="AC36" s="29">
        <v>5.859</v>
      </c>
      <c r="AD36" s="37">
        <v>101.4</v>
      </c>
      <c r="AE36" s="272">
        <v>112</v>
      </c>
      <c r="AF36" s="268">
        <v>98.245614035087712</v>
      </c>
      <c r="AG36" s="114">
        <v>3.4721257742840479E-3</v>
      </c>
      <c r="AH36" s="273">
        <v>3.0000000000000001E-3</v>
      </c>
      <c r="AJ36" s="284"/>
    </row>
    <row r="37" spans="2:36" s="27" customFormat="1" ht="13.5" customHeight="1" x14ac:dyDescent="0.25">
      <c r="B37" s="28" t="s">
        <v>74</v>
      </c>
      <c r="C37" s="29">
        <v>2161.8708999999999</v>
      </c>
      <c r="D37" s="30">
        <v>73.3</v>
      </c>
      <c r="E37" s="29">
        <v>1745.1758</v>
      </c>
      <c r="F37" s="30">
        <v>93.4</v>
      </c>
      <c r="G37" s="29">
        <v>30.9419</v>
      </c>
      <c r="H37" s="30">
        <v>136.30000000000001</v>
      </c>
      <c r="I37" s="29">
        <v>68.632999999999996</v>
      </c>
      <c r="J37" s="30">
        <v>132</v>
      </c>
      <c r="K37" s="29">
        <v>1959.0329999999999</v>
      </c>
      <c r="L37" s="30">
        <v>119.6</v>
      </c>
      <c r="M37" s="29">
        <v>0</v>
      </c>
      <c r="N37" s="30" t="s">
        <v>38</v>
      </c>
      <c r="O37" s="31">
        <v>583.19200000000001</v>
      </c>
      <c r="P37" s="32">
        <v>666.90599999999995</v>
      </c>
      <c r="Q37" s="232">
        <f t="shared" si="0"/>
        <v>-83.713999999999942</v>
      </c>
      <c r="R37" s="235">
        <v>87.4</v>
      </c>
      <c r="S37" s="29">
        <v>633.22500000000002</v>
      </c>
      <c r="T37" s="228">
        <v>92.5</v>
      </c>
      <c r="U37" s="29">
        <v>50.033000000000001</v>
      </c>
      <c r="V37" s="228">
        <v>285.2</v>
      </c>
      <c r="W37" s="225">
        <v>0.22700000000000001</v>
      </c>
      <c r="X37" s="217">
        <v>0.13600000000000001</v>
      </c>
      <c r="Y37" s="33">
        <v>63317.2</v>
      </c>
      <c r="Z37" s="34">
        <v>108.1</v>
      </c>
      <c r="AA37" s="35">
        <f t="shared" si="1"/>
        <v>0.74798023411446302</v>
      </c>
      <c r="AB37" s="36">
        <v>0.77710501518994701</v>
      </c>
      <c r="AC37" s="29">
        <v>11.196</v>
      </c>
      <c r="AD37" s="37">
        <v>100</v>
      </c>
      <c r="AE37" s="272">
        <v>66</v>
      </c>
      <c r="AF37" s="268">
        <v>79.518072289156621</v>
      </c>
      <c r="AG37" s="114">
        <v>1.8333855028395117E-3</v>
      </c>
      <c r="AH37" s="273">
        <v>2E-3</v>
      </c>
      <c r="AJ37" s="284"/>
    </row>
    <row r="38" spans="2:36" s="27" customFormat="1" ht="13.5" customHeight="1" x14ac:dyDescent="0.25">
      <c r="B38" s="28" t="s">
        <v>75</v>
      </c>
      <c r="C38" s="29">
        <v>1660.5361</v>
      </c>
      <c r="D38" s="30">
        <v>106.3</v>
      </c>
      <c r="E38" s="29">
        <v>323.40269999999998</v>
      </c>
      <c r="F38" s="30">
        <v>87.1</v>
      </c>
      <c r="G38" s="29">
        <v>2.6956000000000002</v>
      </c>
      <c r="H38" s="30" t="s">
        <v>38</v>
      </c>
      <c r="I38" s="29">
        <v>118.6237</v>
      </c>
      <c r="J38" s="30">
        <v>64.099999999999994</v>
      </c>
      <c r="K38" s="29">
        <v>1132.201</v>
      </c>
      <c r="L38" s="30">
        <v>113.7</v>
      </c>
      <c r="M38" s="29">
        <v>0</v>
      </c>
      <c r="N38" s="30" t="s">
        <v>38</v>
      </c>
      <c r="O38" s="31">
        <v>2.7519999999999998</v>
      </c>
      <c r="P38" s="32">
        <v>-105.55800000000001</v>
      </c>
      <c r="Q38" s="232">
        <f t="shared" si="0"/>
        <v>108.31</v>
      </c>
      <c r="R38" s="235" t="s">
        <v>38</v>
      </c>
      <c r="S38" s="29">
        <v>59.874000000000002</v>
      </c>
      <c r="T38" s="228">
        <v>121.5</v>
      </c>
      <c r="U38" s="29">
        <v>57.122</v>
      </c>
      <c r="V38" s="228">
        <v>36.9</v>
      </c>
      <c r="W38" s="225">
        <v>0.58299999999999996</v>
      </c>
      <c r="X38" s="217">
        <v>0.75</v>
      </c>
      <c r="Y38" s="33">
        <v>59785.5</v>
      </c>
      <c r="Z38" s="34">
        <v>109</v>
      </c>
      <c r="AA38" s="35">
        <f t="shared" si="1"/>
        <v>0.70625947272858292</v>
      </c>
      <c r="AB38" s="36">
        <v>0.72490095521143205</v>
      </c>
      <c r="AC38" s="29">
        <v>4.3529999999999998</v>
      </c>
      <c r="AD38" s="37">
        <v>101.8</v>
      </c>
      <c r="AE38" s="272">
        <v>112</v>
      </c>
      <c r="AF38" s="268">
        <v>116.66666666666667</v>
      </c>
      <c r="AG38" s="114">
        <v>6.9411653602795354E-3</v>
      </c>
      <c r="AH38" s="273">
        <v>5.0000000000000001E-3</v>
      </c>
      <c r="AJ38" s="284"/>
    </row>
    <row r="39" spans="2:36" s="27" customFormat="1" ht="13.5" customHeight="1" x14ac:dyDescent="0.25">
      <c r="B39" s="28" t="s">
        <v>76</v>
      </c>
      <c r="C39" s="29">
        <v>146.17679999999999</v>
      </c>
      <c r="D39" s="30" t="s">
        <v>77</v>
      </c>
      <c r="E39" s="29">
        <v>1156.3137999999999</v>
      </c>
      <c r="F39" s="30" t="s">
        <v>66</v>
      </c>
      <c r="G39" s="29">
        <v>16.832000000000001</v>
      </c>
      <c r="H39" s="30">
        <v>111.2</v>
      </c>
      <c r="I39" s="29">
        <v>10.8842</v>
      </c>
      <c r="J39" s="30">
        <v>25.1</v>
      </c>
      <c r="K39" s="29">
        <v>881.91700000000003</v>
      </c>
      <c r="L39" s="30">
        <v>140.69999999999999</v>
      </c>
      <c r="M39" s="29">
        <v>0</v>
      </c>
      <c r="N39" s="30" t="s">
        <v>38</v>
      </c>
      <c r="O39" s="31">
        <v>71.072000000000003</v>
      </c>
      <c r="P39" s="32">
        <v>203.70099999999999</v>
      </c>
      <c r="Q39" s="232">
        <f t="shared" si="0"/>
        <v>-132.62899999999999</v>
      </c>
      <c r="R39" s="235">
        <v>34.9</v>
      </c>
      <c r="S39" s="29">
        <v>83.349000000000004</v>
      </c>
      <c r="T39" s="228">
        <v>39.1</v>
      </c>
      <c r="U39" s="29">
        <v>12.276999999999999</v>
      </c>
      <c r="V39" s="228">
        <v>126.3</v>
      </c>
      <c r="W39" s="225">
        <v>0.375</v>
      </c>
      <c r="X39" s="217">
        <v>0.5</v>
      </c>
      <c r="Y39" s="33">
        <v>58176.2</v>
      </c>
      <c r="Z39" s="34">
        <v>112.2</v>
      </c>
      <c r="AA39" s="38">
        <f t="shared" si="1"/>
        <v>0.68724845217239272</v>
      </c>
      <c r="AB39" s="39">
        <v>0.68401875054438299</v>
      </c>
      <c r="AC39" s="29">
        <v>6.3140000000000001</v>
      </c>
      <c r="AD39" s="37">
        <v>100.2</v>
      </c>
      <c r="AE39" s="272">
        <v>103</v>
      </c>
      <c r="AF39" s="268">
        <v>75.735294117647058</v>
      </c>
      <c r="AG39" s="114">
        <v>4.5033266509776583E-3</v>
      </c>
      <c r="AH39" s="273">
        <v>4.0000000000000001E-3</v>
      </c>
      <c r="AJ39" s="284"/>
    </row>
    <row r="40" spans="2:36" s="27" customFormat="1" ht="13.5" customHeight="1" x14ac:dyDescent="0.25">
      <c r="B40" s="28" t="s">
        <v>78</v>
      </c>
      <c r="C40" s="29">
        <v>1225.1658</v>
      </c>
      <c r="D40" s="30">
        <v>75.8</v>
      </c>
      <c r="E40" s="29">
        <v>2651.9699000000001</v>
      </c>
      <c r="F40" s="30">
        <v>96.7</v>
      </c>
      <c r="G40" s="29">
        <v>7.1470000000000002</v>
      </c>
      <c r="H40" s="30">
        <v>125.8</v>
      </c>
      <c r="I40" s="29">
        <v>144.8997</v>
      </c>
      <c r="J40" s="30">
        <v>124.4</v>
      </c>
      <c r="K40" s="29">
        <v>2443.4009999999998</v>
      </c>
      <c r="L40" s="30">
        <v>107.3</v>
      </c>
      <c r="M40" s="29">
        <v>0</v>
      </c>
      <c r="N40" s="30" t="s">
        <v>38</v>
      </c>
      <c r="O40" s="31">
        <v>-418.42599999999999</v>
      </c>
      <c r="P40" s="32">
        <v>-59.771999999999998</v>
      </c>
      <c r="Q40" s="232">
        <f t="shared" si="0"/>
        <v>-358.654</v>
      </c>
      <c r="R40" s="235" t="s">
        <v>38</v>
      </c>
      <c r="S40" s="29">
        <v>87.025000000000006</v>
      </c>
      <c r="T40" s="228">
        <v>26.2</v>
      </c>
      <c r="U40" s="29">
        <v>505.45100000000002</v>
      </c>
      <c r="V40" s="228">
        <v>129</v>
      </c>
      <c r="W40" s="225">
        <v>0.6</v>
      </c>
      <c r="X40" s="217">
        <v>0.53300000000000003</v>
      </c>
      <c r="Y40" s="33">
        <v>63125.599999999999</v>
      </c>
      <c r="Z40" s="34">
        <v>112.2</v>
      </c>
      <c r="AA40" s="35">
        <f t="shared" si="1"/>
        <v>0.74571682049452515</v>
      </c>
      <c r="AB40" s="36">
        <v>0.74873901005360699</v>
      </c>
      <c r="AC40" s="29">
        <v>8.6349999999999998</v>
      </c>
      <c r="AD40" s="37">
        <v>101.2</v>
      </c>
      <c r="AE40" s="272">
        <v>76</v>
      </c>
      <c r="AF40" s="268">
        <v>115.15151515151516</v>
      </c>
      <c r="AG40" s="114">
        <v>2.3562532513234798E-3</v>
      </c>
      <c r="AH40" s="273">
        <v>2E-3</v>
      </c>
      <c r="AJ40" s="284"/>
    </row>
    <row r="41" spans="2:36" s="27" customFormat="1" ht="13.5" customHeight="1" x14ac:dyDescent="0.25">
      <c r="B41" s="28" t="s">
        <v>79</v>
      </c>
      <c r="C41" s="29">
        <v>384.7319</v>
      </c>
      <c r="D41" s="30">
        <v>91.9</v>
      </c>
      <c r="E41" s="29">
        <v>232.4579</v>
      </c>
      <c r="F41" s="30" t="s">
        <v>80</v>
      </c>
      <c r="G41" s="29">
        <v>22.321400000000001</v>
      </c>
      <c r="H41" s="30">
        <v>59.2</v>
      </c>
      <c r="I41" s="29">
        <v>9.4291999999999998</v>
      </c>
      <c r="J41" s="30">
        <v>87.1</v>
      </c>
      <c r="K41" s="29">
        <v>1480.662</v>
      </c>
      <c r="L41" s="30">
        <v>109.4</v>
      </c>
      <c r="M41" s="29">
        <v>0</v>
      </c>
      <c r="N41" s="30" t="s">
        <v>38</v>
      </c>
      <c r="O41" s="31">
        <v>-74.388000000000005</v>
      </c>
      <c r="P41" s="32">
        <v>13.077999999999999</v>
      </c>
      <c r="Q41" s="232">
        <f t="shared" si="0"/>
        <v>-87.466000000000008</v>
      </c>
      <c r="R41" s="235" t="s">
        <v>38</v>
      </c>
      <c r="S41" s="29">
        <v>37.768999999999998</v>
      </c>
      <c r="T41" s="228">
        <v>143.4</v>
      </c>
      <c r="U41" s="29">
        <v>112.157</v>
      </c>
      <c r="V41" s="228">
        <v>845.9</v>
      </c>
      <c r="W41" s="225">
        <v>0.41699999999999998</v>
      </c>
      <c r="X41" s="217">
        <v>0.58299999999999996</v>
      </c>
      <c r="Y41" s="33">
        <v>57205.7</v>
      </c>
      <c r="Z41" s="34">
        <v>109.1</v>
      </c>
      <c r="AA41" s="38">
        <f t="shared" si="1"/>
        <v>0.67578371877912702</v>
      </c>
      <c r="AB41" s="39">
        <v>0.69165067609120801</v>
      </c>
      <c r="AC41" s="29">
        <v>5.8070000000000004</v>
      </c>
      <c r="AD41" s="37">
        <v>103.4</v>
      </c>
      <c r="AE41" s="272">
        <v>108</v>
      </c>
      <c r="AF41" s="268">
        <v>96.428571428571431</v>
      </c>
      <c r="AG41" s="114">
        <v>4.5697686776010491E-3</v>
      </c>
      <c r="AH41" s="273">
        <v>4.0000000000000001E-3</v>
      </c>
      <c r="AJ41" s="284"/>
    </row>
    <row r="42" spans="2:36" s="27" customFormat="1" ht="13.5" customHeight="1" x14ac:dyDescent="0.25">
      <c r="B42" s="28" t="s">
        <v>81</v>
      </c>
      <c r="C42" s="29">
        <v>41594.237399999998</v>
      </c>
      <c r="D42" s="30">
        <v>107.8</v>
      </c>
      <c r="E42" s="29">
        <v>642.56600000000003</v>
      </c>
      <c r="F42" s="30">
        <v>127.3</v>
      </c>
      <c r="G42" s="29">
        <v>2375.1538999999998</v>
      </c>
      <c r="H42" s="30" t="s">
        <v>82</v>
      </c>
      <c r="I42" s="29">
        <v>1990.8791000000001</v>
      </c>
      <c r="J42" s="30">
        <v>60</v>
      </c>
      <c r="K42" s="29">
        <v>4526.4709999999995</v>
      </c>
      <c r="L42" s="30">
        <v>120.7</v>
      </c>
      <c r="M42" s="29">
        <v>0</v>
      </c>
      <c r="N42" s="30" t="s">
        <v>38</v>
      </c>
      <c r="O42" s="31">
        <v>1593.692</v>
      </c>
      <c r="P42" s="32">
        <v>38083.485999999997</v>
      </c>
      <c r="Q42" s="232">
        <f t="shared" si="0"/>
        <v>-36489.793999999994</v>
      </c>
      <c r="R42" s="235">
        <v>4.2</v>
      </c>
      <c r="S42" s="29">
        <v>1625.6590000000001</v>
      </c>
      <c r="T42" s="228">
        <v>4.3</v>
      </c>
      <c r="U42" s="29">
        <v>31.966999999999999</v>
      </c>
      <c r="V42" s="228">
        <v>47.2</v>
      </c>
      <c r="W42" s="225">
        <v>0.35</v>
      </c>
      <c r="X42" s="217">
        <v>0.35</v>
      </c>
      <c r="Y42" s="33">
        <v>96422.399999999994</v>
      </c>
      <c r="Z42" s="34">
        <v>121.8</v>
      </c>
      <c r="AA42" s="35">
        <f t="shared" si="1"/>
        <v>1.1390593602666954</v>
      </c>
      <c r="AB42" s="36">
        <v>1.0444401626947599</v>
      </c>
      <c r="AC42" s="29">
        <v>16.718</v>
      </c>
      <c r="AD42" s="37">
        <v>102.8</v>
      </c>
      <c r="AE42" s="272">
        <v>99</v>
      </c>
      <c r="AF42" s="268">
        <v>93.396226415094347</v>
      </c>
      <c r="AG42" s="114">
        <v>1.5009659681973547E-3</v>
      </c>
      <c r="AH42" s="273">
        <v>2E-3</v>
      </c>
      <c r="AJ42" s="284"/>
    </row>
    <row r="43" spans="2:36" s="27" customFormat="1" ht="13.5" customHeight="1" x14ac:dyDescent="0.25">
      <c r="B43" s="28" t="s">
        <v>83</v>
      </c>
      <c r="C43" s="29">
        <v>53060.8848</v>
      </c>
      <c r="D43" s="30">
        <v>70.5</v>
      </c>
      <c r="E43" s="29">
        <v>1902.3705</v>
      </c>
      <c r="F43" s="30">
        <v>65.099999999999994</v>
      </c>
      <c r="G43" s="29">
        <v>650.69420000000002</v>
      </c>
      <c r="H43" s="30">
        <v>9.3000000000000007</v>
      </c>
      <c r="I43" s="29">
        <v>1698.9806000000001</v>
      </c>
      <c r="J43" s="30">
        <v>104.9</v>
      </c>
      <c r="K43" s="29">
        <v>4607.3450000000003</v>
      </c>
      <c r="L43" s="30">
        <v>109.9</v>
      </c>
      <c r="M43" s="29">
        <v>0</v>
      </c>
      <c r="N43" s="30" t="s">
        <v>38</v>
      </c>
      <c r="O43" s="31">
        <v>127.26600000000001</v>
      </c>
      <c r="P43" s="32">
        <v>633.25199999999995</v>
      </c>
      <c r="Q43" s="232">
        <f t="shared" si="0"/>
        <v>-505.98599999999993</v>
      </c>
      <c r="R43" s="235">
        <v>20.100000000000001</v>
      </c>
      <c r="S43" s="29">
        <v>364.67</v>
      </c>
      <c r="T43" s="228">
        <v>47.5</v>
      </c>
      <c r="U43" s="29">
        <v>237.404</v>
      </c>
      <c r="V43" s="228">
        <v>176.6</v>
      </c>
      <c r="W43" s="225">
        <v>0.35899999999999999</v>
      </c>
      <c r="X43" s="217">
        <v>0.308</v>
      </c>
      <c r="Y43" s="33">
        <v>78241.899999999994</v>
      </c>
      <c r="Z43" s="34">
        <v>110.2</v>
      </c>
      <c r="AA43" s="35">
        <f t="shared" si="1"/>
        <v>0.92428905067754741</v>
      </c>
      <c r="AB43" s="36">
        <v>0.93681193235656701</v>
      </c>
      <c r="AC43" s="29">
        <v>21.620999999999999</v>
      </c>
      <c r="AD43" s="37">
        <v>99.4</v>
      </c>
      <c r="AE43" s="272">
        <v>186</v>
      </c>
      <c r="AF43" s="268">
        <v>137.77777777777777</v>
      </c>
      <c r="AG43" s="114">
        <v>3.0197616756716746E-3</v>
      </c>
      <c r="AH43" s="273">
        <v>2E-3</v>
      </c>
      <c r="AJ43" s="284"/>
    </row>
    <row r="44" spans="2:36" s="27" customFormat="1" ht="13.5" customHeight="1" x14ac:dyDescent="0.25">
      <c r="B44" s="28" t="s">
        <v>84</v>
      </c>
      <c r="C44" s="29">
        <v>2059.4115999999999</v>
      </c>
      <c r="D44" s="30">
        <v>100.9</v>
      </c>
      <c r="E44" s="29">
        <v>4253.9868999999999</v>
      </c>
      <c r="F44" s="30">
        <v>132.5</v>
      </c>
      <c r="G44" s="29">
        <v>0</v>
      </c>
      <c r="H44" s="30" t="s">
        <v>38</v>
      </c>
      <c r="I44" s="29">
        <v>4.7363999999999997</v>
      </c>
      <c r="J44" s="30">
        <v>117.3</v>
      </c>
      <c r="K44" s="29">
        <v>1494.425</v>
      </c>
      <c r="L44" s="30">
        <v>106.9</v>
      </c>
      <c r="M44" s="29">
        <v>4.8800000000000003E-2</v>
      </c>
      <c r="N44" s="30">
        <v>13.1253362022593</v>
      </c>
      <c r="O44" s="31">
        <v>1313.173</v>
      </c>
      <c r="P44" s="32">
        <v>752.48500000000001</v>
      </c>
      <c r="Q44" s="232">
        <f t="shared" si="0"/>
        <v>560.68799999999999</v>
      </c>
      <c r="R44" s="235">
        <v>174.5</v>
      </c>
      <c r="S44" s="29">
        <v>1319.5409999999999</v>
      </c>
      <c r="T44" s="228">
        <v>164</v>
      </c>
      <c r="U44" s="29">
        <v>6.3680000000000003</v>
      </c>
      <c r="V44" s="228">
        <v>12.2</v>
      </c>
      <c r="W44" s="225">
        <v>0.33300000000000002</v>
      </c>
      <c r="X44" s="217">
        <v>0.33300000000000002</v>
      </c>
      <c r="Y44" s="33">
        <v>62445.7</v>
      </c>
      <c r="Z44" s="34">
        <v>110.4</v>
      </c>
      <c r="AA44" s="35">
        <f t="shared" si="1"/>
        <v>0.73768500984632179</v>
      </c>
      <c r="AB44" s="36">
        <v>0.74846054968867903</v>
      </c>
      <c r="AC44" s="29">
        <v>5.8490000000000002</v>
      </c>
      <c r="AD44" s="37">
        <v>102.7</v>
      </c>
      <c r="AE44" s="272">
        <v>81</v>
      </c>
      <c r="AF44" s="268">
        <v>103.84615384615385</v>
      </c>
      <c r="AG44" s="114">
        <v>4.973957111350946E-3</v>
      </c>
      <c r="AH44" s="273">
        <v>4.0000000000000001E-3</v>
      </c>
      <c r="AJ44" s="284"/>
    </row>
    <row r="45" spans="2:36" s="27" customFormat="1" ht="13.5" customHeight="1" x14ac:dyDescent="0.25">
      <c r="B45" s="28" t="s">
        <v>85</v>
      </c>
      <c r="C45" s="29">
        <v>6602.6215000000002</v>
      </c>
      <c r="D45" s="30" t="s">
        <v>80</v>
      </c>
      <c r="E45" s="29">
        <v>1033.963</v>
      </c>
      <c r="F45" s="30">
        <v>144.5</v>
      </c>
      <c r="G45" s="29">
        <v>0</v>
      </c>
      <c r="H45" s="30" t="s">
        <v>38</v>
      </c>
      <c r="I45" s="29">
        <v>40.176900000000003</v>
      </c>
      <c r="J45" s="30">
        <v>143.19999999999999</v>
      </c>
      <c r="K45" s="29">
        <v>1320.5409999999999</v>
      </c>
      <c r="L45" s="30">
        <v>119.9</v>
      </c>
      <c r="M45" s="29">
        <v>0</v>
      </c>
      <c r="N45" s="30" t="s">
        <v>38</v>
      </c>
      <c r="O45" s="31">
        <v>92.872</v>
      </c>
      <c r="P45" s="32">
        <v>200.251</v>
      </c>
      <c r="Q45" s="232">
        <f t="shared" si="0"/>
        <v>-107.379</v>
      </c>
      <c r="R45" s="235">
        <v>46.4</v>
      </c>
      <c r="S45" s="29">
        <v>209.51599999999999</v>
      </c>
      <c r="T45" s="228">
        <v>90.1</v>
      </c>
      <c r="U45" s="29">
        <v>116.64400000000001</v>
      </c>
      <c r="V45" s="228">
        <v>360.6</v>
      </c>
      <c r="W45" s="225">
        <v>0.58299999999999996</v>
      </c>
      <c r="X45" s="217">
        <v>0.41699999999999998</v>
      </c>
      <c r="Y45" s="33">
        <v>69153.899999999994</v>
      </c>
      <c r="Z45" s="34">
        <v>120.3</v>
      </c>
      <c r="AA45" s="35">
        <f t="shared" si="1"/>
        <v>0.81693047563581722</v>
      </c>
      <c r="AB45" s="36">
        <v>0.75788465142305095</v>
      </c>
      <c r="AC45" s="29">
        <v>5.2619999999999996</v>
      </c>
      <c r="AD45" s="37">
        <v>99.6</v>
      </c>
      <c r="AE45" s="272">
        <v>63</v>
      </c>
      <c r="AF45" s="268">
        <v>114.54545454545455</v>
      </c>
      <c r="AG45" s="114">
        <v>2.766844628034761E-3</v>
      </c>
      <c r="AH45" s="273">
        <v>2E-3</v>
      </c>
      <c r="AJ45" s="284"/>
    </row>
    <row r="46" spans="2:36" s="27" customFormat="1" ht="13.5" customHeight="1" x14ac:dyDescent="0.25">
      <c r="B46" s="28" t="s">
        <v>86</v>
      </c>
      <c r="C46" s="29">
        <v>18766.771100000002</v>
      </c>
      <c r="D46" s="30">
        <v>55.1</v>
      </c>
      <c r="E46" s="29">
        <v>62.106099999999998</v>
      </c>
      <c r="F46" s="30">
        <v>44.1</v>
      </c>
      <c r="G46" s="29">
        <v>606.46280000000002</v>
      </c>
      <c r="H46" s="30">
        <v>27.7</v>
      </c>
      <c r="I46" s="29">
        <v>26655.371800000001</v>
      </c>
      <c r="J46" s="30">
        <v>83.7</v>
      </c>
      <c r="K46" s="29">
        <v>5857.8329999999996</v>
      </c>
      <c r="L46" s="30">
        <v>107.7</v>
      </c>
      <c r="M46" s="29">
        <v>0</v>
      </c>
      <c r="N46" s="40" t="s">
        <v>38</v>
      </c>
      <c r="O46" s="31">
        <v>320.99299999999999</v>
      </c>
      <c r="P46" s="32">
        <v>7078.116</v>
      </c>
      <c r="Q46" s="232">
        <f t="shared" si="0"/>
        <v>-6757.1229999999996</v>
      </c>
      <c r="R46" s="235">
        <v>4.5</v>
      </c>
      <c r="S46" s="29">
        <v>2248.9270000000001</v>
      </c>
      <c r="T46" s="228">
        <v>26.4</v>
      </c>
      <c r="U46" s="29">
        <v>1927.934</v>
      </c>
      <c r="V46" s="228">
        <v>134.4</v>
      </c>
      <c r="W46" s="225">
        <v>0.5</v>
      </c>
      <c r="X46" s="217">
        <v>0.42</v>
      </c>
      <c r="Y46" s="33">
        <v>97611.6</v>
      </c>
      <c r="Z46" s="34">
        <v>111.1</v>
      </c>
      <c r="AA46" s="35">
        <f t="shared" si="1"/>
        <v>1.1531076456363727</v>
      </c>
      <c r="AB46" s="36">
        <v>1.1579846859996501</v>
      </c>
      <c r="AC46" s="29">
        <v>31.25</v>
      </c>
      <c r="AD46" s="37">
        <v>94.5</v>
      </c>
      <c r="AE46" s="272">
        <v>169</v>
      </c>
      <c r="AF46" s="268">
        <v>153.63636363636363</v>
      </c>
      <c r="AG46" s="114">
        <v>2.7352218002997101E-3</v>
      </c>
      <c r="AH46" s="273">
        <v>2E-3</v>
      </c>
      <c r="AJ46" s="284"/>
    </row>
    <row r="47" spans="2:36" s="27" customFormat="1" ht="13.5" customHeight="1" x14ac:dyDescent="0.25">
      <c r="B47" s="28" t="s">
        <v>87</v>
      </c>
      <c r="C47" s="29">
        <v>22259.356899999999</v>
      </c>
      <c r="D47" s="30">
        <v>101.8</v>
      </c>
      <c r="E47" s="29">
        <v>1732.4109000000001</v>
      </c>
      <c r="F47" s="30">
        <v>123.2</v>
      </c>
      <c r="G47" s="29">
        <v>454.29329999999999</v>
      </c>
      <c r="H47" s="30">
        <v>47.3</v>
      </c>
      <c r="I47" s="29">
        <v>161.8442</v>
      </c>
      <c r="J47" s="30">
        <v>107.7</v>
      </c>
      <c r="K47" s="29">
        <v>3938.864</v>
      </c>
      <c r="L47" s="30">
        <v>115.6</v>
      </c>
      <c r="M47" s="29">
        <v>0</v>
      </c>
      <c r="N47" s="30" t="s">
        <v>38</v>
      </c>
      <c r="O47" s="31">
        <v>647.76300000000003</v>
      </c>
      <c r="P47" s="32">
        <v>852.45399999999995</v>
      </c>
      <c r="Q47" s="232">
        <f t="shared" si="0"/>
        <v>-204.69099999999992</v>
      </c>
      <c r="R47" s="235">
        <v>76</v>
      </c>
      <c r="S47" s="29">
        <v>1093.53</v>
      </c>
      <c r="T47" s="228">
        <v>89.8</v>
      </c>
      <c r="U47" s="29">
        <v>445.767</v>
      </c>
      <c r="V47" s="228">
        <v>121.9</v>
      </c>
      <c r="W47" s="225">
        <v>0.29399999999999998</v>
      </c>
      <c r="X47" s="217">
        <v>0.26500000000000001</v>
      </c>
      <c r="Y47" s="33">
        <v>76962.899999999994</v>
      </c>
      <c r="Z47" s="34">
        <v>105.2</v>
      </c>
      <c r="AA47" s="35">
        <f t="shared" si="1"/>
        <v>0.90917993783881801</v>
      </c>
      <c r="AB47" s="36">
        <v>0.96650557316645103</v>
      </c>
      <c r="AC47" s="29">
        <v>18.274999999999999</v>
      </c>
      <c r="AD47" s="37">
        <v>98.3</v>
      </c>
      <c r="AE47" s="272">
        <v>124</v>
      </c>
      <c r="AF47" s="268">
        <v>91.17647058823529</v>
      </c>
      <c r="AG47" s="114">
        <v>2.9280459811665193E-3</v>
      </c>
      <c r="AH47" s="273">
        <v>2E-3</v>
      </c>
      <c r="AJ47" s="284"/>
    </row>
    <row r="48" spans="2:36" s="27" customFormat="1" ht="13.5" customHeight="1" x14ac:dyDescent="0.25">
      <c r="B48" s="28" t="s">
        <v>88</v>
      </c>
      <c r="C48" s="29">
        <v>4313.4425000000001</v>
      </c>
      <c r="D48" s="30">
        <v>95.8</v>
      </c>
      <c r="E48" s="29">
        <v>1886.2170000000001</v>
      </c>
      <c r="F48" s="30">
        <v>108.5</v>
      </c>
      <c r="G48" s="29">
        <v>375.11090000000002</v>
      </c>
      <c r="H48" s="30">
        <v>45</v>
      </c>
      <c r="I48" s="29">
        <v>121.1087</v>
      </c>
      <c r="J48" s="30">
        <v>9.1999999999999993</v>
      </c>
      <c r="K48" s="29">
        <v>4122.9549999999999</v>
      </c>
      <c r="L48" s="30">
        <v>113.5</v>
      </c>
      <c r="M48" s="29">
        <v>0</v>
      </c>
      <c r="N48" s="30" t="s">
        <v>38</v>
      </c>
      <c r="O48" s="31">
        <v>461.03199999999998</v>
      </c>
      <c r="P48" s="32">
        <v>395.25799999999998</v>
      </c>
      <c r="Q48" s="232">
        <f t="shared" si="0"/>
        <v>65.774000000000001</v>
      </c>
      <c r="R48" s="235">
        <v>116.6</v>
      </c>
      <c r="S48" s="29">
        <v>496.21600000000001</v>
      </c>
      <c r="T48" s="228">
        <v>118.9</v>
      </c>
      <c r="U48" s="29">
        <v>35.183999999999997</v>
      </c>
      <c r="V48" s="228">
        <v>160</v>
      </c>
      <c r="W48" s="225">
        <v>0.24</v>
      </c>
      <c r="X48" s="217">
        <v>0.2</v>
      </c>
      <c r="Y48" s="33">
        <v>69748.399999999994</v>
      </c>
      <c r="Z48" s="34">
        <v>112.5</v>
      </c>
      <c r="AA48" s="35">
        <f t="shared" si="1"/>
        <v>0.82395343699830714</v>
      </c>
      <c r="AB48" s="36">
        <v>0.83737254829505703</v>
      </c>
      <c r="AC48" s="29">
        <v>20.587</v>
      </c>
      <c r="AD48" s="37">
        <v>105.5</v>
      </c>
      <c r="AE48" s="272">
        <v>139</v>
      </c>
      <c r="AF48" s="268">
        <v>101.45985401459853</v>
      </c>
      <c r="AG48" s="114">
        <v>2.7738251769664438E-3</v>
      </c>
      <c r="AH48" s="273">
        <v>2E-3</v>
      </c>
      <c r="AJ48" s="284"/>
    </row>
    <row r="49" spans="2:36" s="27" customFormat="1" ht="13.5" customHeight="1" x14ac:dyDescent="0.25">
      <c r="B49" s="28" t="s">
        <v>89</v>
      </c>
      <c r="C49" s="29">
        <v>4533.3035</v>
      </c>
      <c r="D49" s="30">
        <v>77.900000000000006</v>
      </c>
      <c r="E49" s="29">
        <v>92.200999999999993</v>
      </c>
      <c r="F49" s="30">
        <v>136.9</v>
      </c>
      <c r="G49" s="29">
        <v>942.51850000000002</v>
      </c>
      <c r="H49" s="30">
        <v>72.400000000000006</v>
      </c>
      <c r="I49" s="29">
        <v>7240.9906000000001</v>
      </c>
      <c r="J49" s="30">
        <v>86.3</v>
      </c>
      <c r="K49" s="29">
        <v>6151.9790000000003</v>
      </c>
      <c r="L49" s="30">
        <v>111.5</v>
      </c>
      <c r="M49" s="29">
        <v>526.20090000000005</v>
      </c>
      <c r="N49" s="30">
        <v>119.943392833087</v>
      </c>
      <c r="O49" s="31">
        <v>-739.77300000000002</v>
      </c>
      <c r="P49" s="32">
        <v>3553.9119999999998</v>
      </c>
      <c r="Q49" s="232">
        <f t="shared" si="0"/>
        <v>-4293.6849999999995</v>
      </c>
      <c r="R49" s="235" t="s">
        <v>38</v>
      </c>
      <c r="S49" s="29">
        <v>765.31500000000005</v>
      </c>
      <c r="T49" s="228">
        <v>20.2</v>
      </c>
      <c r="U49" s="29">
        <v>1505.088</v>
      </c>
      <c r="V49" s="228">
        <v>634.29999999999995</v>
      </c>
      <c r="W49" s="225">
        <v>0.51500000000000001</v>
      </c>
      <c r="X49" s="217">
        <v>0.48499999999999999</v>
      </c>
      <c r="Y49" s="33">
        <v>76556.7</v>
      </c>
      <c r="Z49" s="34">
        <v>112.5</v>
      </c>
      <c r="AA49" s="35">
        <f t="shared" si="1"/>
        <v>0.90438140645876186</v>
      </c>
      <c r="AB49" s="36">
        <v>0.89666217082949495</v>
      </c>
      <c r="AC49" s="29">
        <v>26.49</v>
      </c>
      <c r="AD49" s="37">
        <v>100.8</v>
      </c>
      <c r="AE49" s="272">
        <v>141</v>
      </c>
      <c r="AF49" s="268">
        <v>121.55172413793103</v>
      </c>
      <c r="AG49" s="114">
        <v>2.2711206702062058E-3</v>
      </c>
      <c r="AH49" s="273">
        <v>2E-3</v>
      </c>
      <c r="AJ49" s="284"/>
    </row>
    <row r="50" spans="2:36" s="27" customFormat="1" ht="13.5" customHeight="1" x14ac:dyDescent="0.25">
      <c r="B50" s="28" t="s">
        <v>90</v>
      </c>
      <c r="C50" s="29">
        <v>2367.0032000000001</v>
      </c>
      <c r="D50" s="30">
        <v>99.4</v>
      </c>
      <c r="E50" s="29">
        <v>1425.82</v>
      </c>
      <c r="F50" s="30">
        <v>141</v>
      </c>
      <c r="G50" s="29">
        <v>306.71100000000001</v>
      </c>
      <c r="H50" s="30" t="s">
        <v>55</v>
      </c>
      <c r="I50" s="29">
        <v>0</v>
      </c>
      <c r="J50" s="30">
        <v>0</v>
      </c>
      <c r="K50" s="29">
        <v>783.05700000000002</v>
      </c>
      <c r="L50" s="30">
        <v>111.1</v>
      </c>
      <c r="M50" s="29">
        <v>0</v>
      </c>
      <c r="N50" s="30" t="s">
        <v>38</v>
      </c>
      <c r="O50" s="31">
        <v>288.14999999999998</v>
      </c>
      <c r="P50" s="32">
        <v>537.94299999999998</v>
      </c>
      <c r="Q50" s="232">
        <f t="shared" si="0"/>
        <v>-249.79300000000001</v>
      </c>
      <c r="R50" s="235">
        <v>53.6</v>
      </c>
      <c r="S50" s="29">
        <v>326.62200000000001</v>
      </c>
      <c r="T50" s="228">
        <v>54.9</v>
      </c>
      <c r="U50" s="29">
        <v>38.472000000000001</v>
      </c>
      <c r="V50" s="228">
        <v>67.599999999999994</v>
      </c>
      <c r="W50" s="225">
        <v>0.54500000000000004</v>
      </c>
      <c r="X50" s="217">
        <v>0.45500000000000002</v>
      </c>
      <c r="Y50" s="33">
        <v>61837.8</v>
      </c>
      <c r="Z50" s="34">
        <v>110.2</v>
      </c>
      <c r="AA50" s="35">
        <f t="shared" si="1"/>
        <v>0.73050375128911815</v>
      </c>
      <c r="AB50" s="36">
        <v>0.73958281094520795</v>
      </c>
      <c r="AC50" s="29">
        <v>4.7610000000000001</v>
      </c>
      <c r="AD50" s="37">
        <v>97.9</v>
      </c>
      <c r="AE50" s="272">
        <v>108</v>
      </c>
      <c r="AF50" s="268">
        <v>111.34020618556701</v>
      </c>
      <c r="AG50" s="114">
        <v>5.4753839729014897E-3</v>
      </c>
      <c r="AH50" s="273">
        <v>5.0000000000000001E-3</v>
      </c>
      <c r="AJ50" s="284"/>
    </row>
    <row r="51" spans="2:36" s="27" customFormat="1" ht="13.5" customHeight="1" x14ac:dyDescent="0.25">
      <c r="B51" s="28" t="s">
        <v>91</v>
      </c>
      <c r="C51" s="29">
        <v>5584.3656000000001</v>
      </c>
      <c r="D51" s="30">
        <v>104.3</v>
      </c>
      <c r="E51" s="29">
        <v>1528.6251</v>
      </c>
      <c r="F51" s="30">
        <v>88.6</v>
      </c>
      <c r="G51" s="29">
        <v>328.98410000000001</v>
      </c>
      <c r="H51" s="30">
        <v>104.3</v>
      </c>
      <c r="I51" s="29">
        <v>129.33449999999999</v>
      </c>
      <c r="J51" s="30">
        <v>66.400000000000006</v>
      </c>
      <c r="K51" s="29">
        <v>3816.0250000000001</v>
      </c>
      <c r="L51" s="30">
        <v>123.5</v>
      </c>
      <c r="M51" s="29">
        <v>15.0464</v>
      </c>
      <c r="N51" s="30">
        <v>82.395010212854501</v>
      </c>
      <c r="O51" s="31">
        <v>-2060.6660000000002</v>
      </c>
      <c r="P51" s="32">
        <v>-100.864</v>
      </c>
      <c r="Q51" s="232">
        <f t="shared" si="0"/>
        <v>-1959.8020000000001</v>
      </c>
      <c r="R51" s="235" t="s">
        <v>38</v>
      </c>
      <c r="S51" s="29">
        <v>526.94299999999998</v>
      </c>
      <c r="T51" s="228">
        <v>55.6</v>
      </c>
      <c r="U51" s="29">
        <v>2587.6089999999999</v>
      </c>
      <c r="V51" s="228">
        <v>246.7</v>
      </c>
      <c r="W51" s="225">
        <v>0.66700000000000004</v>
      </c>
      <c r="X51" s="217">
        <v>0.59599999999999997</v>
      </c>
      <c r="Y51" s="33">
        <v>72822.899999999994</v>
      </c>
      <c r="Z51" s="34">
        <v>113.2</v>
      </c>
      <c r="AA51" s="35">
        <f t="shared" si="1"/>
        <v>0.86027319260633972</v>
      </c>
      <c r="AB51" s="36">
        <v>0.82196088885604301</v>
      </c>
      <c r="AC51" s="29">
        <v>17.100000000000001</v>
      </c>
      <c r="AD51" s="37">
        <v>101.3</v>
      </c>
      <c r="AE51" s="272">
        <v>129</v>
      </c>
      <c r="AF51" s="268">
        <v>118.34862385321101</v>
      </c>
      <c r="AG51" s="114">
        <v>2.4181223763372218E-3</v>
      </c>
      <c r="AH51" s="273">
        <v>2E-3</v>
      </c>
      <c r="AJ51" s="284"/>
    </row>
    <row r="52" spans="2:36" s="27" customFormat="1" ht="13.5" customHeight="1" thickBot="1" x14ac:dyDescent="0.3">
      <c r="B52" s="41" t="s">
        <v>92</v>
      </c>
      <c r="C52" s="42">
        <v>117.9235</v>
      </c>
      <c r="D52" s="43">
        <v>99.5</v>
      </c>
      <c r="E52" s="42">
        <v>1118.674</v>
      </c>
      <c r="F52" s="43">
        <v>73.5</v>
      </c>
      <c r="G52" s="42">
        <v>0</v>
      </c>
      <c r="H52" s="43" t="s">
        <v>38</v>
      </c>
      <c r="I52" s="42">
        <v>7.7709999999999999</v>
      </c>
      <c r="J52" s="43">
        <v>101.3</v>
      </c>
      <c r="K52" s="42">
        <v>737.75300000000004</v>
      </c>
      <c r="L52" s="43">
        <v>119.3</v>
      </c>
      <c r="M52" s="42">
        <v>0</v>
      </c>
      <c r="N52" s="43" t="s">
        <v>38</v>
      </c>
      <c r="O52" s="44">
        <v>14.211</v>
      </c>
      <c r="P52" s="45">
        <v>463.96300000000002</v>
      </c>
      <c r="Q52" s="233">
        <f t="shared" si="0"/>
        <v>-449.75200000000001</v>
      </c>
      <c r="R52" s="236">
        <v>3.1</v>
      </c>
      <c r="S52" s="229">
        <v>176.619</v>
      </c>
      <c r="T52" s="230">
        <v>37.5</v>
      </c>
      <c r="U52" s="51">
        <v>162.40799999999999</v>
      </c>
      <c r="V52" s="230">
        <v>2357.1999999999998</v>
      </c>
      <c r="W52" s="226">
        <v>0.44400000000000001</v>
      </c>
      <c r="X52" s="218">
        <v>0.222</v>
      </c>
      <c r="Y52" s="47">
        <v>60668.6</v>
      </c>
      <c r="Z52" s="48">
        <v>103.8</v>
      </c>
      <c r="AA52" s="49">
        <f t="shared" si="1"/>
        <v>0.71669173038916301</v>
      </c>
      <c r="AB52" s="50">
        <v>0.77403139343678196</v>
      </c>
      <c r="AC52" s="51">
        <v>4.8310000000000004</v>
      </c>
      <c r="AD52" s="52">
        <v>100.6</v>
      </c>
      <c r="AE52" s="46">
        <v>86</v>
      </c>
      <c r="AF52" s="269">
        <v>128.35820895522389</v>
      </c>
      <c r="AG52" s="49">
        <v>5.5134390075809794E-3</v>
      </c>
      <c r="AH52" s="274">
        <v>4.0000000000000001E-3</v>
      </c>
      <c r="AJ52" s="284"/>
    </row>
    <row r="53" spans="2:36" s="53" customFormat="1" ht="6" customHeight="1" x14ac:dyDescent="0.25">
      <c r="B53" s="54"/>
      <c r="C53" s="55"/>
      <c r="D53" s="56"/>
      <c r="E53" s="55"/>
      <c r="F53" s="56"/>
      <c r="G53" s="55"/>
      <c r="H53" s="56"/>
      <c r="I53" s="55"/>
      <c r="J53" s="56"/>
      <c r="K53" s="55"/>
      <c r="L53" s="56"/>
      <c r="M53" s="55"/>
      <c r="N53" s="56"/>
      <c r="O53" s="57"/>
      <c r="P53" s="57"/>
      <c r="Q53" s="57"/>
      <c r="R53" s="58"/>
      <c r="S53" s="58"/>
      <c r="T53" s="58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J53" s="285"/>
    </row>
    <row r="54" spans="2:36" s="59" customFormat="1" ht="13.5" customHeight="1" x14ac:dyDescent="0.25">
      <c r="B54" s="60" t="s">
        <v>93</v>
      </c>
      <c r="C54" s="61"/>
      <c r="D54" s="62">
        <f>рэнкинг!D54</f>
        <v>24</v>
      </c>
      <c r="E54" s="61"/>
      <c r="F54" s="62">
        <f>рэнкинг!G54</f>
        <v>23</v>
      </c>
      <c r="G54" s="63"/>
      <c r="H54" s="62">
        <f>рэнкинг!J54</f>
        <v>19</v>
      </c>
      <c r="I54" s="63"/>
      <c r="J54" s="62">
        <f>рэнкинг!M54</f>
        <v>20</v>
      </c>
      <c r="K54" s="63"/>
      <c r="L54" s="62">
        <f>рэнкинг!P54</f>
        <v>1</v>
      </c>
      <c r="M54" s="63"/>
      <c r="N54" s="62">
        <f>рэнкинг!S54</f>
        <v>7</v>
      </c>
      <c r="O54" s="64">
        <f>рэнкинг!U54</f>
        <v>14</v>
      </c>
      <c r="P54" s="64">
        <f>рэнкинг!V54</f>
        <v>9</v>
      </c>
      <c r="Q54" s="62">
        <f>рэнкинг!W54</f>
        <v>30</v>
      </c>
      <c r="R54" s="65"/>
      <c r="S54" s="66"/>
      <c r="T54" s="62">
        <f>рэнкинг!AA54</f>
        <v>30</v>
      </c>
      <c r="U54" s="66"/>
      <c r="V54" s="62">
        <f>рэнкинг!AD54</f>
        <v>27</v>
      </c>
      <c r="W54" s="64">
        <f>рэнкинг!AE54</f>
        <v>28</v>
      </c>
      <c r="X54" s="63"/>
      <c r="Y54" s="63"/>
      <c r="Z54" s="62">
        <f>рэнкинг!AI54</f>
        <v>0</v>
      </c>
      <c r="AA54" s="64">
        <f>рэнкинг!AJ54</f>
        <v>20</v>
      </c>
      <c r="AB54" s="63"/>
      <c r="AC54" s="66"/>
      <c r="AD54" s="62">
        <f>рэнкинг!AN54</f>
        <v>16</v>
      </c>
      <c r="AE54" s="63"/>
      <c r="AF54" s="62">
        <f>рэнкинг!AQ54</f>
        <v>27</v>
      </c>
      <c r="AG54" s="67">
        <f>рэнкинг!AR54</f>
        <v>26</v>
      </c>
      <c r="AH54" s="63"/>
    </row>
    <row r="55" spans="2:36" ht="10.5" customHeight="1" x14ac:dyDescent="0.25">
      <c r="B55" s="60"/>
      <c r="D55" s="68"/>
      <c r="E55" s="68"/>
      <c r="F55" s="69"/>
      <c r="G55" s="68"/>
      <c r="H55" s="68"/>
      <c r="I55" s="68"/>
      <c r="J55" s="68"/>
      <c r="K55" s="68"/>
      <c r="L55" s="70"/>
    </row>
    <row r="56" spans="2:36" s="69" customFormat="1" ht="12.75" customHeight="1" x14ac:dyDescent="0.2">
      <c r="C56" s="71" t="s">
        <v>94</v>
      </c>
      <c r="F56" s="1"/>
      <c r="L56" s="72"/>
      <c r="O56" s="71"/>
    </row>
    <row r="57" spans="2:36" ht="12.75" customHeight="1" x14ac:dyDescent="0.2">
      <c r="C57" s="73" t="s">
        <v>95</v>
      </c>
      <c r="D57" s="1"/>
      <c r="E57" s="1"/>
      <c r="F57" s="1"/>
      <c r="L57" s="74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</row>
    <row r="58" spans="2:36" ht="13.5" x14ac:dyDescent="0.2">
      <c r="C58" s="75" t="s">
        <v>96</v>
      </c>
      <c r="D58" s="1"/>
      <c r="E58" s="1"/>
      <c r="F58" s="1"/>
      <c r="L58" s="74"/>
      <c r="O58" s="75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</row>
    <row r="59" spans="2:36" x14ac:dyDescent="0.2">
      <c r="C59" s="1"/>
      <c r="D59" s="1"/>
      <c r="E59" s="1"/>
      <c r="F59" s="1"/>
      <c r="L59" s="74"/>
    </row>
    <row r="60" spans="2:36" x14ac:dyDescent="0.2">
      <c r="D60" s="1"/>
      <c r="E60" s="1"/>
      <c r="F60" s="1"/>
      <c r="L60" s="74"/>
    </row>
    <row r="61" spans="2:36" x14ac:dyDescent="0.2">
      <c r="L61" s="74"/>
    </row>
    <row r="62" spans="2:36" x14ac:dyDescent="0.2">
      <c r="L62" s="74"/>
    </row>
    <row r="63" spans="2:36" x14ac:dyDescent="0.2">
      <c r="L63" s="74"/>
    </row>
    <row r="64" spans="2:36" x14ac:dyDescent="0.2">
      <c r="L64" s="74"/>
    </row>
    <row r="65" spans="12:12" x14ac:dyDescent="0.2">
      <c r="L65" s="74"/>
    </row>
    <row r="66" spans="12:12" x14ac:dyDescent="0.2">
      <c r="L66" s="74"/>
    </row>
    <row r="67" spans="12:12" x14ac:dyDescent="0.2">
      <c r="L67" s="74"/>
    </row>
    <row r="68" spans="12:12" x14ac:dyDescent="0.2">
      <c r="L68" s="74"/>
    </row>
    <row r="69" spans="12:12" x14ac:dyDescent="0.2">
      <c r="L69" s="74"/>
    </row>
    <row r="70" spans="12:12" x14ac:dyDescent="0.2">
      <c r="L70" s="74"/>
    </row>
    <row r="71" spans="12:12" x14ac:dyDescent="0.2">
      <c r="L71" s="74"/>
    </row>
    <row r="72" spans="12:12" x14ac:dyDescent="0.2">
      <c r="L72" s="74"/>
    </row>
    <row r="73" spans="12:12" x14ac:dyDescent="0.2">
      <c r="L73" s="74"/>
    </row>
    <row r="74" spans="12:12" x14ac:dyDescent="0.2">
      <c r="L74" s="74"/>
    </row>
    <row r="75" spans="12:12" x14ac:dyDescent="0.2">
      <c r="L75" s="74"/>
    </row>
    <row r="76" spans="12:12" x14ac:dyDescent="0.2">
      <c r="L76" s="74"/>
    </row>
    <row r="77" spans="12:12" x14ac:dyDescent="0.2">
      <c r="L77" s="74"/>
    </row>
    <row r="78" spans="12:12" x14ac:dyDescent="0.2">
      <c r="L78" s="74"/>
    </row>
    <row r="79" spans="12:12" x14ac:dyDescent="0.2">
      <c r="L79" s="74"/>
    </row>
    <row r="80" spans="12:12" x14ac:dyDescent="0.2">
      <c r="L80" s="74"/>
    </row>
    <row r="81" spans="12:12" x14ac:dyDescent="0.2">
      <c r="L81" s="74"/>
    </row>
    <row r="82" spans="12:12" x14ac:dyDescent="0.2">
      <c r="L82" s="74"/>
    </row>
    <row r="83" spans="12:12" x14ac:dyDescent="0.2">
      <c r="L83" s="74"/>
    </row>
    <row r="84" spans="12:12" x14ac:dyDescent="0.2">
      <c r="L84" s="74"/>
    </row>
    <row r="85" spans="12:12" x14ac:dyDescent="0.2">
      <c r="L85" s="74"/>
    </row>
    <row r="86" spans="12:12" x14ac:dyDescent="0.2">
      <c r="L86" s="74"/>
    </row>
    <row r="87" spans="12:12" x14ac:dyDescent="0.2">
      <c r="L87" s="74"/>
    </row>
    <row r="88" spans="12:12" x14ac:dyDescent="0.2">
      <c r="L88" s="74"/>
    </row>
    <row r="89" spans="12:12" x14ac:dyDescent="0.2">
      <c r="L89" s="74"/>
    </row>
  </sheetData>
  <mergeCells count="38">
    <mergeCell ref="K5:K6"/>
    <mergeCell ref="L5:L6"/>
    <mergeCell ref="M5:M6"/>
    <mergeCell ref="N5:N6"/>
    <mergeCell ref="O5:O6"/>
    <mergeCell ref="AE3:AH4"/>
    <mergeCell ref="O4:R4"/>
    <mergeCell ref="S4:T5"/>
    <mergeCell ref="U4:V5"/>
    <mergeCell ref="W4:X5"/>
    <mergeCell ref="P5:P6"/>
    <mergeCell ref="Q5:R5"/>
    <mergeCell ref="Y5:Y6"/>
    <mergeCell ref="Z5:Z6"/>
    <mergeCell ref="AA5:AB5"/>
    <mergeCell ref="AC5:AC6"/>
    <mergeCell ref="AD5:AD6"/>
    <mergeCell ref="AE5:AE6"/>
    <mergeCell ref="AF5:AF6"/>
    <mergeCell ref="AG5:AH5"/>
    <mergeCell ref="K3:L4"/>
    <mergeCell ref="M3:N4"/>
    <mergeCell ref="O3:X3"/>
    <mergeCell ref="Y3:AB4"/>
    <mergeCell ref="AC3:AD4"/>
    <mergeCell ref="B3:B6"/>
    <mergeCell ref="C3:D4"/>
    <mergeCell ref="E3:F4"/>
    <mergeCell ref="G3:H4"/>
    <mergeCell ref="I3:J4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118055555555556" right="0.118055555555556" top="0.35416666666666702" bottom="0.15763888888888899" header="0.511811023622047" footer="0.511811023622047"/>
  <pageSetup paperSize="9" scale="69" orientation="landscape" horizontalDpi="300" verticalDpi="30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1"/>
  <sheetViews>
    <sheetView topLeftCell="B1" zoomScale="85" zoomScaleNormal="85" zoomScaleSheetLayoutView="82" zoomScalePageLayoutView="82" workbookViewId="0">
      <pane ySplit="7" topLeftCell="A8" activePane="bottomLeft" state="frozen"/>
      <selection activeCell="O1" sqref="O1"/>
      <selection pane="bottomLeft" activeCell="AR55" sqref="AR55"/>
    </sheetView>
  </sheetViews>
  <sheetFormatPr defaultColWidth="8.85546875" defaultRowHeight="15" x14ac:dyDescent="0.25"/>
  <cols>
    <col min="1" max="1" width="11.5703125" style="76" hidden="1" customWidth="1"/>
    <col min="2" max="2" width="25.42578125" style="76" customWidth="1"/>
    <col min="3" max="3" width="14.5703125" style="77" customWidth="1"/>
    <col min="4" max="4" width="12" style="77" customWidth="1"/>
    <col min="5" max="5" width="25.85546875" style="76" customWidth="1"/>
    <col min="6" max="6" width="14.7109375" style="77" customWidth="1"/>
    <col min="7" max="7" width="12.28515625" style="77" customWidth="1"/>
    <col min="8" max="8" width="25.28515625" style="76" customWidth="1"/>
    <col min="9" max="9" width="14.42578125" style="76" customWidth="1"/>
    <col min="10" max="10" width="10.7109375" style="76" customWidth="1"/>
    <col min="11" max="11" width="26.7109375" style="76" customWidth="1"/>
    <col min="12" max="12" width="14.7109375" style="76" customWidth="1"/>
    <col min="13" max="13" width="11.42578125" style="76" customWidth="1"/>
    <col min="14" max="14" width="26.85546875" style="76" customWidth="1"/>
    <col min="15" max="15" width="13.85546875" style="76" customWidth="1"/>
    <col min="16" max="16" width="10.5703125" style="76" customWidth="1"/>
    <col min="17" max="17" width="26.28515625" style="76" customWidth="1"/>
    <col min="18" max="18" width="12.42578125" style="76" customWidth="1"/>
    <col min="19" max="19" width="12.5703125" style="76" customWidth="1"/>
    <col min="20" max="20" width="26.42578125" style="76" customWidth="1"/>
    <col min="21" max="21" width="13.28515625" style="76" customWidth="1"/>
    <col min="22" max="22" width="11.140625" style="76" hidden="1" customWidth="1"/>
    <col min="23" max="23" width="10.42578125" style="76" customWidth="1"/>
    <col min="24" max="24" width="10.5703125" style="76" customWidth="1"/>
    <col min="25" max="25" width="25.42578125" style="76" customWidth="1"/>
    <col min="26" max="26" width="11.5703125" style="76" customWidth="1"/>
    <col min="27" max="27" width="11.28515625" style="76" customWidth="1"/>
    <col min="28" max="28" width="23.85546875" style="76" customWidth="1"/>
    <col min="29" max="29" width="11.42578125" style="76" customWidth="1"/>
    <col min="30" max="30" width="10.85546875" style="76" customWidth="1"/>
    <col min="31" max="32" width="9.42578125" style="76" customWidth="1"/>
    <col min="33" max="33" width="23.7109375" style="76" customWidth="1"/>
    <col min="34" max="34" width="11.85546875" style="76" customWidth="1"/>
    <col min="35" max="37" width="8.85546875" style="76"/>
    <col min="38" max="38" width="24.140625" style="76" customWidth="1"/>
    <col min="39" max="39" width="10.7109375" style="76" customWidth="1"/>
    <col min="40" max="40" width="10" style="76" customWidth="1"/>
    <col min="41" max="41" width="23.7109375" style="76" customWidth="1"/>
    <col min="42" max="42" width="11.42578125" style="76" customWidth="1"/>
    <col min="43" max="43" width="8.85546875" style="76"/>
    <col min="44" max="45" width="7.85546875" style="76" customWidth="1"/>
    <col min="46" max="16384" width="8.85546875" style="76"/>
  </cols>
  <sheetData>
    <row r="1" spans="1:45" ht="21" customHeight="1" x14ac:dyDescent="0.25">
      <c r="B1" s="78" t="s">
        <v>97</v>
      </c>
      <c r="C1" s="76"/>
      <c r="U1" s="78"/>
    </row>
    <row r="2" spans="1:45" ht="9" customHeight="1" x14ac:dyDescent="0.25">
      <c r="C2" s="78"/>
      <c r="AI2" s="79"/>
      <c r="AJ2" s="79"/>
      <c r="AK2" s="79"/>
    </row>
    <row r="3" spans="1:45" s="80" customFormat="1" ht="21" customHeight="1" x14ac:dyDescent="0.2">
      <c r="B3" s="200" t="s">
        <v>1</v>
      </c>
      <c r="C3" s="201" t="s">
        <v>2</v>
      </c>
      <c r="D3" s="201"/>
      <c r="E3" s="200" t="s">
        <v>1</v>
      </c>
      <c r="F3" s="201" t="s">
        <v>3</v>
      </c>
      <c r="G3" s="201"/>
      <c r="H3" s="200" t="s">
        <v>1</v>
      </c>
      <c r="I3" s="202" t="s">
        <v>4</v>
      </c>
      <c r="J3" s="202"/>
      <c r="K3" s="200" t="s">
        <v>1</v>
      </c>
      <c r="L3" s="201" t="s">
        <v>98</v>
      </c>
      <c r="M3" s="201"/>
      <c r="N3" s="200" t="s">
        <v>1</v>
      </c>
      <c r="O3" s="201" t="s">
        <v>6</v>
      </c>
      <c r="P3" s="201"/>
      <c r="Q3" s="200" t="s">
        <v>1</v>
      </c>
      <c r="R3" s="203" t="s">
        <v>99</v>
      </c>
      <c r="S3" s="203"/>
      <c r="T3" s="204" t="s">
        <v>1</v>
      </c>
      <c r="U3" s="201" t="s">
        <v>100</v>
      </c>
      <c r="V3" s="201"/>
      <c r="W3" s="201"/>
      <c r="X3" s="201"/>
      <c r="Y3" s="200" t="s">
        <v>1</v>
      </c>
      <c r="Z3" s="237" t="s">
        <v>105</v>
      </c>
      <c r="AA3" s="237"/>
      <c r="AB3" s="200" t="s">
        <v>1</v>
      </c>
      <c r="AC3" s="237" t="s">
        <v>106</v>
      </c>
      <c r="AD3" s="237"/>
      <c r="AE3" s="237"/>
      <c r="AF3" s="237"/>
      <c r="AG3" s="200" t="s">
        <v>1</v>
      </c>
      <c r="AH3" s="206" t="s">
        <v>9</v>
      </c>
      <c r="AI3" s="206"/>
      <c r="AJ3" s="206"/>
      <c r="AK3" s="206"/>
      <c r="AL3" s="200" t="s">
        <v>1</v>
      </c>
      <c r="AM3" s="201" t="s">
        <v>10</v>
      </c>
      <c r="AN3" s="201"/>
      <c r="AO3" s="200" t="s">
        <v>1</v>
      </c>
      <c r="AP3" s="182" t="s">
        <v>11</v>
      </c>
      <c r="AQ3" s="183"/>
      <c r="AR3" s="183"/>
      <c r="AS3" s="183"/>
    </row>
    <row r="4" spans="1:45" s="80" customFormat="1" ht="14.25" customHeight="1" x14ac:dyDescent="0.2">
      <c r="B4" s="200"/>
      <c r="C4" s="201"/>
      <c r="D4" s="201"/>
      <c r="E4" s="200"/>
      <c r="F4" s="201"/>
      <c r="G4" s="201"/>
      <c r="H4" s="200"/>
      <c r="I4" s="202"/>
      <c r="J4" s="202"/>
      <c r="K4" s="200"/>
      <c r="L4" s="201"/>
      <c r="M4" s="201"/>
      <c r="N4" s="200"/>
      <c r="O4" s="201"/>
      <c r="P4" s="201"/>
      <c r="Q4" s="200"/>
      <c r="R4" s="203"/>
      <c r="S4" s="203"/>
      <c r="T4" s="204"/>
      <c r="U4" s="201"/>
      <c r="V4" s="201"/>
      <c r="W4" s="201"/>
      <c r="X4" s="201"/>
      <c r="Y4" s="200"/>
      <c r="Z4" s="237"/>
      <c r="AA4" s="237"/>
      <c r="AB4" s="200"/>
      <c r="AC4" s="237"/>
      <c r="AD4" s="237"/>
      <c r="AE4" s="237"/>
      <c r="AF4" s="237"/>
      <c r="AG4" s="200"/>
      <c r="AH4" s="206"/>
      <c r="AI4" s="206"/>
      <c r="AJ4" s="206"/>
      <c r="AK4" s="206"/>
      <c r="AL4" s="200"/>
      <c r="AM4" s="201"/>
      <c r="AN4" s="201"/>
      <c r="AO4" s="200"/>
      <c r="AP4" s="182"/>
      <c r="AQ4" s="183"/>
      <c r="AR4" s="183"/>
      <c r="AS4" s="183"/>
    </row>
    <row r="5" spans="1:45" s="80" customFormat="1" ht="25.5" customHeight="1" x14ac:dyDescent="0.2">
      <c r="B5" s="200"/>
      <c r="C5" s="213" t="s">
        <v>15</v>
      </c>
      <c r="D5" s="187" t="s">
        <v>16</v>
      </c>
      <c r="E5" s="200"/>
      <c r="F5" s="213" t="s">
        <v>15</v>
      </c>
      <c r="G5" s="187" t="s">
        <v>16</v>
      </c>
      <c r="H5" s="200"/>
      <c r="I5" s="209" t="s">
        <v>17</v>
      </c>
      <c r="J5" s="187" t="s">
        <v>16</v>
      </c>
      <c r="K5" s="200"/>
      <c r="L5" s="209" t="s">
        <v>18</v>
      </c>
      <c r="M5" s="187" t="s">
        <v>16</v>
      </c>
      <c r="N5" s="200"/>
      <c r="O5" s="209" t="s">
        <v>101</v>
      </c>
      <c r="P5" s="187" t="s">
        <v>16</v>
      </c>
      <c r="Q5" s="200"/>
      <c r="R5" s="209" t="s">
        <v>102</v>
      </c>
      <c r="S5" s="187" t="s">
        <v>16</v>
      </c>
      <c r="T5" s="204"/>
      <c r="U5" s="219" t="s">
        <v>21</v>
      </c>
      <c r="V5" s="195" t="s">
        <v>22</v>
      </c>
      <c r="W5" s="205" t="s">
        <v>23</v>
      </c>
      <c r="X5" s="205"/>
      <c r="Y5" s="200"/>
      <c r="Z5" s="207" t="s">
        <v>21</v>
      </c>
      <c r="AA5" s="208" t="s">
        <v>25</v>
      </c>
      <c r="AB5" s="200"/>
      <c r="AC5" s="209" t="s">
        <v>21</v>
      </c>
      <c r="AD5" s="209" t="s">
        <v>25</v>
      </c>
      <c r="AE5" s="210" t="s">
        <v>14</v>
      </c>
      <c r="AF5" s="210"/>
      <c r="AG5" s="200"/>
      <c r="AH5" s="219" t="s">
        <v>24</v>
      </c>
      <c r="AI5" s="211" t="s">
        <v>25</v>
      </c>
      <c r="AJ5" s="212" t="s">
        <v>26</v>
      </c>
      <c r="AK5" s="212"/>
      <c r="AL5" s="200"/>
      <c r="AM5" s="219" t="s">
        <v>108</v>
      </c>
      <c r="AN5" s="211" t="s">
        <v>25</v>
      </c>
      <c r="AO5" s="200"/>
      <c r="AP5" s="276" t="s">
        <v>27</v>
      </c>
      <c r="AQ5" s="197" t="s">
        <v>28</v>
      </c>
      <c r="AR5" s="198" t="s">
        <v>29</v>
      </c>
      <c r="AS5" s="198"/>
    </row>
    <row r="6" spans="1:45" s="80" customFormat="1" ht="58.5" customHeight="1" x14ac:dyDescent="0.2">
      <c r="B6" s="200"/>
      <c r="C6" s="213"/>
      <c r="D6" s="187"/>
      <c r="E6" s="200"/>
      <c r="F6" s="213"/>
      <c r="G6" s="187"/>
      <c r="H6" s="200"/>
      <c r="I6" s="209"/>
      <c r="J6" s="187"/>
      <c r="K6" s="200"/>
      <c r="L6" s="209"/>
      <c r="M6" s="187"/>
      <c r="N6" s="200"/>
      <c r="O6" s="209"/>
      <c r="P6" s="187"/>
      <c r="Q6" s="200"/>
      <c r="R6" s="209"/>
      <c r="S6" s="187"/>
      <c r="T6" s="204"/>
      <c r="U6" s="219"/>
      <c r="V6" s="195"/>
      <c r="W6" s="81" t="s">
        <v>103</v>
      </c>
      <c r="X6" s="82" t="s">
        <v>30</v>
      </c>
      <c r="Y6" s="200"/>
      <c r="Z6" s="207"/>
      <c r="AA6" s="208"/>
      <c r="AB6" s="200"/>
      <c r="AC6" s="209"/>
      <c r="AD6" s="209"/>
      <c r="AE6" s="83" t="s">
        <v>31</v>
      </c>
      <c r="AF6" s="6" t="s">
        <v>32</v>
      </c>
      <c r="AG6" s="200"/>
      <c r="AH6" s="219"/>
      <c r="AI6" s="211"/>
      <c r="AJ6" s="83" t="s">
        <v>31</v>
      </c>
      <c r="AK6" s="6" t="s">
        <v>32</v>
      </c>
      <c r="AL6" s="200"/>
      <c r="AM6" s="219"/>
      <c r="AN6" s="211"/>
      <c r="AO6" s="200"/>
      <c r="AP6" s="276"/>
      <c r="AQ6" s="197"/>
      <c r="AR6" s="84" t="s">
        <v>33</v>
      </c>
      <c r="AS6" s="275" t="s">
        <v>34</v>
      </c>
    </row>
    <row r="7" spans="1:45" s="57" customFormat="1" ht="6.75" customHeight="1" thickBot="1" x14ac:dyDescent="0.3">
      <c r="B7" s="85"/>
      <c r="C7" s="86"/>
      <c r="D7" s="86"/>
      <c r="E7" s="85"/>
      <c r="F7" s="86"/>
      <c r="G7" s="86"/>
      <c r="H7" s="85"/>
      <c r="I7" s="86"/>
      <c r="J7" s="86"/>
      <c r="K7" s="87"/>
      <c r="L7" s="88"/>
      <c r="M7" s="89"/>
      <c r="N7" s="85"/>
      <c r="O7" s="86"/>
      <c r="P7" s="86"/>
      <c r="Q7" s="85"/>
      <c r="R7" s="90"/>
      <c r="S7" s="90"/>
      <c r="T7" s="85"/>
      <c r="U7" s="91"/>
      <c r="V7" s="91"/>
      <c r="W7" s="92"/>
      <c r="X7" s="91"/>
      <c r="Y7" s="85"/>
      <c r="Z7" s="91"/>
      <c r="AA7" s="91"/>
      <c r="AB7" s="85"/>
      <c r="AC7" s="91"/>
      <c r="AD7" s="91"/>
      <c r="AE7" s="92"/>
      <c r="AF7" s="92"/>
      <c r="AG7" s="85"/>
      <c r="AH7" s="91"/>
      <c r="AI7" s="86"/>
      <c r="AJ7" s="92"/>
      <c r="AK7" s="92"/>
      <c r="AL7" s="87"/>
      <c r="AM7" s="58"/>
      <c r="AN7" s="89"/>
      <c r="AO7" s="85"/>
      <c r="AP7" s="90"/>
      <c r="AQ7" s="90"/>
      <c r="AR7" s="90"/>
      <c r="AS7" s="90"/>
    </row>
    <row r="8" spans="1:45" s="93" customFormat="1" ht="13.5" customHeight="1" x14ac:dyDescent="0.25">
      <c r="A8" s="93">
        <v>1</v>
      </c>
      <c r="B8" s="94" t="s">
        <v>76</v>
      </c>
      <c r="C8" s="95">
        <v>146.17679999999999</v>
      </c>
      <c r="D8" s="96" t="s">
        <v>77</v>
      </c>
      <c r="E8" s="94" t="s">
        <v>43</v>
      </c>
      <c r="F8" s="95">
        <v>341.71</v>
      </c>
      <c r="G8" s="96" t="s">
        <v>44</v>
      </c>
      <c r="H8" s="94" t="s">
        <v>81</v>
      </c>
      <c r="I8" s="95">
        <v>2375.1538999999998</v>
      </c>
      <c r="J8" s="96" t="s">
        <v>82</v>
      </c>
      <c r="K8" s="94" t="s">
        <v>49</v>
      </c>
      <c r="L8" s="95">
        <v>692.36500000000001</v>
      </c>
      <c r="M8" s="96" t="s">
        <v>50</v>
      </c>
      <c r="N8" s="94" t="s">
        <v>76</v>
      </c>
      <c r="O8" s="95">
        <v>881.91700000000003</v>
      </c>
      <c r="P8" s="96">
        <v>140.69999999999999</v>
      </c>
      <c r="Q8" s="94" t="s">
        <v>89</v>
      </c>
      <c r="R8" s="95">
        <v>526.20090000000005</v>
      </c>
      <c r="S8" s="96">
        <v>119.943392833087</v>
      </c>
      <c r="T8" s="94" t="s">
        <v>58</v>
      </c>
      <c r="U8" s="97">
        <v>211.43100000000001</v>
      </c>
      <c r="V8" s="98">
        <v>25.783999999999999</v>
      </c>
      <c r="W8" s="176">
        <v>185.64699999999999</v>
      </c>
      <c r="X8" s="96">
        <v>820</v>
      </c>
      <c r="Y8" s="94" t="s">
        <v>63</v>
      </c>
      <c r="Z8" s="99">
        <v>46.82</v>
      </c>
      <c r="AA8" s="238">
        <v>363.9</v>
      </c>
      <c r="AB8" s="94" t="s">
        <v>84</v>
      </c>
      <c r="AC8" s="111">
        <v>6.3680000000000003</v>
      </c>
      <c r="AD8" s="242">
        <v>12.2</v>
      </c>
      <c r="AE8" s="125">
        <v>0.33300000000000002</v>
      </c>
      <c r="AF8" s="126">
        <v>0.33300000000000002</v>
      </c>
      <c r="AG8" s="94" t="s">
        <v>39</v>
      </c>
      <c r="AH8" s="253">
        <v>95786.3</v>
      </c>
      <c r="AI8" s="251">
        <v>125.1</v>
      </c>
      <c r="AJ8" s="254">
        <v>1.1315449688071799</v>
      </c>
      <c r="AK8" s="255">
        <v>1.03630806426496</v>
      </c>
      <c r="AL8" s="94" t="s">
        <v>39</v>
      </c>
      <c r="AM8" s="95">
        <v>26.46</v>
      </c>
      <c r="AN8" s="96">
        <v>134.69999999999999</v>
      </c>
      <c r="AO8" s="94" t="s">
        <v>58</v>
      </c>
      <c r="AP8" s="277">
        <v>56</v>
      </c>
      <c r="AQ8" s="270">
        <v>73.68421052631578</v>
      </c>
      <c r="AR8" s="278">
        <v>3.4317343173431731E-3</v>
      </c>
      <c r="AS8" s="279">
        <v>3.0000000000000001E-3</v>
      </c>
    </row>
    <row r="9" spans="1:45" s="93" customFormat="1" ht="13.5" customHeight="1" x14ac:dyDescent="0.25">
      <c r="A9" s="93">
        <v>1</v>
      </c>
      <c r="B9" s="105" t="s">
        <v>85</v>
      </c>
      <c r="C9" s="106">
        <v>6602.6215000000002</v>
      </c>
      <c r="D9" s="107" t="s">
        <v>80</v>
      </c>
      <c r="E9" s="108" t="s">
        <v>79</v>
      </c>
      <c r="F9" s="106">
        <v>232.4579</v>
      </c>
      <c r="G9" s="104" t="s">
        <v>80</v>
      </c>
      <c r="H9" s="108" t="s">
        <v>70</v>
      </c>
      <c r="I9" s="106">
        <v>156.18389999999999</v>
      </c>
      <c r="J9" s="104" t="s">
        <v>71</v>
      </c>
      <c r="K9" s="108" t="s">
        <v>60</v>
      </c>
      <c r="L9" s="106">
        <v>98.3399</v>
      </c>
      <c r="M9" s="104">
        <v>179.1</v>
      </c>
      <c r="N9" s="108" t="s">
        <v>72</v>
      </c>
      <c r="O9" s="106">
        <v>1605.943</v>
      </c>
      <c r="P9" s="104">
        <v>126.4</v>
      </c>
      <c r="Q9" s="108" t="s">
        <v>36</v>
      </c>
      <c r="R9" s="106">
        <v>1729.8889999999999</v>
      </c>
      <c r="S9" s="104">
        <v>114.32193523372401</v>
      </c>
      <c r="T9" s="108" t="s">
        <v>63</v>
      </c>
      <c r="U9" s="122">
        <v>40.917999999999999</v>
      </c>
      <c r="V9" s="109">
        <v>9.923</v>
      </c>
      <c r="W9" s="177">
        <v>30.995000000000001</v>
      </c>
      <c r="X9" s="110">
        <v>412.4</v>
      </c>
      <c r="Y9" s="108" t="s">
        <v>61</v>
      </c>
      <c r="Z9" s="111">
        <v>812.23299999999995</v>
      </c>
      <c r="AA9" s="239">
        <v>265.89999999999998</v>
      </c>
      <c r="AB9" s="108" t="s">
        <v>61</v>
      </c>
      <c r="AC9" s="111">
        <v>119.298</v>
      </c>
      <c r="AD9" s="243">
        <v>33.6</v>
      </c>
      <c r="AE9" s="125">
        <v>0.5</v>
      </c>
      <c r="AF9" s="126">
        <v>0.54500000000000004</v>
      </c>
      <c r="AG9" s="108" t="s">
        <v>81</v>
      </c>
      <c r="AH9" s="103">
        <v>96422.399999999994</v>
      </c>
      <c r="AI9" s="252">
        <v>121.8</v>
      </c>
      <c r="AJ9" s="125">
        <v>1.1390593602667001</v>
      </c>
      <c r="AK9" s="115">
        <v>1.0444401626947599</v>
      </c>
      <c r="AL9" s="108" t="s">
        <v>58</v>
      </c>
      <c r="AM9" s="106">
        <v>4.569</v>
      </c>
      <c r="AN9" s="104">
        <v>107.6</v>
      </c>
      <c r="AO9" s="108" t="s">
        <v>76</v>
      </c>
      <c r="AP9" s="29">
        <v>103</v>
      </c>
      <c r="AQ9" s="268">
        <v>75.735294117647058</v>
      </c>
      <c r="AR9" s="114">
        <v>4.5033266509776583E-3</v>
      </c>
      <c r="AS9" s="273">
        <v>4.0000000000000001E-3</v>
      </c>
    </row>
    <row r="10" spans="1:45" s="93" customFormat="1" ht="13.5" customHeight="1" x14ac:dyDescent="0.25">
      <c r="A10" s="93">
        <v>1</v>
      </c>
      <c r="B10" s="108" t="s">
        <v>56</v>
      </c>
      <c r="C10" s="106">
        <v>625.21500000000003</v>
      </c>
      <c r="D10" s="104">
        <v>134.6</v>
      </c>
      <c r="E10" s="108" t="s">
        <v>41</v>
      </c>
      <c r="F10" s="106">
        <v>12501.8541</v>
      </c>
      <c r="G10" s="104" t="s">
        <v>42</v>
      </c>
      <c r="H10" s="108" t="s">
        <v>58</v>
      </c>
      <c r="I10" s="106">
        <v>93.390600000000006</v>
      </c>
      <c r="J10" s="104" t="s">
        <v>59</v>
      </c>
      <c r="K10" s="108" t="s">
        <v>70</v>
      </c>
      <c r="L10" s="106">
        <v>46.556699999999999</v>
      </c>
      <c r="M10" s="104">
        <v>165.4</v>
      </c>
      <c r="N10" s="108" t="s">
        <v>62</v>
      </c>
      <c r="O10" s="106">
        <v>3324.6170000000002</v>
      </c>
      <c r="P10" s="104">
        <v>124.5</v>
      </c>
      <c r="Q10" s="108" t="s">
        <v>41</v>
      </c>
      <c r="R10" s="106">
        <v>790.63049999999998</v>
      </c>
      <c r="S10" s="104">
        <v>110.60120473163499</v>
      </c>
      <c r="T10" s="108" t="s">
        <v>57</v>
      </c>
      <c r="U10" s="139">
        <v>533.99199999999996</v>
      </c>
      <c r="V10" s="116">
        <v>163.86199999999999</v>
      </c>
      <c r="W10" s="178">
        <v>370.13</v>
      </c>
      <c r="X10" s="107">
        <v>325.89999999999998</v>
      </c>
      <c r="Y10" s="108" t="s">
        <v>58</v>
      </c>
      <c r="Z10" s="111">
        <v>240.976</v>
      </c>
      <c r="AA10" s="239">
        <v>239</v>
      </c>
      <c r="AB10" s="108" t="s">
        <v>60</v>
      </c>
      <c r="AC10" s="111">
        <v>768.154</v>
      </c>
      <c r="AD10" s="243">
        <v>33.700000000000003</v>
      </c>
      <c r="AE10" s="101">
        <v>0.378</v>
      </c>
      <c r="AF10" s="102">
        <v>0.48899999999999999</v>
      </c>
      <c r="AG10" s="108" t="s">
        <v>49</v>
      </c>
      <c r="AH10" s="103">
        <v>77236.899999999994</v>
      </c>
      <c r="AI10" s="252">
        <v>121.5</v>
      </c>
      <c r="AJ10" s="125">
        <v>0.91241676107401104</v>
      </c>
      <c r="AK10" s="115">
        <v>0.82339278220176404</v>
      </c>
      <c r="AL10" s="108" t="s">
        <v>63</v>
      </c>
      <c r="AM10" s="106">
        <v>3.7229999999999999</v>
      </c>
      <c r="AN10" s="104">
        <v>106.3</v>
      </c>
      <c r="AO10" s="108" t="s">
        <v>62</v>
      </c>
      <c r="AP10" s="29">
        <v>73</v>
      </c>
      <c r="AQ10" s="268">
        <v>76.84210526315789</v>
      </c>
      <c r="AR10" s="114">
        <v>2.0310432854454322E-3</v>
      </c>
      <c r="AS10" s="273">
        <v>2E-3</v>
      </c>
    </row>
    <row r="11" spans="1:45" s="93" customFormat="1" ht="13.5" customHeight="1" x14ac:dyDescent="0.25">
      <c r="A11" s="93">
        <v>1</v>
      </c>
      <c r="B11" s="108" t="s">
        <v>63</v>
      </c>
      <c r="C11" s="106">
        <v>56.725099999999998</v>
      </c>
      <c r="D11" s="104">
        <v>128.1</v>
      </c>
      <c r="E11" s="108" t="s">
        <v>65</v>
      </c>
      <c r="F11" s="106">
        <v>2135.0944</v>
      </c>
      <c r="G11" s="104" t="s">
        <v>66</v>
      </c>
      <c r="H11" s="108" t="s">
        <v>90</v>
      </c>
      <c r="I11" s="106">
        <v>306.71100000000001</v>
      </c>
      <c r="J11" s="104" t="s">
        <v>55</v>
      </c>
      <c r="K11" s="108" t="s">
        <v>51</v>
      </c>
      <c r="L11" s="106">
        <v>70.938299999999998</v>
      </c>
      <c r="M11" s="104">
        <v>156.6</v>
      </c>
      <c r="N11" s="108" t="s">
        <v>91</v>
      </c>
      <c r="O11" s="106">
        <v>3816.0250000000001</v>
      </c>
      <c r="P11" s="104">
        <v>123.5</v>
      </c>
      <c r="Q11" s="108" t="s">
        <v>39</v>
      </c>
      <c r="R11" s="106">
        <v>1279.9712</v>
      </c>
      <c r="S11" s="104">
        <v>110.038363847458</v>
      </c>
      <c r="T11" s="108" t="s">
        <v>53</v>
      </c>
      <c r="U11" s="122">
        <v>361.79199999999997</v>
      </c>
      <c r="V11" s="32">
        <v>111.441</v>
      </c>
      <c r="W11" s="177">
        <v>250.351</v>
      </c>
      <c r="X11" s="104">
        <v>324.60000000000002</v>
      </c>
      <c r="Y11" s="108" t="s">
        <v>57</v>
      </c>
      <c r="Z11" s="111">
        <v>694.66</v>
      </c>
      <c r="AA11" s="239">
        <v>208.6</v>
      </c>
      <c r="AB11" s="108" t="s">
        <v>75</v>
      </c>
      <c r="AC11" s="100">
        <v>57.122</v>
      </c>
      <c r="AD11" s="243">
        <v>36.9</v>
      </c>
      <c r="AE11" s="125">
        <v>0.58299999999999996</v>
      </c>
      <c r="AF11" s="126">
        <v>0.75</v>
      </c>
      <c r="AG11" s="108" t="s">
        <v>85</v>
      </c>
      <c r="AH11" s="103">
        <v>69153.899999999994</v>
      </c>
      <c r="AI11" s="252">
        <v>120.3</v>
      </c>
      <c r="AJ11" s="125">
        <v>0.816930475635817</v>
      </c>
      <c r="AK11" s="115">
        <v>0.75788465142305095</v>
      </c>
      <c r="AL11" s="108" t="s">
        <v>64</v>
      </c>
      <c r="AM11" s="106">
        <v>15.925000000000001</v>
      </c>
      <c r="AN11" s="104">
        <v>105.5</v>
      </c>
      <c r="AO11" s="108" t="s">
        <v>74</v>
      </c>
      <c r="AP11" s="29">
        <v>66</v>
      </c>
      <c r="AQ11" s="268">
        <v>79.518072289156621</v>
      </c>
      <c r="AR11" s="114">
        <v>1.8333855028395117E-3</v>
      </c>
      <c r="AS11" s="273">
        <v>2E-3</v>
      </c>
    </row>
    <row r="12" spans="1:45" s="93" customFormat="1" ht="13.5" customHeight="1" x14ac:dyDescent="0.25">
      <c r="A12" s="93">
        <v>1</v>
      </c>
      <c r="B12" s="108" t="s">
        <v>45</v>
      </c>
      <c r="C12" s="106">
        <v>10149.517099999999</v>
      </c>
      <c r="D12" s="104">
        <v>127.8</v>
      </c>
      <c r="E12" s="108" t="s">
        <v>76</v>
      </c>
      <c r="F12" s="106">
        <v>1156.3137999999999</v>
      </c>
      <c r="G12" s="104" t="s">
        <v>66</v>
      </c>
      <c r="H12" s="108" t="s">
        <v>54</v>
      </c>
      <c r="I12" s="106">
        <v>686.9425</v>
      </c>
      <c r="J12" s="104" t="s">
        <v>55</v>
      </c>
      <c r="K12" s="108" t="s">
        <v>41</v>
      </c>
      <c r="L12" s="106">
        <v>18410.254499999999</v>
      </c>
      <c r="M12" s="104">
        <v>143.69999999999999</v>
      </c>
      <c r="N12" s="108" t="s">
        <v>65</v>
      </c>
      <c r="O12" s="106">
        <v>2703.7420000000002</v>
      </c>
      <c r="P12" s="104">
        <v>122.7</v>
      </c>
      <c r="Q12" s="128" t="s">
        <v>35</v>
      </c>
      <c r="R12" s="120">
        <v>23822.065900000001</v>
      </c>
      <c r="S12" s="121">
        <v>96.820811173827195</v>
      </c>
      <c r="T12" s="108" t="s">
        <v>41</v>
      </c>
      <c r="U12" s="122">
        <v>28798.316999999999</v>
      </c>
      <c r="V12" s="32">
        <v>15820.169</v>
      </c>
      <c r="W12" s="177">
        <v>12978.147999999999</v>
      </c>
      <c r="X12" s="104">
        <v>182</v>
      </c>
      <c r="Y12" s="108" t="s">
        <v>52</v>
      </c>
      <c r="Z12" s="111">
        <v>563.67100000000005</v>
      </c>
      <c r="AA12" s="239">
        <v>192.5</v>
      </c>
      <c r="AB12" s="108" t="s">
        <v>58</v>
      </c>
      <c r="AC12" s="100">
        <v>29.545000000000002</v>
      </c>
      <c r="AD12" s="243">
        <v>39.4</v>
      </c>
      <c r="AE12" s="101">
        <v>0.25</v>
      </c>
      <c r="AF12" s="102">
        <v>0.375</v>
      </c>
      <c r="AG12" s="108" t="s">
        <v>63</v>
      </c>
      <c r="AH12" s="103">
        <v>74495.100000000006</v>
      </c>
      <c r="AI12" s="252">
        <v>120</v>
      </c>
      <c r="AJ12" s="125">
        <v>0.88002726491980598</v>
      </c>
      <c r="AK12" s="115">
        <v>0.81826963937403197</v>
      </c>
      <c r="AL12" s="108" t="s">
        <v>88</v>
      </c>
      <c r="AM12" s="106">
        <v>20.587</v>
      </c>
      <c r="AN12" s="104">
        <v>105.5</v>
      </c>
      <c r="AO12" s="108" t="s">
        <v>49</v>
      </c>
      <c r="AP12" s="29">
        <v>239</v>
      </c>
      <c r="AQ12" s="268">
        <v>80.743243243243242</v>
      </c>
      <c r="AR12" s="114">
        <v>6.811224027679654E-3</v>
      </c>
      <c r="AS12" s="273">
        <v>5.0000000000000001E-3</v>
      </c>
    </row>
    <row r="13" spans="1:45" s="93" customFormat="1" ht="13.5" customHeight="1" x14ac:dyDescent="0.25">
      <c r="A13" s="93">
        <v>1</v>
      </c>
      <c r="B13" s="108" t="s">
        <v>47</v>
      </c>
      <c r="C13" s="106">
        <v>1345.1323</v>
      </c>
      <c r="D13" s="104">
        <v>123.2</v>
      </c>
      <c r="E13" s="108" t="s">
        <v>53</v>
      </c>
      <c r="F13" s="106">
        <v>1270.1387</v>
      </c>
      <c r="G13" s="104">
        <v>169.6</v>
      </c>
      <c r="H13" s="108" t="s">
        <v>72</v>
      </c>
      <c r="I13" s="123">
        <v>0.13200000000000001</v>
      </c>
      <c r="J13" s="104" t="s">
        <v>73</v>
      </c>
      <c r="K13" s="108" t="s">
        <v>85</v>
      </c>
      <c r="L13" s="106">
        <v>40.176900000000003</v>
      </c>
      <c r="M13" s="104">
        <v>143.19999999999999</v>
      </c>
      <c r="N13" s="108" t="s">
        <v>69</v>
      </c>
      <c r="O13" s="106">
        <v>2771.4969999999998</v>
      </c>
      <c r="P13" s="104">
        <v>122.3</v>
      </c>
      <c r="Q13" s="108" t="s">
        <v>40</v>
      </c>
      <c r="R13" s="106">
        <v>266.32170000000002</v>
      </c>
      <c r="S13" s="104">
        <v>95.255326424099493</v>
      </c>
      <c r="T13" s="108" t="s">
        <v>84</v>
      </c>
      <c r="U13" s="122">
        <v>1313.173</v>
      </c>
      <c r="V13" s="32">
        <v>752.48500000000001</v>
      </c>
      <c r="W13" s="177">
        <v>560.68799999999999</v>
      </c>
      <c r="X13" s="104">
        <v>174.5</v>
      </c>
      <c r="Y13" s="108" t="s">
        <v>53</v>
      </c>
      <c r="Z13" s="124">
        <v>562.23400000000004</v>
      </c>
      <c r="AA13" s="239">
        <v>164</v>
      </c>
      <c r="AB13" s="108" t="s">
        <v>40</v>
      </c>
      <c r="AC13" s="100">
        <v>360.572</v>
      </c>
      <c r="AD13" s="243">
        <v>45.8</v>
      </c>
      <c r="AE13" s="101">
        <v>0.54200000000000004</v>
      </c>
      <c r="AF13" s="102">
        <v>0.5</v>
      </c>
      <c r="AG13" s="108" t="s">
        <v>47</v>
      </c>
      <c r="AH13" s="103">
        <v>64466.3</v>
      </c>
      <c r="AI13" s="252">
        <v>116.5</v>
      </c>
      <c r="AJ13" s="125">
        <v>0.76155480922234697</v>
      </c>
      <c r="AK13" s="115">
        <v>0.72424109652676805</v>
      </c>
      <c r="AL13" s="108" t="s">
        <v>79</v>
      </c>
      <c r="AM13" s="106">
        <v>5.8070000000000004</v>
      </c>
      <c r="AN13" s="104">
        <v>103.4</v>
      </c>
      <c r="AO13" s="108" t="s">
        <v>69</v>
      </c>
      <c r="AP13" s="29">
        <v>154</v>
      </c>
      <c r="AQ13" s="268">
        <v>82.35294117647058</v>
      </c>
      <c r="AR13" s="114">
        <v>3.8032061912658928E-3</v>
      </c>
      <c r="AS13" s="273">
        <v>4.0000000000000001E-3</v>
      </c>
    </row>
    <row r="14" spans="1:45" s="93" customFormat="1" ht="13.5" customHeight="1" x14ac:dyDescent="0.25">
      <c r="A14" s="93">
        <v>1</v>
      </c>
      <c r="B14" s="108" t="s">
        <v>41</v>
      </c>
      <c r="C14" s="106">
        <v>76405.498900000006</v>
      </c>
      <c r="D14" s="104">
        <v>113.4</v>
      </c>
      <c r="E14" s="108" t="s">
        <v>37</v>
      </c>
      <c r="F14" s="106">
        <v>126.4299</v>
      </c>
      <c r="G14" s="104">
        <v>153.5</v>
      </c>
      <c r="H14" s="108" t="s">
        <v>67</v>
      </c>
      <c r="I14" s="106">
        <v>37.542299999999997</v>
      </c>
      <c r="J14" s="104" t="s">
        <v>68</v>
      </c>
      <c r="K14" s="108" t="s">
        <v>54</v>
      </c>
      <c r="L14" s="106">
        <v>241.94390000000001</v>
      </c>
      <c r="M14" s="104">
        <v>138.69999999999999</v>
      </c>
      <c r="N14" s="108" t="s">
        <v>81</v>
      </c>
      <c r="O14" s="106">
        <v>4526.4709999999995</v>
      </c>
      <c r="P14" s="104">
        <v>120.7</v>
      </c>
      <c r="Q14" s="108" t="s">
        <v>45</v>
      </c>
      <c r="R14" s="106">
        <v>19099.732199999999</v>
      </c>
      <c r="S14" s="104">
        <v>94.366867259183607</v>
      </c>
      <c r="T14" s="108" t="s">
        <v>47</v>
      </c>
      <c r="U14" s="122">
        <v>95.986000000000004</v>
      </c>
      <c r="V14" s="32">
        <v>62.786999999999999</v>
      </c>
      <c r="W14" s="177">
        <v>33.198999999999998</v>
      </c>
      <c r="X14" s="104">
        <v>152.9</v>
      </c>
      <c r="Y14" s="108" t="s">
        <v>84</v>
      </c>
      <c r="Z14" s="100">
        <v>1319.5409999999999</v>
      </c>
      <c r="AA14" s="239">
        <v>164</v>
      </c>
      <c r="AB14" s="108" t="s">
        <v>81</v>
      </c>
      <c r="AC14" s="111">
        <v>31.966999999999999</v>
      </c>
      <c r="AD14" s="243">
        <v>47.2</v>
      </c>
      <c r="AE14" s="125">
        <v>0.35</v>
      </c>
      <c r="AF14" s="126">
        <v>0.35</v>
      </c>
      <c r="AG14" s="108" t="s">
        <v>43</v>
      </c>
      <c r="AH14" s="103">
        <v>101959.1</v>
      </c>
      <c r="AI14" s="252">
        <v>116.3</v>
      </c>
      <c r="AJ14" s="125">
        <v>1.20446563474222</v>
      </c>
      <c r="AK14" s="115">
        <v>1.15382229741679</v>
      </c>
      <c r="AL14" s="108" t="s">
        <v>67</v>
      </c>
      <c r="AM14" s="106">
        <v>10.795</v>
      </c>
      <c r="AN14" s="104">
        <v>103.1</v>
      </c>
      <c r="AO14" s="108" t="s">
        <v>70</v>
      </c>
      <c r="AP14" s="29">
        <v>113</v>
      </c>
      <c r="AQ14" s="268">
        <v>82.481751824817522</v>
      </c>
      <c r="AR14" s="114">
        <v>3.6418912499604139E-3</v>
      </c>
      <c r="AS14" s="273">
        <v>4.0000000000000001E-3</v>
      </c>
    </row>
    <row r="15" spans="1:45" s="93" customFormat="1" ht="13.5" customHeight="1" x14ac:dyDescent="0.25">
      <c r="A15" s="93">
        <v>1</v>
      </c>
      <c r="B15" s="108" t="s">
        <v>65</v>
      </c>
      <c r="C15" s="106">
        <v>2283.4095000000002</v>
      </c>
      <c r="D15" s="104">
        <v>112.1</v>
      </c>
      <c r="E15" s="108" t="s">
        <v>85</v>
      </c>
      <c r="F15" s="106">
        <v>1033.963</v>
      </c>
      <c r="G15" s="104">
        <v>144.5</v>
      </c>
      <c r="H15" s="108" t="s">
        <v>39</v>
      </c>
      <c r="I15" s="106">
        <v>825.60609999999997</v>
      </c>
      <c r="J15" s="104">
        <v>167.6</v>
      </c>
      <c r="K15" s="108" t="s">
        <v>57</v>
      </c>
      <c r="L15" s="106">
        <v>1139.5609999999999</v>
      </c>
      <c r="M15" s="104">
        <v>134.30000000000001</v>
      </c>
      <c r="N15" s="108" t="s">
        <v>85</v>
      </c>
      <c r="O15" s="106">
        <v>1320.5409999999999</v>
      </c>
      <c r="P15" s="104">
        <v>119.9</v>
      </c>
      <c r="Q15" s="108" t="s">
        <v>91</v>
      </c>
      <c r="R15" s="106">
        <v>15.0464</v>
      </c>
      <c r="S15" s="104">
        <v>82.395010212854501</v>
      </c>
      <c r="T15" s="108" t="s">
        <v>72</v>
      </c>
      <c r="U15" s="122">
        <v>339.49200000000002</v>
      </c>
      <c r="V15" s="32">
        <v>275.14100000000002</v>
      </c>
      <c r="W15" s="177">
        <v>64.350999999999999</v>
      </c>
      <c r="X15" s="104">
        <v>123.4</v>
      </c>
      <c r="Y15" s="108" t="s">
        <v>79</v>
      </c>
      <c r="Z15" s="127">
        <v>37.768999999999998</v>
      </c>
      <c r="AA15" s="239">
        <v>143.4</v>
      </c>
      <c r="AB15" s="108" t="s">
        <v>72</v>
      </c>
      <c r="AC15" s="111">
        <v>17.978999999999999</v>
      </c>
      <c r="AD15" s="243">
        <v>53</v>
      </c>
      <c r="AE15" s="125">
        <v>0.54500000000000004</v>
      </c>
      <c r="AF15" s="126">
        <v>0.63600000000000001</v>
      </c>
      <c r="AG15" s="108" t="s">
        <v>36</v>
      </c>
      <c r="AH15" s="103">
        <v>71976.399999999994</v>
      </c>
      <c r="AI15" s="252">
        <v>115.5</v>
      </c>
      <c r="AJ15" s="125">
        <v>0.85027329892535097</v>
      </c>
      <c r="AK15" s="115">
        <v>0.82536180051680097</v>
      </c>
      <c r="AL15" s="108" t="s">
        <v>43</v>
      </c>
      <c r="AM15" s="106">
        <v>71.257000000000005</v>
      </c>
      <c r="AN15" s="104">
        <v>102.9</v>
      </c>
      <c r="AO15" s="108" t="s">
        <v>60</v>
      </c>
      <c r="AP15" s="29">
        <v>110</v>
      </c>
      <c r="AQ15" s="268">
        <v>84.615384615384613</v>
      </c>
      <c r="AR15" s="114">
        <v>2.7316819355917708E-3</v>
      </c>
      <c r="AS15" s="273">
        <v>2E-3</v>
      </c>
    </row>
    <row r="16" spans="1:45" s="93" customFormat="1" ht="13.5" customHeight="1" x14ac:dyDescent="0.25">
      <c r="A16" s="93">
        <v>1</v>
      </c>
      <c r="B16" s="108" t="s">
        <v>52</v>
      </c>
      <c r="C16" s="106">
        <v>13721.884099999999</v>
      </c>
      <c r="D16" s="104">
        <v>109.6</v>
      </c>
      <c r="E16" s="108" t="s">
        <v>90</v>
      </c>
      <c r="F16" s="106">
        <v>1425.82</v>
      </c>
      <c r="G16" s="104">
        <v>141</v>
      </c>
      <c r="H16" s="108" t="s">
        <v>62</v>
      </c>
      <c r="I16" s="106">
        <v>1234.098</v>
      </c>
      <c r="J16" s="104">
        <v>149</v>
      </c>
      <c r="K16" s="108" t="s">
        <v>69</v>
      </c>
      <c r="L16" s="106">
        <v>296.46710000000002</v>
      </c>
      <c r="M16" s="104">
        <v>133.19999999999999</v>
      </c>
      <c r="N16" s="108" t="s">
        <v>74</v>
      </c>
      <c r="O16" s="106">
        <v>1959.0329999999999</v>
      </c>
      <c r="P16" s="104">
        <v>119.6</v>
      </c>
      <c r="Q16" s="108" t="s">
        <v>56</v>
      </c>
      <c r="R16" s="106">
        <v>22.058900000000001</v>
      </c>
      <c r="S16" s="104">
        <v>71.171057810816194</v>
      </c>
      <c r="T16" s="108" t="s">
        <v>88</v>
      </c>
      <c r="U16" s="122">
        <v>461.03199999999998</v>
      </c>
      <c r="V16" s="32">
        <v>395.25799999999998</v>
      </c>
      <c r="W16" s="177">
        <v>65.774000000000001</v>
      </c>
      <c r="X16" s="104">
        <v>116.6</v>
      </c>
      <c r="Y16" s="108" t="s">
        <v>47</v>
      </c>
      <c r="Z16" s="111">
        <v>137.649</v>
      </c>
      <c r="AA16" s="239">
        <v>136.69999999999999</v>
      </c>
      <c r="AB16" s="108" t="s">
        <v>64</v>
      </c>
      <c r="AC16" s="111">
        <v>114.60299999999999</v>
      </c>
      <c r="AD16" s="243">
        <v>59.3</v>
      </c>
      <c r="AE16" s="125">
        <v>0.5</v>
      </c>
      <c r="AF16" s="115">
        <v>0.44400000000000001</v>
      </c>
      <c r="AG16" s="108" t="s">
        <v>40</v>
      </c>
      <c r="AH16" s="103">
        <v>60234.9</v>
      </c>
      <c r="AI16" s="252">
        <v>115</v>
      </c>
      <c r="AJ16" s="125">
        <v>0.71156833536323905</v>
      </c>
      <c r="AK16" s="115">
        <v>0.69526670168316795</v>
      </c>
      <c r="AL16" s="108" t="s">
        <v>49</v>
      </c>
      <c r="AM16" s="106">
        <v>15.147</v>
      </c>
      <c r="AN16" s="104">
        <v>102.9</v>
      </c>
      <c r="AO16" s="108" t="s">
        <v>65</v>
      </c>
      <c r="AP16" s="29">
        <v>134</v>
      </c>
      <c r="AQ16" s="268">
        <v>85.350318471337587</v>
      </c>
      <c r="AR16" s="114">
        <v>3.1076186140416855E-3</v>
      </c>
      <c r="AS16" s="273">
        <v>3.0000000000000001E-3</v>
      </c>
    </row>
    <row r="17" spans="1:45" s="93" customFormat="1" ht="13.5" customHeight="1" x14ac:dyDescent="0.25">
      <c r="A17" s="93">
        <v>1</v>
      </c>
      <c r="B17" s="108" t="s">
        <v>39</v>
      </c>
      <c r="C17" s="106">
        <v>1007.0239</v>
      </c>
      <c r="D17" s="104">
        <v>109.3</v>
      </c>
      <c r="E17" s="108" t="s">
        <v>89</v>
      </c>
      <c r="F17" s="106">
        <v>92.200999999999993</v>
      </c>
      <c r="G17" s="104">
        <v>136.9</v>
      </c>
      <c r="H17" s="108" t="s">
        <v>52</v>
      </c>
      <c r="I17" s="106">
        <v>153.12889999999999</v>
      </c>
      <c r="J17" s="104">
        <v>145.4</v>
      </c>
      <c r="K17" s="108" t="s">
        <v>74</v>
      </c>
      <c r="L17" s="106">
        <v>68.632999999999996</v>
      </c>
      <c r="M17" s="104">
        <v>132</v>
      </c>
      <c r="N17" s="108" t="s">
        <v>92</v>
      </c>
      <c r="O17" s="106">
        <v>737.75300000000004</v>
      </c>
      <c r="P17" s="104">
        <v>119.3</v>
      </c>
      <c r="Q17" s="108" t="s">
        <v>47</v>
      </c>
      <c r="R17" s="106">
        <v>28.942599999999999</v>
      </c>
      <c r="S17" s="104">
        <v>68.287100937388701</v>
      </c>
      <c r="T17" s="108" t="s">
        <v>64</v>
      </c>
      <c r="U17" s="122">
        <v>845.93600000000004</v>
      </c>
      <c r="V17" s="32">
        <v>830.899</v>
      </c>
      <c r="W17" s="177">
        <v>15.037000000000001</v>
      </c>
      <c r="X17" s="104">
        <v>101.8</v>
      </c>
      <c r="Y17" s="108" t="s">
        <v>41</v>
      </c>
      <c r="Z17" s="100">
        <v>52429.241000000002</v>
      </c>
      <c r="AA17" s="239">
        <v>123.7</v>
      </c>
      <c r="AB17" s="108" t="s">
        <v>90</v>
      </c>
      <c r="AC17" s="111">
        <v>38.472000000000001</v>
      </c>
      <c r="AD17" s="243">
        <v>67.599999999999994</v>
      </c>
      <c r="AE17" s="125">
        <v>0.54500000000000004</v>
      </c>
      <c r="AF17" s="126">
        <v>0.45500000000000002</v>
      </c>
      <c r="AG17" s="108" t="s">
        <v>64</v>
      </c>
      <c r="AH17" s="103">
        <v>71270.5</v>
      </c>
      <c r="AI17" s="252">
        <v>114</v>
      </c>
      <c r="AJ17" s="125">
        <v>0.84193434446650905</v>
      </c>
      <c r="AK17" s="115">
        <v>0.82897254723928304</v>
      </c>
      <c r="AL17" s="108" t="s">
        <v>81</v>
      </c>
      <c r="AM17" s="106">
        <v>16.718</v>
      </c>
      <c r="AN17" s="104">
        <v>102.8</v>
      </c>
      <c r="AO17" s="108" t="s">
        <v>56</v>
      </c>
      <c r="AP17" s="29">
        <v>272</v>
      </c>
      <c r="AQ17" s="268">
        <v>88.888888888888886</v>
      </c>
      <c r="AR17" s="114">
        <v>4.6032690292059711E-3</v>
      </c>
      <c r="AS17" s="273">
        <v>4.0000000000000001E-3</v>
      </c>
    </row>
    <row r="18" spans="1:45" s="93" customFormat="1" ht="13.5" customHeight="1" x14ac:dyDescent="0.25">
      <c r="A18" s="93">
        <v>1</v>
      </c>
      <c r="B18" s="108" t="s">
        <v>57</v>
      </c>
      <c r="C18" s="106">
        <v>9859.9730999999992</v>
      </c>
      <c r="D18" s="104">
        <v>108</v>
      </c>
      <c r="E18" s="108" t="s">
        <v>84</v>
      </c>
      <c r="F18" s="106">
        <v>4253.9868999999999</v>
      </c>
      <c r="G18" s="104">
        <v>132.5</v>
      </c>
      <c r="H18" s="108" t="s">
        <v>45</v>
      </c>
      <c r="I18" s="106">
        <v>3774.7797999999998</v>
      </c>
      <c r="J18" s="104">
        <v>138.80000000000001</v>
      </c>
      <c r="K18" s="108" t="s">
        <v>78</v>
      </c>
      <c r="L18" s="106">
        <v>144.8997</v>
      </c>
      <c r="M18" s="104">
        <v>124.4</v>
      </c>
      <c r="N18" s="108" t="s">
        <v>58</v>
      </c>
      <c r="O18" s="106">
        <v>1211.3610000000001</v>
      </c>
      <c r="P18" s="104">
        <v>119.2</v>
      </c>
      <c r="Q18" s="108" t="s">
        <v>43</v>
      </c>
      <c r="R18" s="106">
        <v>59.294400000000003</v>
      </c>
      <c r="S18" s="104">
        <v>52.417348686967301</v>
      </c>
      <c r="T18" s="108" t="s">
        <v>37</v>
      </c>
      <c r="U18" s="122">
        <v>378.14699999999999</v>
      </c>
      <c r="V18" s="32">
        <v>399.976</v>
      </c>
      <c r="W18" s="177">
        <v>-21.829000000000001</v>
      </c>
      <c r="X18" s="104">
        <v>94.5</v>
      </c>
      <c r="Y18" s="108" t="s">
        <v>75</v>
      </c>
      <c r="Z18" s="111">
        <v>59.874000000000002</v>
      </c>
      <c r="AA18" s="239">
        <v>121.5</v>
      </c>
      <c r="AB18" s="108" t="s">
        <v>43</v>
      </c>
      <c r="AC18" s="111">
        <v>2902.732</v>
      </c>
      <c r="AD18" s="243">
        <v>86</v>
      </c>
      <c r="AE18" s="125">
        <v>0.38700000000000001</v>
      </c>
      <c r="AF18" s="126">
        <v>0.34300000000000003</v>
      </c>
      <c r="AG18" s="108" t="s">
        <v>65</v>
      </c>
      <c r="AH18" s="103">
        <v>61903</v>
      </c>
      <c r="AI18" s="252">
        <v>113.8</v>
      </c>
      <c r="AJ18" s="125">
        <v>0.73127397346041201</v>
      </c>
      <c r="AK18" s="115">
        <v>0.71623833039916196</v>
      </c>
      <c r="AL18" s="108" t="s">
        <v>84</v>
      </c>
      <c r="AM18" s="106">
        <v>5.8490000000000002</v>
      </c>
      <c r="AN18" s="104">
        <v>102.7</v>
      </c>
      <c r="AO18" s="108" t="s">
        <v>37</v>
      </c>
      <c r="AP18" s="29">
        <v>187</v>
      </c>
      <c r="AQ18" s="268">
        <v>90.338164251207729</v>
      </c>
      <c r="AR18" s="114">
        <v>1.6511867905056759E-3</v>
      </c>
      <c r="AS18" s="273">
        <v>2E-3</v>
      </c>
    </row>
    <row r="19" spans="1:45" s="93" customFormat="1" ht="13.5" customHeight="1" x14ac:dyDescent="0.25">
      <c r="A19" s="93">
        <v>1</v>
      </c>
      <c r="B19" s="108" t="s">
        <v>81</v>
      </c>
      <c r="C19" s="106">
        <v>41594.237399999998</v>
      </c>
      <c r="D19" s="104">
        <v>107.8</v>
      </c>
      <c r="E19" s="108" t="s">
        <v>81</v>
      </c>
      <c r="F19" s="106">
        <v>642.56600000000003</v>
      </c>
      <c r="G19" s="104">
        <v>127.3</v>
      </c>
      <c r="H19" s="108" t="s">
        <v>74</v>
      </c>
      <c r="I19" s="106">
        <v>30.9419</v>
      </c>
      <c r="J19" s="104">
        <v>136.30000000000001</v>
      </c>
      <c r="K19" s="108" t="s">
        <v>62</v>
      </c>
      <c r="L19" s="106">
        <v>249.45359999999999</v>
      </c>
      <c r="M19" s="104">
        <v>122.5</v>
      </c>
      <c r="N19" s="108" t="s">
        <v>46</v>
      </c>
      <c r="O19" s="106">
        <v>3519.4940000000001</v>
      </c>
      <c r="P19" s="104">
        <v>118.9</v>
      </c>
      <c r="Q19" s="108" t="s">
        <v>84</v>
      </c>
      <c r="R19" s="106">
        <v>4.8800000000000003E-2</v>
      </c>
      <c r="S19" s="104">
        <v>13.1253362022593</v>
      </c>
      <c r="T19" s="108" t="s">
        <v>74</v>
      </c>
      <c r="U19" s="122">
        <v>583.19200000000001</v>
      </c>
      <c r="V19" s="32">
        <v>666.90599999999995</v>
      </c>
      <c r="W19" s="177">
        <v>-83.713999999999899</v>
      </c>
      <c r="X19" s="104">
        <v>87.4</v>
      </c>
      <c r="Y19" s="108" t="s">
        <v>88</v>
      </c>
      <c r="Z19" s="100">
        <v>496.21600000000001</v>
      </c>
      <c r="AA19" s="239">
        <v>118.9</v>
      </c>
      <c r="AB19" s="108" t="s">
        <v>53</v>
      </c>
      <c r="AC19" s="127">
        <v>200.44200000000001</v>
      </c>
      <c r="AD19" s="243">
        <v>86.6</v>
      </c>
      <c r="AE19" s="125">
        <v>0.28100000000000003</v>
      </c>
      <c r="AF19" s="126">
        <v>0.156</v>
      </c>
      <c r="AG19" s="108" t="s">
        <v>37</v>
      </c>
      <c r="AH19" s="103">
        <v>63881.2</v>
      </c>
      <c r="AI19" s="252">
        <v>113.6</v>
      </c>
      <c r="AJ19" s="125">
        <v>0.75464289216062697</v>
      </c>
      <c r="AK19" s="115">
        <v>0.74221432737964799</v>
      </c>
      <c r="AL19" s="108" t="s">
        <v>45</v>
      </c>
      <c r="AM19" s="106">
        <v>97.376000000000005</v>
      </c>
      <c r="AN19" s="104">
        <v>102.4</v>
      </c>
      <c r="AO19" s="108" t="s">
        <v>87</v>
      </c>
      <c r="AP19" s="29">
        <v>124</v>
      </c>
      <c r="AQ19" s="268">
        <v>91.17647058823529</v>
      </c>
      <c r="AR19" s="114">
        <v>2.9280459811665193E-3</v>
      </c>
      <c r="AS19" s="273">
        <v>2E-3</v>
      </c>
    </row>
    <row r="20" spans="1:45" s="93" customFormat="1" ht="13.5" customHeight="1" x14ac:dyDescent="0.25">
      <c r="A20" s="93">
        <v>1</v>
      </c>
      <c r="B20" s="108" t="s">
        <v>61</v>
      </c>
      <c r="C20" s="106">
        <v>10363.3737</v>
      </c>
      <c r="D20" s="104">
        <v>107.7</v>
      </c>
      <c r="E20" s="108" t="s">
        <v>51</v>
      </c>
      <c r="F20" s="106">
        <v>1366.5664999999999</v>
      </c>
      <c r="G20" s="104">
        <v>125.6</v>
      </c>
      <c r="H20" s="108" t="s">
        <v>64</v>
      </c>
      <c r="I20" s="106">
        <v>14.9208</v>
      </c>
      <c r="J20" s="104">
        <v>126.2</v>
      </c>
      <c r="K20" s="108" t="s">
        <v>40</v>
      </c>
      <c r="L20" s="106">
        <v>278.11750000000001</v>
      </c>
      <c r="M20" s="104">
        <v>121</v>
      </c>
      <c r="N20" s="108" t="s">
        <v>54</v>
      </c>
      <c r="O20" s="106">
        <v>6853.54</v>
      </c>
      <c r="P20" s="104">
        <v>118.3</v>
      </c>
      <c r="Q20" s="108" t="s">
        <v>72</v>
      </c>
      <c r="R20" s="106">
        <v>3.9293</v>
      </c>
      <c r="S20" s="104" t="s">
        <v>38</v>
      </c>
      <c r="T20" s="108" t="s">
        <v>87</v>
      </c>
      <c r="U20" s="122">
        <v>647.76300000000003</v>
      </c>
      <c r="V20" s="32">
        <v>852.45399999999995</v>
      </c>
      <c r="W20" s="177">
        <v>-204.691</v>
      </c>
      <c r="X20" s="104">
        <v>76</v>
      </c>
      <c r="Y20" s="108" t="s">
        <v>72</v>
      </c>
      <c r="Z20" s="111">
        <v>357.471</v>
      </c>
      <c r="AA20" s="239">
        <v>115.7</v>
      </c>
      <c r="AB20" s="108" t="s">
        <v>37</v>
      </c>
      <c r="AC20" s="127">
        <v>188.77099999999999</v>
      </c>
      <c r="AD20" s="243">
        <v>88.9</v>
      </c>
      <c r="AE20" s="125">
        <v>0.185</v>
      </c>
      <c r="AF20" s="126">
        <v>0.14799999999999999</v>
      </c>
      <c r="AG20" s="108" t="s">
        <v>61</v>
      </c>
      <c r="AH20" s="103">
        <v>68696.7</v>
      </c>
      <c r="AI20" s="252">
        <v>113.4</v>
      </c>
      <c r="AJ20" s="125">
        <v>0.81152946985797003</v>
      </c>
      <c r="AK20" s="115">
        <v>0.80016575650158805</v>
      </c>
      <c r="AL20" s="108" t="s">
        <v>40</v>
      </c>
      <c r="AM20" s="106">
        <v>7.8479999999999999</v>
      </c>
      <c r="AN20" s="104">
        <v>102.3</v>
      </c>
      <c r="AO20" s="108" t="s">
        <v>54</v>
      </c>
      <c r="AP20" s="29">
        <v>137</v>
      </c>
      <c r="AQ20" s="268">
        <v>91.333333333333329</v>
      </c>
      <c r="AR20" s="114">
        <v>2.6654009055060608E-3</v>
      </c>
      <c r="AS20" s="273">
        <v>2E-3</v>
      </c>
    </row>
    <row r="21" spans="1:45" s="93" customFormat="1" ht="13.5" customHeight="1" x14ac:dyDescent="0.25">
      <c r="A21" s="93">
        <v>1</v>
      </c>
      <c r="B21" s="108" t="s">
        <v>75</v>
      </c>
      <c r="C21" s="106">
        <v>1660.5361</v>
      </c>
      <c r="D21" s="104">
        <v>106.3</v>
      </c>
      <c r="E21" s="108" t="s">
        <v>87</v>
      </c>
      <c r="F21" s="106">
        <v>1732.4109000000001</v>
      </c>
      <c r="G21" s="104">
        <v>123.2</v>
      </c>
      <c r="H21" s="108" t="s">
        <v>78</v>
      </c>
      <c r="I21" s="106">
        <v>7.1470000000000002</v>
      </c>
      <c r="J21" s="104">
        <v>125.8</v>
      </c>
      <c r="K21" s="108" t="s">
        <v>37</v>
      </c>
      <c r="L21" s="106">
        <v>68.649600000000007</v>
      </c>
      <c r="M21" s="104">
        <v>120.5</v>
      </c>
      <c r="N21" s="108" t="s">
        <v>70</v>
      </c>
      <c r="O21" s="106">
        <v>1918.278</v>
      </c>
      <c r="P21" s="104">
        <v>117</v>
      </c>
      <c r="Q21" s="108" t="s">
        <v>69</v>
      </c>
      <c r="R21" s="106">
        <v>0</v>
      </c>
      <c r="S21" s="104" t="s">
        <v>38</v>
      </c>
      <c r="T21" s="108" t="s">
        <v>45</v>
      </c>
      <c r="U21" s="122">
        <v>4374.3440000000001</v>
      </c>
      <c r="V21" s="32">
        <v>6372.1019999999999</v>
      </c>
      <c r="W21" s="177">
        <v>-1997.758</v>
      </c>
      <c r="X21" s="104">
        <v>68.599999999999994</v>
      </c>
      <c r="Y21" s="108" t="s">
        <v>65</v>
      </c>
      <c r="Z21" s="111">
        <v>217.239</v>
      </c>
      <c r="AA21" s="239">
        <v>105.6</v>
      </c>
      <c r="AB21" s="108" t="s">
        <v>41</v>
      </c>
      <c r="AC21" s="111">
        <v>23630.923999999999</v>
      </c>
      <c r="AD21" s="243">
        <v>88.9</v>
      </c>
      <c r="AE21" s="125">
        <v>0.28699999999999998</v>
      </c>
      <c r="AF21" s="126">
        <v>0.27900000000000003</v>
      </c>
      <c r="AG21" s="108" t="s">
        <v>91</v>
      </c>
      <c r="AH21" s="103">
        <v>72822.899999999994</v>
      </c>
      <c r="AI21" s="252">
        <v>113.2</v>
      </c>
      <c r="AJ21" s="125">
        <v>0.86027319260634005</v>
      </c>
      <c r="AK21" s="115">
        <v>0.82196088885604301</v>
      </c>
      <c r="AL21" s="108" t="s">
        <v>48</v>
      </c>
      <c r="AM21" s="106">
        <v>4.101</v>
      </c>
      <c r="AN21" s="104">
        <v>101.9</v>
      </c>
      <c r="AO21" s="108" t="s">
        <v>51</v>
      </c>
      <c r="AP21" s="29">
        <v>64</v>
      </c>
      <c r="AQ21" s="268">
        <v>91.428571428571431</v>
      </c>
      <c r="AR21" s="114">
        <v>2.8570228141674724E-3</v>
      </c>
      <c r="AS21" s="273">
        <v>3.0000000000000001E-3</v>
      </c>
    </row>
    <row r="22" spans="1:45" s="93" customFormat="1" ht="13.5" customHeight="1" x14ac:dyDescent="0.25">
      <c r="A22" s="93">
        <v>1</v>
      </c>
      <c r="B22" s="108" t="s">
        <v>49</v>
      </c>
      <c r="C22" s="106">
        <v>13463.470499999999</v>
      </c>
      <c r="D22" s="104">
        <v>105.5</v>
      </c>
      <c r="E22" s="108" t="s">
        <v>72</v>
      </c>
      <c r="F22" s="106">
        <v>702.89649999999995</v>
      </c>
      <c r="G22" s="104">
        <v>119.4</v>
      </c>
      <c r="H22" s="108" t="s">
        <v>46</v>
      </c>
      <c r="I22" s="106">
        <v>26.8934</v>
      </c>
      <c r="J22" s="104">
        <v>116.4</v>
      </c>
      <c r="K22" s="108" t="s">
        <v>46</v>
      </c>
      <c r="L22" s="106">
        <v>87.942499999999995</v>
      </c>
      <c r="M22" s="104">
        <v>117.7</v>
      </c>
      <c r="N22" s="108" t="s">
        <v>52</v>
      </c>
      <c r="O22" s="106">
        <v>2081.7069999999999</v>
      </c>
      <c r="P22" s="104">
        <v>116.4</v>
      </c>
      <c r="Q22" s="108" t="s">
        <v>37</v>
      </c>
      <c r="R22" s="106">
        <v>0</v>
      </c>
      <c r="S22" s="104" t="s">
        <v>38</v>
      </c>
      <c r="T22" s="108" t="s">
        <v>65</v>
      </c>
      <c r="U22" s="122">
        <v>101.07599999999999</v>
      </c>
      <c r="V22" s="32">
        <v>157.01499999999999</v>
      </c>
      <c r="W22" s="177">
        <v>-55.939</v>
      </c>
      <c r="X22" s="104">
        <v>64.400000000000006</v>
      </c>
      <c r="Y22" s="108" t="s">
        <v>64</v>
      </c>
      <c r="Z22" s="111">
        <v>960.53899999999999</v>
      </c>
      <c r="AA22" s="239">
        <v>93.8</v>
      </c>
      <c r="AB22" s="108" t="s">
        <v>36</v>
      </c>
      <c r="AC22" s="112">
        <v>729.27499999999998</v>
      </c>
      <c r="AD22" s="243">
        <v>92.6</v>
      </c>
      <c r="AE22" s="113">
        <v>0.63600000000000001</v>
      </c>
      <c r="AF22" s="126">
        <v>0.54500000000000004</v>
      </c>
      <c r="AG22" s="108" t="s">
        <v>69</v>
      </c>
      <c r="AH22" s="103">
        <v>64402.400000000001</v>
      </c>
      <c r="AI22" s="252">
        <v>112.9</v>
      </c>
      <c r="AJ22" s="125">
        <v>0.76079994424158504</v>
      </c>
      <c r="AK22" s="115">
        <v>0.70216882352475396</v>
      </c>
      <c r="AL22" s="246" t="s">
        <v>35</v>
      </c>
      <c r="AM22" s="264">
        <v>1044.828</v>
      </c>
      <c r="AN22" s="265">
        <v>101.8</v>
      </c>
      <c r="AO22" s="108" t="s">
        <v>81</v>
      </c>
      <c r="AP22" s="29">
        <v>99</v>
      </c>
      <c r="AQ22" s="268">
        <v>93.396226415094347</v>
      </c>
      <c r="AR22" s="114">
        <v>1.5009659681973547E-3</v>
      </c>
      <c r="AS22" s="273">
        <v>2E-3</v>
      </c>
    </row>
    <row r="23" spans="1:45" s="93" customFormat="1" ht="13.5" customHeight="1" x14ac:dyDescent="0.25">
      <c r="A23" s="93">
        <v>1</v>
      </c>
      <c r="B23" s="108" t="s">
        <v>69</v>
      </c>
      <c r="C23" s="106">
        <v>3089.7118</v>
      </c>
      <c r="D23" s="104">
        <v>105.3</v>
      </c>
      <c r="E23" s="108" t="s">
        <v>54</v>
      </c>
      <c r="F23" s="106">
        <v>3094.2289999999998</v>
      </c>
      <c r="G23" s="104">
        <v>113.6</v>
      </c>
      <c r="H23" s="108" t="s">
        <v>40</v>
      </c>
      <c r="I23" s="106">
        <v>1.492</v>
      </c>
      <c r="J23" s="104">
        <v>113.1</v>
      </c>
      <c r="K23" s="108" t="s">
        <v>84</v>
      </c>
      <c r="L23" s="106">
        <v>4.7363999999999997</v>
      </c>
      <c r="M23" s="104">
        <v>117.3</v>
      </c>
      <c r="N23" s="108" t="s">
        <v>53</v>
      </c>
      <c r="O23" s="106">
        <v>2192.8240000000001</v>
      </c>
      <c r="P23" s="104">
        <v>115.7</v>
      </c>
      <c r="Q23" s="108" t="s">
        <v>46</v>
      </c>
      <c r="R23" s="106">
        <v>0</v>
      </c>
      <c r="S23" s="104" t="s">
        <v>38</v>
      </c>
      <c r="T23" s="108" t="s">
        <v>43</v>
      </c>
      <c r="U23" s="122">
        <v>21455.789000000001</v>
      </c>
      <c r="V23" s="32">
        <v>35796.059000000001</v>
      </c>
      <c r="W23" s="177">
        <v>-14340.27</v>
      </c>
      <c r="X23" s="104">
        <v>59.9</v>
      </c>
      <c r="Y23" s="108" t="s">
        <v>37</v>
      </c>
      <c r="Z23" s="112">
        <v>566.91800000000001</v>
      </c>
      <c r="AA23" s="240">
        <v>92.6</v>
      </c>
      <c r="AB23" s="108" t="s">
        <v>45</v>
      </c>
      <c r="AC23" s="111">
        <v>2809.2950000000001</v>
      </c>
      <c r="AD23" s="243">
        <v>93.4</v>
      </c>
      <c r="AE23" s="125">
        <v>0.45800000000000002</v>
      </c>
      <c r="AF23" s="126">
        <v>0.40500000000000003</v>
      </c>
      <c r="AG23" s="108" t="s">
        <v>72</v>
      </c>
      <c r="AH23" s="103">
        <v>63899.5</v>
      </c>
      <c r="AI23" s="252">
        <v>112.6</v>
      </c>
      <c r="AJ23" s="125">
        <v>0.75485907415042297</v>
      </c>
      <c r="AK23" s="115">
        <v>0.74004207258973398</v>
      </c>
      <c r="AL23" s="108" t="s">
        <v>41</v>
      </c>
      <c r="AM23" s="106">
        <v>329.58699999999999</v>
      </c>
      <c r="AN23" s="104">
        <v>101.8</v>
      </c>
      <c r="AO23" s="108" t="s">
        <v>79</v>
      </c>
      <c r="AP23" s="29">
        <v>108</v>
      </c>
      <c r="AQ23" s="268">
        <v>96.428571428571431</v>
      </c>
      <c r="AR23" s="114">
        <v>4.5697686776010491E-3</v>
      </c>
      <c r="AS23" s="273">
        <v>4.0000000000000001E-3</v>
      </c>
    </row>
    <row r="24" spans="1:45" s="93" customFormat="1" ht="13.5" customHeight="1" x14ac:dyDescent="0.25">
      <c r="A24" s="93">
        <v>1</v>
      </c>
      <c r="B24" s="108" t="s">
        <v>91</v>
      </c>
      <c r="C24" s="106">
        <v>5584.3656000000001</v>
      </c>
      <c r="D24" s="104">
        <v>104.3</v>
      </c>
      <c r="E24" s="128" t="s">
        <v>35</v>
      </c>
      <c r="F24" s="120">
        <v>61839.331700000002</v>
      </c>
      <c r="G24" s="121">
        <v>109.07281020712099</v>
      </c>
      <c r="H24" s="108" t="s">
        <v>69</v>
      </c>
      <c r="I24" s="106">
        <v>27.626999999999999</v>
      </c>
      <c r="J24" s="104">
        <v>113.1</v>
      </c>
      <c r="K24" s="108" t="s">
        <v>58</v>
      </c>
      <c r="L24" s="106">
        <v>33.805</v>
      </c>
      <c r="M24" s="104">
        <v>109</v>
      </c>
      <c r="N24" s="108" t="s">
        <v>87</v>
      </c>
      <c r="O24" s="106">
        <v>3938.864</v>
      </c>
      <c r="P24" s="104">
        <v>115.6</v>
      </c>
      <c r="Q24" s="108" t="s">
        <v>48</v>
      </c>
      <c r="R24" s="106">
        <v>0</v>
      </c>
      <c r="S24" s="104" t="s">
        <v>38</v>
      </c>
      <c r="T24" s="108" t="s">
        <v>54</v>
      </c>
      <c r="U24" s="122">
        <v>270.71499999999997</v>
      </c>
      <c r="V24" s="32">
        <v>499.54300000000001</v>
      </c>
      <c r="W24" s="177">
        <v>-228.828</v>
      </c>
      <c r="X24" s="104">
        <v>54.2</v>
      </c>
      <c r="Y24" s="108" t="s">
        <v>74</v>
      </c>
      <c r="Z24" s="111">
        <v>633.22500000000002</v>
      </c>
      <c r="AA24" s="239">
        <v>92.5</v>
      </c>
      <c r="AB24" s="108" t="s">
        <v>57</v>
      </c>
      <c r="AC24" s="111">
        <v>160.66800000000001</v>
      </c>
      <c r="AD24" s="243">
        <v>95</v>
      </c>
      <c r="AE24" s="125">
        <v>0.36699999999999999</v>
      </c>
      <c r="AF24" s="126">
        <v>0.4</v>
      </c>
      <c r="AG24" s="108" t="s">
        <v>67</v>
      </c>
      <c r="AH24" s="103">
        <v>72141.399999999994</v>
      </c>
      <c r="AI24" s="252">
        <v>112.5</v>
      </c>
      <c r="AJ24" s="125">
        <v>0.85222248080055896</v>
      </c>
      <c r="AK24" s="115">
        <v>0.84278075007456399</v>
      </c>
      <c r="AL24" s="108" t="s">
        <v>75</v>
      </c>
      <c r="AM24" s="106">
        <v>4.3529999999999998</v>
      </c>
      <c r="AN24" s="104">
        <v>101.8</v>
      </c>
      <c r="AO24" s="108" t="s">
        <v>72</v>
      </c>
      <c r="AP24" s="29">
        <v>112</v>
      </c>
      <c r="AQ24" s="268">
        <v>98.245614035087712</v>
      </c>
      <c r="AR24" s="114">
        <v>3.4721257742840479E-3</v>
      </c>
      <c r="AS24" s="273">
        <v>3.0000000000000001E-3</v>
      </c>
    </row>
    <row r="25" spans="1:45" s="93" customFormat="1" ht="13.5" customHeight="1" x14ac:dyDescent="0.25">
      <c r="A25" s="93">
        <v>1</v>
      </c>
      <c r="B25" s="108" t="s">
        <v>54</v>
      </c>
      <c r="C25" s="106">
        <v>6282.1170000000002</v>
      </c>
      <c r="D25" s="104">
        <v>103.6</v>
      </c>
      <c r="E25" s="108" t="s">
        <v>88</v>
      </c>
      <c r="F25" s="106">
        <v>1886.2170000000001</v>
      </c>
      <c r="G25" s="104">
        <v>108.5</v>
      </c>
      <c r="H25" s="108" t="s">
        <v>76</v>
      </c>
      <c r="I25" s="106">
        <v>16.832000000000001</v>
      </c>
      <c r="J25" s="104">
        <v>111.2</v>
      </c>
      <c r="K25" s="108" t="s">
        <v>87</v>
      </c>
      <c r="L25" s="106">
        <v>161.8442</v>
      </c>
      <c r="M25" s="104">
        <v>107.7</v>
      </c>
      <c r="N25" s="108" t="s">
        <v>37</v>
      </c>
      <c r="O25" s="106">
        <v>7843.7120000000004</v>
      </c>
      <c r="P25" s="104">
        <v>115.3</v>
      </c>
      <c r="Q25" s="108" t="s">
        <v>49</v>
      </c>
      <c r="R25" s="106">
        <v>0</v>
      </c>
      <c r="S25" s="104" t="s">
        <v>38</v>
      </c>
      <c r="T25" s="108" t="s">
        <v>90</v>
      </c>
      <c r="U25" s="122">
        <v>288.14999999999998</v>
      </c>
      <c r="V25" s="32">
        <v>537.94299999999998</v>
      </c>
      <c r="W25" s="177">
        <v>-249.79300000000001</v>
      </c>
      <c r="X25" s="104">
        <v>53.6</v>
      </c>
      <c r="Y25" s="108" t="s">
        <v>85</v>
      </c>
      <c r="Z25" s="100">
        <v>209.51599999999999</v>
      </c>
      <c r="AA25" s="239">
        <v>90.1</v>
      </c>
      <c r="AB25" s="246" t="s">
        <v>35</v>
      </c>
      <c r="AC25" s="247">
        <v>49110.150999999998</v>
      </c>
      <c r="AD25" s="248">
        <v>105</v>
      </c>
      <c r="AE25" s="249">
        <v>0.38500000000000001</v>
      </c>
      <c r="AF25" s="250">
        <v>0.35799999999999998</v>
      </c>
      <c r="AG25" s="108" t="s">
        <v>88</v>
      </c>
      <c r="AH25" s="103">
        <v>69748.399999999994</v>
      </c>
      <c r="AI25" s="252">
        <v>112.5</v>
      </c>
      <c r="AJ25" s="125">
        <v>0.82395343699830703</v>
      </c>
      <c r="AK25" s="115">
        <v>0.83737254829505703</v>
      </c>
      <c r="AL25" s="108" t="s">
        <v>72</v>
      </c>
      <c r="AM25" s="106">
        <v>5.859</v>
      </c>
      <c r="AN25" s="104">
        <v>101.4</v>
      </c>
      <c r="AO25" s="108" t="s">
        <v>88</v>
      </c>
      <c r="AP25" s="29">
        <v>139</v>
      </c>
      <c r="AQ25" s="268">
        <v>101.45985401459853</v>
      </c>
      <c r="AR25" s="114">
        <v>2.7738251769664438E-3</v>
      </c>
      <c r="AS25" s="273">
        <v>2E-3</v>
      </c>
    </row>
    <row r="26" spans="1:45" s="93" customFormat="1" ht="13.5" customHeight="1" x14ac:dyDescent="0.25">
      <c r="A26" s="93">
        <v>1</v>
      </c>
      <c r="B26" s="108" t="s">
        <v>87</v>
      </c>
      <c r="C26" s="106">
        <v>22259.356899999999</v>
      </c>
      <c r="D26" s="104">
        <v>101.8</v>
      </c>
      <c r="E26" s="108" t="s">
        <v>69</v>
      </c>
      <c r="F26" s="106">
        <v>1282.1895999999999</v>
      </c>
      <c r="G26" s="104">
        <v>99</v>
      </c>
      <c r="H26" s="108" t="s">
        <v>91</v>
      </c>
      <c r="I26" s="106">
        <v>328.98410000000001</v>
      </c>
      <c r="J26" s="104">
        <v>104.3</v>
      </c>
      <c r="K26" s="108" t="s">
        <v>65</v>
      </c>
      <c r="L26" s="106">
        <v>11.286199999999999</v>
      </c>
      <c r="M26" s="104">
        <v>107.3</v>
      </c>
      <c r="N26" s="108" t="s">
        <v>49</v>
      </c>
      <c r="O26" s="106">
        <v>4367.6369999999997</v>
      </c>
      <c r="P26" s="104">
        <v>115.1</v>
      </c>
      <c r="Q26" s="108" t="s">
        <v>51</v>
      </c>
      <c r="R26" s="106">
        <v>0</v>
      </c>
      <c r="S26" s="104" t="s">
        <v>38</v>
      </c>
      <c r="T26" s="108" t="s">
        <v>69</v>
      </c>
      <c r="U26" s="122">
        <v>95.915000000000006</v>
      </c>
      <c r="V26" s="32">
        <v>179.86</v>
      </c>
      <c r="W26" s="177">
        <v>-83.944999999999993</v>
      </c>
      <c r="X26" s="104">
        <v>53.3</v>
      </c>
      <c r="Y26" s="108" t="s">
        <v>87</v>
      </c>
      <c r="Z26" s="100">
        <v>1093.53</v>
      </c>
      <c r="AA26" s="239">
        <v>89.8</v>
      </c>
      <c r="AB26" s="108" t="s">
        <v>47</v>
      </c>
      <c r="AC26" s="127">
        <v>41.662999999999997</v>
      </c>
      <c r="AD26" s="243">
        <v>110</v>
      </c>
      <c r="AE26" s="125">
        <v>0.25</v>
      </c>
      <c r="AF26" s="126">
        <v>0.125</v>
      </c>
      <c r="AG26" s="108" t="s">
        <v>89</v>
      </c>
      <c r="AH26" s="103">
        <v>76556.7</v>
      </c>
      <c r="AI26" s="252">
        <v>112.5</v>
      </c>
      <c r="AJ26" s="125">
        <v>0.90438140645876197</v>
      </c>
      <c r="AK26" s="115">
        <v>0.89666217082949495</v>
      </c>
      <c r="AL26" s="108" t="s">
        <v>91</v>
      </c>
      <c r="AM26" s="106">
        <v>17.100000000000001</v>
      </c>
      <c r="AN26" s="104">
        <v>101.3</v>
      </c>
      <c r="AO26" s="108" t="s">
        <v>64</v>
      </c>
      <c r="AP26" s="29">
        <v>141</v>
      </c>
      <c r="AQ26" s="268">
        <v>102.91970802919708</v>
      </c>
      <c r="AR26" s="114">
        <v>2.5155197269704911E-3</v>
      </c>
      <c r="AS26" s="273">
        <v>2E-3</v>
      </c>
    </row>
    <row r="27" spans="1:45" s="93" customFormat="1" ht="13.5" customHeight="1" x14ac:dyDescent="0.25">
      <c r="A27" s="93">
        <v>1</v>
      </c>
      <c r="B27" s="108" t="s">
        <v>84</v>
      </c>
      <c r="C27" s="106">
        <v>2059.4115999999999</v>
      </c>
      <c r="D27" s="104">
        <v>100.9</v>
      </c>
      <c r="E27" s="108" t="s">
        <v>63</v>
      </c>
      <c r="F27" s="106">
        <v>1454.3330000000001</v>
      </c>
      <c r="G27" s="104">
        <v>98</v>
      </c>
      <c r="H27" s="108" t="s">
        <v>43</v>
      </c>
      <c r="I27" s="106">
        <v>5091.96</v>
      </c>
      <c r="J27" s="104">
        <v>104.1</v>
      </c>
      <c r="K27" s="108" t="s">
        <v>52</v>
      </c>
      <c r="L27" s="106">
        <v>552.11120000000005</v>
      </c>
      <c r="M27" s="104">
        <v>106.8</v>
      </c>
      <c r="N27" s="108" t="s">
        <v>47</v>
      </c>
      <c r="O27" s="106">
        <v>2449.4859999999999</v>
      </c>
      <c r="P27" s="104">
        <v>114.7</v>
      </c>
      <c r="Q27" s="108" t="s">
        <v>52</v>
      </c>
      <c r="R27" s="106">
        <v>0</v>
      </c>
      <c r="S27" s="104" t="s">
        <v>38</v>
      </c>
      <c r="T27" s="108" t="s">
        <v>36</v>
      </c>
      <c r="U27" s="122">
        <v>766.13599999999997</v>
      </c>
      <c r="V27" s="32">
        <v>1502.972</v>
      </c>
      <c r="W27" s="177">
        <v>-736.83600000000001</v>
      </c>
      <c r="X27" s="104">
        <v>51</v>
      </c>
      <c r="Y27" s="108" t="s">
        <v>69</v>
      </c>
      <c r="Z27" s="111">
        <v>234.94900000000001</v>
      </c>
      <c r="AA27" s="239">
        <v>86.7</v>
      </c>
      <c r="AB27" s="108" t="s">
        <v>39</v>
      </c>
      <c r="AC27" s="111">
        <v>1041.9659999999999</v>
      </c>
      <c r="AD27" s="243">
        <v>119.7</v>
      </c>
      <c r="AE27" s="118">
        <v>0.67400000000000004</v>
      </c>
      <c r="AF27" s="119">
        <v>0.69599999999999995</v>
      </c>
      <c r="AG27" s="108" t="s">
        <v>62</v>
      </c>
      <c r="AH27" s="103">
        <v>70151.5</v>
      </c>
      <c r="AI27" s="252">
        <v>112.4</v>
      </c>
      <c r="AJ27" s="125">
        <v>0.82871534738555697</v>
      </c>
      <c r="AK27" s="115">
        <v>0.82544758214580805</v>
      </c>
      <c r="AL27" s="108" t="s">
        <v>78</v>
      </c>
      <c r="AM27" s="106">
        <v>8.6349999999999998</v>
      </c>
      <c r="AN27" s="104">
        <v>101.2</v>
      </c>
      <c r="AO27" s="108" t="s">
        <v>40</v>
      </c>
      <c r="AP27" s="29">
        <v>100</v>
      </c>
      <c r="AQ27" s="268">
        <v>103.09278350515463</v>
      </c>
      <c r="AR27" s="114">
        <v>3.4518767767012827E-3</v>
      </c>
      <c r="AS27" s="273">
        <v>3.0000000000000001E-3</v>
      </c>
    </row>
    <row r="28" spans="1:45" s="93" customFormat="1" ht="13.5" customHeight="1" x14ac:dyDescent="0.25">
      <c r="A28" s="93">
        <v>1</v>
      </c>
      <c r="B28" s="108" t="s">
        <v>92</v>
      </c>
      <c r="C28" s="106">
        <v>117.9235</v>
      </c>
      <c r="D28" s="104">
        <v>99.5</v>
      </c>
      <c r="E28" s="108" t="s">
        <v>78</v>
      </c>
      <c r="F28" s="106">
        <v>2651.9699000000001</v>
      </c>
      <c r="G28" s="104">
        <v>96.7</v>
      </c>
      <c r="H28" s="129" t="s">
        <v>63</v>
      </c>
      <c r="I28" s="106">
        <v>2.742</v>
      </c>
      <c r="J28" s="130">
        <v>94.6</v>
      </c>
      <c r="K28" s="108" t="s">
        <v>83</v>
      </c>
      <c r="L28" s="106">
        <v>1698.9806000000001</v>
      </c>
      <c r="M28" s="104">
        <v>104.9</v>
      </c>
      <c r="N28" s="108" t="s">
        <v>75</v>
      </c>
      <c r="O28" s="106">
        <v>1132.201</v>
      </c>
      <c r="P28" s="104">
        <v>113.7</v>
      </c>
      <c r="Q28" s="108" t="s">
        <v>53</v>
      </c>
      <c r="R28" s="106">
        <v>0</v>
      </c>
      <c r="S28" s="104" t="s">
        <v>38</v>
      </c>
      <c r="T28" s="128" t="s">
        <v>35</v>
      </c>
      <c r="U28" s="131">
        <v>54453.35</v>
      </c>
      <c r="V28" s="132">
        <v>113997.118</v>
      </c>
      <c r="W28" s="179">
        <v>-59543.767999999996</v>
      </c>
      <c r="X28" s="121">
        <v>47.8</v>
      </c>
      <c r="Y28" s="108" t="s">
        <v>54</v>
      </c>
      <c r="Z28" s="111">
        <v>531.06399999999996</v>
      </c>
      <c r="AA28" s="239">
        <v>82.2</v>
      </c>
      <c r="AB28" s="108" t="s">
        <v>87</v>
      </c>
      <c r="AC28" s="111">
        <v>445.767</v>
      </c>
      <c r="AD28" s="243">
        <v>121.9</v>
      </c>
      <c r="AE28" s="125">
        <v>0.29399999999999998</v>
      </c>
      <c r="AF28" s="126">
        <v>0.26500000000000001</v>
      </c>
      <c r="AG28" s="108" t="s">
        <v>48</v>
      </c>
      <c r="AH28" s="103">
        <v>65196.7</v>
      </c>
      <c r="AI28" s="252">
        <v>112.2</v>
      </c>
      <c r="AJ28" s="125">
        <v>0.77018318765659899</v>
      </c>
      <c r="AK28" s="115">
        <v>0.76347365448215598</v>
      </c>
      <c r="AL28" s="108" t="s">
        <v>36</v>
      </c>
      <c r="AM28" s="106">
        <v>30.516999999999999</v>
      </c>
      <c r="AN28" s="104">
        <v>101.1</v>
      </c>
      <c r="AO28" s="108" t="s">
        <v>84</v>
      </c>
      <c r="AP28" s="29">
        <v>81</v>
      </c>
      <c r="AQ28" s="268">
        <v>103.84615384615385</v>
      </c>
      <c r="AR28" s="114">
        <v>4.973957111350946E-3</v>
      </c>
      <c r="AS28" s="273">
        <v>4.0000000000000001E-3</v>
      </c>
    </row>
    <row r="29" spans="1:45" s="93" customFormat="1" ht="13.5" customHeight="1" x14ac:dyDescent="0.25">
      <c r="A29" s="93">
        <v>1</v>
      </c>
      <c r="B29" s="108" t="s">
        <v>90</v>
      </c>
      <c r="C29" s="106">
        <v>2367.0032000000001</v>
      </c>
      <c r="D29" s="104">
        <v>99.4</v>
      </c>
      <c r="E29" s="108" t="s">
        <v>74</v>
      </c>
      <c r="F29" s="106">
        <v>1745.1758</v>
      </c>
      <c r="G29" s="104">
        <v>93.4</v>
      </c>
      <c r="H29" s="108" t="s">
        <v>60</v>
      </c>
      <c r="I29" s="106">
        <v>48.111400000000003</v>
      </c>
      <c r="J29" s="104">
        <v>92.2</v>
      </c>
      <c r="K29" s="108" t="s">
        <v>67</v>
      </c>
      <c r="L29" s="106">
        <v>429.35930000000002</v>
      </c>
      <c r="M29" s="104">
        <v>101.9</v>
      </c>
      <c r="N29" s="108" t="s">
        <v>56</v>
      </c>
      <c r="O29" s="106">
        <v>4874.9690000000001</v>
      </c>
      <c r="P29" s="104">
        <v>113.6</v>
      </c>
      <c r="Q29" s="108" t="s">
        <v>54</v>
      </c>
      <c r="R29" s="106">
        <v>0</v>
      </c>
      <c r="S29" s="104" t="s">
        <v>38</v>
      </c>
      <c r="T29" s="108" t="s">
        <v>85</v>
      </c>
      <c r="U29" s="122">
        <v>92.872</v>
      </c>
      <c r="V29" s="32">
        <v>200.251</v>
      </c>
      <c r="W29" s="177">
        <v>-107.379</v>
      </c>
      <c r="X29" s="104">
        <v>46.4</v>
      </c>
      <c r="Y29" s="108" t="s">
        <v>45</v>
      </c>
      <c r="Z29" s="111">
        <v>7183.6390000000001</v>
      </c>
      <c r="AA29" s="239">
        <v>76.599999999999994</v>
      </c>
      <c r="AB29" s="108" t="s">
        <v>76</v>
      </c>
      <c r="AC29" s="111">
        <v>12.276999999999999</v>
      </c>
      <c r="AD29" s="243">
        <v>126.3</v>
      </c>
      <c r="AE29" s="125">
        <v>0.375</v>
      </c>
      <c r="AF29" s="126">
        <v>0.5</v>
      </c>
      <c r="AG29" s="108" t="s">
        <v>76</v>
      </c>
      <c r="AH29" s="103">
        <v>58176.2</v>
      </c>
      <c r="AI29" s="252">
        <v>112.2</v>
      </c>
      <c r="AJ29" s="125">
        <v>0.68724845217239305</v>
      </c>
      <c r="AK29" s="115">
        <v>0.68401875054438299</v>
      </c>
      <c r="AL29" s="108" t="s">
        <v>51</v>
      </c>
      <c r="AM29" s="106">
        <v>6.141</v>
      </c>
      <c r="AN29" s="104">
        <v>100.9</v>
      </c>
      <c r="AO29" s="108" t="s">
        <v>57</v>
      </c>
      <c r="AP29" s="29">
        <v>149</v>
      </c>
      <c r="AQ29" s="268">
        <v>111.19402985074626</v>
      </c>
      <c r="AR29" s="114">
        <v>2.787205089108586E-3</v>
      </c>
      <c r="AS29" s="273">
        <v>2E-3</v>
      </c>
    </row>
    <row r="30" spans="1:45" s="93" customFormat="1" ht="13.5" customHeight="1" x14ac:dyDescent="0.25">
      <c r="A30" s="93">
        <v>1</v>
      </c>
      <c r="B30" s="108" t="s">
        <v>36</v>
      </c>
      <c r="C30" s="106">
        <v>2171.4342000000001</v>
      </c>
      <c r="D30" s="104">
        <v>99.1</v>
      </c>
      <c r="E30" s="108" t="s">
        <v>57</v>
      </c>
      <c r="F30" s="106">
        <v>303.42259999999999</v>
      </c>
      <c r="G30" s="104">
        <v>92.9</v>
      </c>
      <c r="H30" s="128" t="s">
        <v>35</v>
      </c>
      <c r="I30" s="120">
        <v>28460.792099999999</v>
      </c>
      <c r="J30" s="121">
        <v>73.328558298148494</v>
      </c>
      <c r="K30" s="108" t="s">
        <v>92</v>
      </c>
      <c r="L30" s="106">
        <v>7.7709999999999999</v>
      </c>
      <c r="M30" s="104">
        <v>101.3</v>
      </c>
      <c r="N30" s="108" t="s">
        <v>88</v>
      </c>
      <c r="O30" s="106">
        <v>4122.9549999999999</v>
      </c>
      <c r="P30" s="104">
        <v>113.5</v>
      </c>
      <c r="Q30" s="108" t="s">
        <v>57</v>
      </c>
      <c r="R30" s="106">
        <v>0</v>
      </c>
      <c r="S30" s="104" t="s">
        <v>38</v>
      </c>
      <c r="T30" s="108" t="s">
        <v>76</v>
      </c>
      <c r="U30" s="122">
        <v>71.072000000000003</v>
      </c>
      <c r="V30" s="32">
        <v>203.70099999999999</v>
      </c>
      <c r="W30" s="177">
        <v>-132.62899999999999</v>
      </c>
      <c r="X30" s="104">
        <v>34.9</v>
      </c>
      <c r="Y30" s="108" t="s">
        <v>39</v>
      </c>
      <c r="Z30" s="100">
        <v>439.89600000000002</v>
      </c>
      <c r="AA30" s="239">
        <v>69.2</v>
      </c>
      <c r="AB30" s="108" t="s">
        <v>78</v>
      </c>
      <c r="AC30" s="111">
        <v>505.45100000000002</v>
      </c>
      <c r="AD30" s="243">
        <v>129</v>
      </c>
      <c r="AE30" s="125">
        <v>0.6</v>
      </c>
      <c r="AF30" s="126">
        <v>0.53300000000000003</v>
      </c>
      <c r="AG30" s="108" t="s">
        <v>78</v>
      </c>
      <c r="AH30" s="103">
        <v>63125.599999999999</v>
      </c>
      <c r="AI30" s="252">
        <v>112.2</v>
      </c>
      <c r="AJ30" s="125">
        <v>0.74571682049452503</v>
      </c>
      <c r="AK30" s="115">
        <v>0.74873901005360699</v>
      </c>
      <c r="AL30" s="108" t="s">
        <v>54</v>
      </c>
      <c r="AM30" s="106">
        <v>18.001000000000001</v>
      </c>
      <c r="AN30" s="104">
        <v>100.9</v>
      </c>
      <c r="AO30" s="108" t="s">
        <v>90</v>
      </c>
      <c r="AP30" s="29">
        <v>108</v>
      </c>
      <c r="AQ30" s="268">
        <v>111.34020618556701</v>
      </c>
      <c r="AR30" s="114">
        <v>5.4753839729014897E-3</v>
      </c>
      <c r="AS30" s="273">
        <v>5.0000000000000001E-3</v>
      </c>
    </row>
    <row r="31" spans="1:45" s="93" customFormat="1" ht="13.5" customHeight="1" x14ac:dyDescent="0.25">
      <c r="A31" s="93">
        <v>1</v>
      </c>
      <c r="B31" s="108" t="s">
        <v>70</v>
      </c>
      <c r="C31" s="106">
        <v>3633.6895</v>
      </c>
      <c r="D31" s="104">
        <v>98.6</v>
      </c>
      <c r="E31" s="108" t="s">
        <v>61</v>
      </c>
      <c r="F31" s="106">
        <v>1256.2838999999999</v>
      </c>
      <c r="G31" s="104">
        <v>91.4</v>
      </c>
      <c r="H31" s="108" t="s">
        <v>37</v>
      </c>
      <c r="I31" s="106">
        <v>705.21969999999999</v>
      </c>
      <c r="J31" s="104">
        <v>72.599999999999994</v>
      </c>
      <c r="K31" s="108" t="s">
        <v>36</v>
      </c>
      <c r="L31" s="106">
        <v>12440.5949</v>
      </c>
      <c r="M31" s="104">
        <v>97</v>
      </c>
      <c r="N31" s="108" t="s">
        <v>48</v>
      </c>
      <c r="O31" s="106">
        <v>967.346</v>
      </c>
      <c r="P31" s="104">
        <v>113.2</v>
      </c>
      <c r="Q31" s="108" t="s">
        <v>58</v>
      </c>
      <c r="R31" s="106">
        <v>0</v>
      </c>
      <c r="S31" s="104" t="s">
        <v>38</v>
      </c>
      <c r="T31" s="108" t="s">
        <v>83</v>
      </c>
      <c r="U31" s="122">
        <v>127.26600000000001</v>
      </c>
      <c r="V31" s="32">
        <v>633.25199999999995</v>
      </c>
      <c r="W31" s="177">
        <v>-505.98599999999999</v>
      </c>
      <c r="X31" s="104">
        <v>20.100000000000001</v>
      </c>
      <c r="Y31" s="108" t="s">
        <v>36</v>
      </c>
      <c r="Z31" s="100">
        <v>1495.4110000000001</v>
      </c>
      <c r="AA31" s="239">
        <v>65.3</v>
      </c>
      <c r="AB31" s="108" t="s">
        <v>86</v>
      </c>
      <c r="AC31" s="111">
        <v>1927.934</v>
      </c>
      <c r="AD31" s="243">
        <v>134.4</v>
      </c>
      <c r="AE31" s="125">
        <v>0.5</v>
      </c>
      <c r="AF31" s="126">
        <v>0.42</v>
      </c>
      <c r="AG31" s="246" t="s">
        <v>35</v>
      </c>
      <c r="AH31" s="258">
        <v>84650.9</v>
      </c>
      <c r="AI31" s="259">
        <v>112.1</v>
      </c>
      <c r="AJ31" s="249">
        <v>1</v>
      </c>
      <c r="AK31" s="260">
        <v>1</v>
      </c>
      <c r="AL31" s="108" t="s">
        <v>56</v>
      </c>
      <c r="AM31" s="106">
        <v>17.827000000000002</v>
      </c>
      <c r="AN31" s="104">
        <v>100.9</v>
      </c>
      <c r="AO31" s="108" t="s">
        <v>85</v>
      </c>
      <c r="AP31" s="29">
        <v>63</v>
      </c>
      <c r="AQ31" s="268">
        <v>114.54545454545455</v>
      </c>
      <c r="AR31" s="114">
        <v>2.766844628034761E-3</v>
      </c>
      <c r="AS31" s="273">
        <v>2E-3</v>
      </c>
    </row>
    <row r="32" spans="1:45" s="93" customFormat="1" ht="13.5" customHeight="1" x14ac:dyDescent="0.25">
      <c r="A32" s="93">
        <v>1</v>
      </c>
      <c r="B32" s="108" t="s">
        <v>62</v>
      </c>
      <c r="C32" s="106">
        <v>2833.864</v>
      </c>
      <c r="D32" s="104">
        <v>97.7</v>
      </c>
      <c r="E32" s="108" t="s">
        <v>91</v>
      </c>
      <c r="F32" s="106">
        <v>1528.6251</v>
      </c>
      <c r="G32" s="104">
        <v>88.6</v>
      </c>
      <c r="H32" s="108" t="s">
        <v>89</v>
      </c>
      <c r="I32" s="106">
        <v>942.51850000000002</v>
      </c>
      <c r="J32" s="104">
        <v>72.400000000000006</v>
      </c>
      <c r="K32" s="108" t="s">
        <v>47</v>
      </c>
      <c r="L32" s="106">
        <v>33.618000000000002</v>
      </c>
      <c r="M32" s="104">
        <v>93.4</v>
      </c>
      <c r="N32" s="108" t="s">
        <v>67</v>
      </c>
      <c r="O32" s="106">
        <v>3028.6019999999999</v>
      </c>
      <c r="P32" s="104">
        <v>112.9</v>
      </c>
      <c r="Q32" s="108" t="s">
        <v>60</v>
      </c>
      <c r="R32" s="106">
        <v>0</v>
      </c>
      <c r="S32" s="104" t="s">
        <v>38</v>
      </c>
      <c r="T32" s="108" t="s">
        <v>86</v>
      </c>
      <c r="U32" s="122">
        <v>320.99299999999999</v>
      </c>
      <c r="V32" s="32">
        <v>7078.116</v>
      </c>
      <c r="W32" s="177">
        <v>-6757.1229999999996</v>
      </c>
      <c r="X32" s="104">
        <v>4.5</v>
      </c>
      <c r="Y32" s="128" t="s">
        <v>35</v>
      </c>
      <c r="Z32" s="133">
        <v>103563.501</v>
      </c>
      <c r="AA32" s="134">
        <v>64.400000000000006</v>
      </c>
      <c r="AB32" s="108" t="s">
        <v>69</v>
      </c>
      <c r="AC32" s="111">
        <v>139.03399999999999</v>
      </c>
      <c r="AD32" s="243">
        <v>152.5</v>
      </c>
      <c r="AE32" s="125">
        <v>0.34799999999999998</v>
      </c>
      <c r="AF32" s="126">
        <v>0.435</v>
      </c>
      <c r="AG32" s="108" t="s">
        <v>45</v>
      </c>
      <c r="AH32" s="103">
        <v>91942.6</v>
      </c>
      <c r="AI32" s="252">
        <v>111.9</v>
      </c>
      <c r="AJ32" s="125">
        <v>1.0861384816936399</v>
      </c>
      <c r="AK32" s="115">
        <v>1.07195363041051</v>
      </c>
      <c r="AL32" s="108" t="s">
        <v>89</v>
      </c>
      <c r="AM32" s="106">
        <v>26.49</v>
      </c>
      <c r="AN32" s="104">
        <v>100.8</v>
      </c>
      <c r="AO32" s="108" t="s">
        <v>78</v>
      </c>
      <c r="AP32" s="29">
        <v>76</v>
      </c>
      <c r="AQ32" s="268">
        <v>115.15151515151516</v>
      </c>
      <c r="AR32" s="114">
        <v>2.3562532513234798E-3</v>
      </c>
      <c r="AS32" s="273">
        <v>2E-3</v>
      </c>
    </row>
    <row r="33" spans="1:45" s="93" customFormat="1" ht="13.5" customHeight="1" x14ac:dyDescent="0.25">
      <c r="A33" s="93">
        <v>1</v>
      </c>
      <c r="B33" s="108" t="s">
        <v>58</v>
      </c>
      <c r="C33" s="106">
        <v>842.94719999999995</v>
      </c>
      <c r="D33" s="104">
        <v>96.9</v>
      </c>
      <c r="E33" s="108" t="s">
        <v>52</v>
      </c>
      <c r="F33" s="106">
        <v>1652.3662999999999</v>
      </c>
      <c r="G33" s="104">
        <v>87.9</v>
      </c>
      <c r="H33" s="108" t="s">
        <v>53</v>
      </c>
      <c r="I33" s="106">
        <v>827.55830000000003</v>
      </c>
      <c r="J33" s="104">
        <v>64.599999999999994</v>
      </c>
      <c r="K33" s="108" t="s">
        <v>53</v>
      </c>
      <c r="L33" s="106">
        <v>99.802899999999994</v>
      </c>
      <c r="M33" s="104">
        <v>90.6</v>
      </c>
      <c r="N33" s="108" t="s">
        <v>51</v>
      </c>
      <c r="O33" s="106">
        <v>1554.701</v>
      </c>
      <c r="P33" s="104">
        <v>112.7</v>
      </c>
      <c r="Q33" s="108" t="s">
        <v>61</v>
      </c>
      <c r="R33" s="106">
        <v>0</v>
      </c>
      <c r="S33" s="104" t="s">
        <v>38</v>
      </c>
      <c r="T33" s="108" t="s">
        <v>56</v>
      </c>
      <c r="U33" s="122">
        <v>16.279</v>
      </c>
      <c r="V33" s="32">
        <v>380.279</v>
      </c>
      <c r="W33" s="177">
        <v>-364</v>
      </c>
      <c r="X33" s="104">
        <v>4.3</v>
      </c>
      <c r="Y33" s="108" t="s">
        <v>43</v>
      </c>
      <c r="Z33" s="111">
        <v>24358.521000000001</v>
      </c>
      <c r="AA33" s="239">
        <v>62.2</v>
      </c>
      <c r="AB33" s="108" t="s">
        <v>88</v>
      </c>
      <c r="AC33" s="111">
        <v>35.183999999999997</v>
      </c>
      <c r="AD33" s="243">
        <v>160</v>
      </c>
      <c r="AE33" s="125">
        <v>0.24</v>
      </c>
      <c r="AF33" s="126">
        <v>0.2</v>
      </c>
      <c r="AG33" s="108" t="s">
        <v>58</v>
      </c>
      <c r="AH33" s="103">
        <v>58584.5</v>
      </c>
      <c r="AI33" s="252">
        <v>111.8</v>
      </c>
      <c r="AJ33" s="125">
        <v>0.69207179132176999</v>
      </c>
      <c r="AK33" s="115">
        <v>0.68356872692144199</v>
      </c>
      <c r="AL33" s="108" t="s">
        <v>69</v>
      </c>
      <c r="AM33" s="106">
        <v>12.318</v>
      </c>
      <c r="AN33" s="104">
        <v>100.7</v>
      </c>
      <c r="AO33" s="108" t="s">
        <v>67</v>
      </c>
      <c r="AP33" s="29">
        <v>168</v>
      </c>
      <c r="AQ33" s="268">
        <v>116.66666666666667</v>
      </c>
      <c r="AR33" s="114">
        <v>4.6108663729809108E-3</v>
      </c>
      <c r="AS33" s="273">
        <v>4.0000000000000001E-3</v>
      </c>
    </row>
    <row r="34" spans="1:45" s="93" customFormat="1" ht="13.5" customHeight="1" x14ac:dyDescent="0.25">
      <c r="A34" s="93">
        <v>1</v>
      </c>
      <c r="B34" s="108" t="s">
        <v>60</v>
      </c>
      <c r="C34" s="106">
        <v>4333.5672999999997</v>
      </c>
      <c r="D34" s="104">
        <v>96.8</v>
      </c>
      <c r="E34" s="108" t="s">
        <v>75</v>
      </c>
      <c r="F34" s="106">
        <v>323.40269999999998</v>
      </c>
      <c r="G34" s="104">
        <v>87.1</v>
      </c>
      <c r="H34" s="108" t="s">
        <v>41</v>
      </c>
      <c r="I34" s="106">
        <v>7783.3624</v>
      </c>
      <c r="J34" s="104">
        <v>63.7</v>
      </c>
      <c r="K34" s="128" t="s">
        <v>35</v>
      </c>
      <c r="L34" s="120">
        <v>209988.80429999999</v>
      </c>
      <c r="M34" s="121">
        <v>89.971069648319997</v>
      </c>
      <c r="N34" s="108" t="s">
        <v>61</v>
      </c>
      <c r="O34" s="106">
        <v>3833.076</v>
      </c>
      <c r="P34" s="104">
        <v>112.5</v>
      </c>
      <c r="Q34" s="108" t="s">
        <v>62</v>
      </c>
      <c r="R34" s="106">
        <v>0</v>
      </c>
      <c r="S34" s="104" t="s">
        <v>38</v>
      </c>
      <c r="T34" s="108" t="s">
        <v>81</v>
      </c>
      <c r="U34" s="122">
        <v>1593.692</v>
      </c>
      <c r="V34" s="32">
        <v>38083.485999999997</v>
      </c>
      <c r="W34" s="177">
        <v>-36489.794000000002</v>
      </c>
      <c r="X34" s="104">
        <v>4.2</v>
      </c>
      <c r="Y34" s="108" t="s">
        <v>40</v>
      </c>
      <c r="Z34" s="100">
        <v>164.84200000000001</v>
      </c>
      <c r="AA34" s="239">
        <v>60.8</v>
      </c>
      <c r="AB34" s="108" t="s">
        <v>83</v>
      </c>
      <c r="AC34" s="135">
        <v>237.404</v>
      </c>
      <c r="AD34" s="244">
        <v>176.6</v>
      </c>
      <c r="AE34" s="136">
        <v>0.35899999999999999</v>
      </c>
      <c r="AF34" s="137">
        <v>0.308</v>
      </c>
      <c r="AG34" s="108" t="s">
        <v>86</v>
      </c>
      <c r="AH34" s="103">
        <v>97611.6</v>
      </c>
      <c r="AI34" s="252">
        <v>111.1</v>
      </c>
      <c r="AJ34" s="125">
        <v>1.15310764563637</v>
      </c>
      <c r="AK34" s="115">
        <v>1.1579846859996501</v>
      </c>
      <c r="AL34" s="108" t="s">
        <v>92</v>
      </c>
      <c r="AM34" s="106">
        <v>4.8310000000000004</v>
      </c>
      <c r="AN34" s="104">
        <v>100.6</v>
      </c>
      <c r="AO34" s="108" t="s">
        <v>75</v>
      </c>
      <c r="AP34" s="29">
        <v>112</v>
      </c>
      <c r="AQ34" s="268">
        <v>116.66666666666667</v>
      </c>
      <c r="AR34" s="114">
        <v>6.9411653602795354E-3</v>
      </c>
      <c r="AS34" s="273">
        <v>5.0000000000000001E-3</v>
      </c>
    </row>
    <row r="35" spans="1:45" s="93" customFormat="1" ht="12.75" customHeight="1" x14ac:dyDescent="0.25">
      <c r="A35" s="93">
        <v>1</v>
      </c>
      <c r="B35" s="108" t="s">
        <v>88</v>
      </c>
      <c r="C35" s="106">
        <v>4313.4425000000001</v>
      </c>
      <c r="D35" s="104">
        <v>95.8</v>
      </c>
      <c r="E35" s="108" t="s">
        <v>58</v>
      </c>
      <c r="F35" s="106">
        <v>2447.9569000000001</v>
      </c>
      <c r="G35" s="104">
        <v>86.1</v>
      </c>
      <c r="H35" s="108" t="s">
        <v>79</v>
      </c>
      <c r="I35" s="106">
        <v>22.321400000000001</v>
      </c>
      <c r="J35" s="104">
        <v>59.2</v>
      </c>
      <c r="K35" s="108" t="s">
        <v>45</v>
      </c>
      <c r="L35" s="106">
        <v>7214.1409999999996</v>
      </c>
      <c r="M35" s="104">
        <v>88.6</v>
      </c>
      <c r="N35" s="108" t="s">
        <v>63</v>
      </c>
      <c r="O35" s="106">
        <v>1400.4459999999999</v>
      </c>
      <c r="P35" s="104">
        <v>112.5</v>
      </c>
      <c r="Q35" s="108" t="s">
        <v>63</v>
      </c>
      <c r="R35" s="106">
        <v>0</v>
      </c>
      <c r="S35" s="104" t="s">
        <v>38</v>
      </c>
      <c r="T35" s="108" t="s">
        <v>92</v>
      </c>
      <c r="U35" s="122">
        <v>14.211</v>
      </c>
      <c r="V35" s="32">
        <v>463.96300000000002</v>
      </c>
      <c r="W35" s="177">
        <v>-449.75200000000001</v>
      </c>
      <c r="X35" s="104">
        <v>3.1</v>
      </c>
      <c r="Y35" s="108" t="s">
        <v>51</v>
      </c>
      <c r="Z35" s="111">
        <v>118.65900000000001</v>
      </c>
      <c r="AA35" s="239">
        <v>58.6</v>
      </c>
      <c r="AB35" s="108" t="s">
        <v>52</v>
      </c>
      <c r="AC35" s="111">
        <v>4086.02</v>
      </c>
      <c r="AD35" s="243">
        <v>177.4</v>
      </c>
      <c r="AE35" s="125">
        <v>0.53300000000000003</v>
      </c>
      <c r="AF35" s="115">
        <v>0.6</v>
      </c>
      <c r="AG35" s="108" t="s">
        <v>54</v>
      </c>
      <c r="AH35" s="103">
        <v>73364.600000000006</v>
      </c>
      <c r="AI35" s="252">
        <v>110.8</v>
      </c>
      <c r="AJ35" s="125">
        <v>0.86667241576876297</v>
      </c>
      <c r="AK35" s="115">
        <v>0.88365767587213495</v>
      </c>
      <c r="AL35" s="108" t="s">
        <v>37</v>
      </c>
      <c r="AM35" s="106">
        <v>28.634</v>
      </c>
      <c r="AN35" s="104">
        <v>100.3</v>
      </c>
      <c r="AO35" s="108" t="s">
        <v>91</v>
      </c>
      <c r="AP35" s="29">
        <v>129</v>
      </c>
      <c r="AQ35" s="268">
        <v>118.34862385321101</v>
      </c>
      <c r="AR35" s="114">
        <v>2.4181223763372218E-3</v>
      </c>
      <c r="AS35" s="273">
        <v>2E-3</v>
      </c>
    </row>
    <row r="36" spans="1:45" s="93" customFormat="1" ht="13.5" customHeight="1" x14ac:dyDescent="0.25">
      <c r="A36" s="93">
        <v>1</v>
      </c>
      <c r="B36" s="128" t="s">
        <v>35</v>
      </c>
      <c r="C36" s="120">
        <v>400152.27559999999</v>
      </c>
      <c r="D36" s="121">
        <v>93.004862273521297</v>
      </c>
      <c r="E36" s="108" t="s">
        <v>60</v>
      </c>
      <c r="F36" s="106">
        <v>3962.6523999999999</v>
      </c>
      <c r="G36" s="104">
        <v>83</v>
      </c>
      <c r="H36" s="108" t="s">
        <v>36</v>
      </c>
      <c r="I36" s="106">
        <v>372.2199</v>
      </c>
      <c r="J36" s="104">
        <v>50.4</v>
      </c>
      <c r="K36" s="108" t="s">
        <v>79</v>
      </c>
      <c r="L36" s="106">
        <v>9.4291999999999998</v>
      </c>
      <c r="M36" s="104">
        <v>87.1</v>
      </c>
      <c r="N36" s="108" t="s">
        <v>39</v>
      </c>
      <c r="O36" s="106">
        <v>8320.6360000000004</v>
      </c>
      <c r="P36" s="104">
        <v>111.8</v>
      </c>
      <c r="Q36" s="108" t="s">
        <v>64</v>
      </c>
      <c r="R36" s="106">
        <v>0</v>
      </c>
      <c r="S36" s="104" t="s">
        <v>38</v>
      </c>
      <c r="T36" s="108" t="s">
        <v>48</v>
      </c>
      <c r="U36" s="122">
        <v>1.276</v>
      </c>
      <c r="V36" s="32">
        <v>83.26</v>
      </c>
      <c r="W36" s="177">
        <v>-81.983999999999995</v>
      </c>
      <c r="X36" s="104">
        <v>1.5</v>
      </c>
      <c r="Y36" s="108" t="s">
        <v>91</v>
      </c>
      <c r="Z36" s="100">
        <v>526.94299999999998</v>
      </c>
      <c r="AA36" s="239">
        <v>55.6</v>
      </c>
      <c r="AB36" s="108" t="s">
        <v>54</v>
      </c>
      <c r="AC36" s="111">
        <v>260.34899999999999</v>
      </c>
      <c r="AD36" s="243">
        <v>177.7</v>
      </c>
      <c r="AE36" s="125">
        <v>0.36799999999999999</v>
      </c>
      <c r="AF36" s="126">
        <v>0.26300000000000001</v>
      </c>
      <c r="AG36" s="108" t="s">
        <v>41</v>
      </c>
      <c r="AH36" s="103">
        <v>98409.5</v>
      </c>
      <c r="AI36" s="252">
        <v>110.4</v>
      </c>
      <c r="AJ36" s="125">
        <v>1.16253341665594</v>
      </c>
      <c r="AK36" s="115">
        <v>1.16882748390605</v>
      </c>
      <c r="AL36" s="108" t="s">
        <v>76</v>
      </c>
      <c r="AM36" s="106">
        <v>6.3140000000000001</v>
      </c>
      <c r="AN36" s="104">
        <v>100.2</v>
      </c>
      <c r="AO36" s="108" t="s">
        <v>48</v>
      </c>
      <c r="AP36" s="29">
        <v>44</v>
      </c>
      <c r="AQ36" s="268">
        <v>118.91891891891892</v>
      </c>
      <c r="AR36" s="114">
        <v>2.4914765276685029E-3</v>
      </c>
      <c r="AS36" s="273">
        <v>2E-3</v>
      </c>
    </row>
    <row r="37" spans="1:45" s="93" customFormat="1" ht="13.5" customHeight="1" x14ac:dyDescent="0.25">
      <c r="A37" s="93">
        <v>1</v>
      </c>
      <c r="B37" s="108" t="s">
        <v>64</v>
      </c>
      <c r="C37" s="106">
        <v>10845.444799999999</v>
      </c>
      <c r="D37" s="104">
        <v>92.3</v>
      </c>
      <c r="E37" s="108" t="s">
        <v>70</v>
      </c>
      <c r="F37" s="106">
        <v>1057.5799</v>
      </c>
      <c r="G37" s="104">
        <v>78.900000000000006</v>
      </c>
      <c r="H37" s="108" t="s">
        <v>61</v>
      </c>
      <c r="I37" s="106">
        <v>74.353499999999997</v>
      </c>
      <c r="J37" s="104">
        <v>48.8</v>
      </c>
      <c r="K37" s="108" t="s">
        <v>89</v>
      </c>
      <c r="L37" s="106">
        <v>7240.9906000000001</v>
      </c>
      <c r="M37" s="104">
        <v>86.3</v>
      </c>
      <c r="N37" s="108" t="s">
        <v>89</v>
      </c>
      <c r="O37" s="106">
        <v>6151.9790000000003</v>
      </c>
      <c r="P37" s="104">
        <v>111.5</v>
      </c>
      <c r="Q37" s="108" t="s">
        <v>65</v>
      </c>
      <c r="R37" s="106">
        <v>0</v>
      </c>
      <c r="S37" s="104" t="s">
        <v>38</v>
      </c>
      <c r="T37" s="108" t="s">
        <v>61</v>
      </c>
      <c r="U37" s="122">
        <v>692.93499999999995</v>
      </c>
      <c r="V37" s="32">
        <v>-49.366999999999997</v>
      </c>
      <c r="W37" s="177">
        <v>742.30200000000002</v>
      </c>
      <c r="X37" s="104" t="s">
        <v>38</v>
      </c>
      <c r="Y37" s="108" t="s">
        <v>90</v>
      </c>
      <c r="Z37" s="117">
        <v>326.62200000000001</v>
      </c>
      <c r="AA37" s="239">
        <v>54.9</v>
      </c>
      <c r="AB37" s="108" t="s">
        <v>63</v>
      </c>
      <c r="AC37" s="127">
        <v>5.9020000000000001</v>
      </c>
      <c r="AD37" s="243">
        <v>200.5</v>
      </c>
      <c r="AE37" s="125">
        <v>0.33300000000000002</v>
      </c>
      <c r="AF37" s="126">
        <v>0.33300000000000002</v>
      </c>
      <c r="AG37" s="108" t="s">
        <v>84</v>
      </c>
      <c r="AH37" s="103">
        <v>62445.7</v>
      </c>
      <c r="AI37" s="252">
        <v>110.4</v>
      </c>
      <c r="AJ37" s="125">
        <v>0.73768500984632202</v>
      </c>
      <c r="AK37" s="115">
        <v>0.74846054968867903</v>
      </c>
      <c r="AL37" s="108" t="s">
        <v>74</v>
      </c>
      <c r="AM37" s="106">
        <v>11.196</v>
      </c>
      <c r="AN37" s="104">
        <v>100</v>
      </c>
      <c r="AO37" s="108" t="s">
        <v>89</v>
      </c>
      <c r="AP37" s="29">
        <v>141</v>
      </c>
      <c r="AQ37" s="268">
        <v>121.55172413793103</v>
      </c>
      <c r="AR37" s="114">
        <v>2.2711206702062058E-3</v>
      </c>
      <c r="AS37" s="273">
        <v>2E-3</v>
      </c>
    </row>
    <row r="38" spans="1:45" s="93" customFormat="1" ht="13.5" customHeight="1" x14ac:dyDescent="0.25">
      <c r="A38" s="93">
        <v>1</v>
      </c>
      <c r="B38" s="108" t="s">
        <v>79</v>
      </c>
      <c r="C38" s="106">
        <v>384.7319</v>
      </c>
      <c r="D38" s="104">
        <v>91.9</v>
      </c>
      <c r="E38" s="108" t="s">
        <v>48</v>
      </c>
      <c r="F38" s="106">
        <v>815.01279999999997</v>
      </c>
      <c r="G38" s="104">
        <v>75</v>
      </c>
      <c r="H38" s="108" t="s">
        <v>87</v>
      </c>
      <c r="I38" s="106">
        <v>454.29329999999999</v>
      </c>
      <c r="J38" s="104">
        <v>47.3</v>
      </c>
      <c r="K38" s="108" t="s">
        <v>48</v>
      </c>
      <c r="L38" s="106">
        <v>36.868600000000001</v>
      </c>
      <c r="M38" s="104">
        <v>85.4</v>
      </c>
      <c r="N38" s="108" t="s">
        <v>90</v>
      </c>
      <c r="O38" s="106">
        <v>783.05700000000002</v>
      </c>
      <c r="P38" s="104">
        <v>111.1</v>
      </c>
      <c r="Q38" s="108" t="s">
        <v>67</v>
      </c>
      <c r="R38" s="106">
        <v>0</v>
      </c>
      <c r="S38" s="104" t="s">
        <v>38</v>
      </c>
      <c r="T38" s="108" t="s">
        <v>75</v>
      </c>
      <c r="U38" s="122">
        <v>2.7519999999999998</v>
      </c>
      <c r="V38" s="32">
        <v>-105.55800000000001</v>
      </c>
      <c r="W38" s="177">
        <v>108.31</v>
      </c>
      <c r="X38" s="104" t="s">
        <v>38</v>
      </c>
      <c r="Y38" s="108" t="s">
        <v>56</v>
      </c>
      <c r="Z38" s="111">
        <v>234.672</v>
      </c>
      <c r="AA38" s="239">
        <v>48.4</v>
      </c>
      <c r="AB38" s="108" t="s">
        <v>56</v>
      </c>
      <c r="AC38" s="111">
        <v>218.393</v>
      </c>
      <c r="AD38" s="243">
        <v>209</v>
      </c>
      <c r="AE38" s="125">
        <v>0.57099999999999995</v>
      </c>
      <c r="AF38" s="126">
        <v>0.46400000000000002</v>
      </c>
      <c r="AG38" s="108" t="s">
        <v>83</v>
      </c>
      <c r="AH38" s="103">
        <v>78241.899999999994</v>
      </c>
      <c r="AI38" s="252">
        <v>110.2</v>
      </c>
      <c r="AJ38" s="125">
        <v>0.92428905067754696</v>
      </c>
      <c r="AK38" s="115">
        <v>0.93681193235656701</v>
      </c>
      <c r="AL38" s="108" t="s">
        <v>52</v>
      </c>
      <c r="AM38" s="106">
        <v>14.711</v>
      </c>
      <c r="AN38" s="104">
        <v>99.9</v>
      </c>
      <c r="AO38" s="246" t="s">
        <v>35</v>
      </c>
      <c r="AP38" s="280">
        <v>8129</v>
      </c>
      <c r="AQ38" s="281">
        <v>122.81311376340838</v>
      </c>
      <c r="AR38" s="282">
        <v>3.0000000000000001E-3</v>
      </c>
      <c r="AS38" s="283">
        <v>2E-3</v>
      </c>
    </row>
    <row r="39" spans="1:45" s="93" customFormat="1" ht="13.5" customHeight="1" x14ac:dyDescent="0.25">
      <c r="A39" s="93">
        <v>1</v>
      </c>
      <c r="B39" s="108" t="s">
        <v>43</v>
      </c>
      <c r="C39" s="106">
        <v>14483.785099999999</v>
      </c>
      <c r="D39" s="104">
        <v>89.7</v>
      </c>
      <c r="E39" s="108" t="s">
        <v>92</v>
      </c>
      <c r="F39" s="106">
        <v>1118.674</v>
      </c>
      <c r="G39" s="104">
        <v>73.5</v>
      </c>
      <c r="H39" s="108" t="s">
        <v>47</v>
      </c>
      <c r="I39" s="106">
        <v>150.376</v>
      </c>
      <c r="J39" s="104">
        <v>47</v>
      </c>
      <c r="K39" s="108" t="s">
        <v>43</v>
      </c>
      <c r="L39" s="106">
        <v>94621.3655</v>
      </c>
      <c r="M39" s="104">
        <v>84.5</v>
      </c>
      <c r="N39" s="108" t="s">
        <v>36</v>
      </c>
      <c r="O39" s="106">
        <v>13980.904</v>
      </c>
      <c r="P39" s="104">
        <v>109.9</v>
      </c>
      <c r="Q39" s="108" t="s">
        <v>70</v>
      </c>
      <c r="R39" s="106">
        <v>0</v>
      </c>
      <c r="S39" s="104" t="s">
        <v>38</v>
      </c>
      <c r="T39" s="108" t="s">
        <v>62</v>
      </c>
      <c r="U39" s="122">
        <v>-31.812000000000001</v>
      </c>
      <c r="V39" s="32">
        <v>683.49300000000005</v>
      </c>
      <c r="W39" s="177">
        <v>-715.30499999999995</v>
      </c>
      <c r="X39" s="104" t="s">
        <v>38</v>
      </c>
      <c r="Y39" s="108" t="s">
        <v>83</v>
      </c>
      <c r="Z39" s="100">
        <v>364.67</v>
      </c>
      <c r="AA39" s="239">
        <v>47.5</v>
      </c>
      <c r="AB39" s="108" t="s">
        <v>48</v>
      </c>
      <c r="AC39" s="111">
        <v>31.375</v>
      </c>
      <c r="AD39" s="243">
        <v>210.5</v>
      </c>
      <c r="AE39" s="125">
        <v>0.3</v>
      </c>
      <c r="AF39" s="126">
        <v>0.1</v>
      </c>
      <c r="AG39" s="108" t="s">
        <v>90</v>
      </c>
      <c r="AH39" s="103">
        <v>61837.8</v>
      </c>
      <c r="AI39" s="252">
        <v>110.2</v>
      </c>
      <c r="AJ39" s="125">
        <v>0.73050375128911804</v>
      </c>
      <c r="AK39" s="115">
        <v>0.73958281094520795</v>
      </c>
      <c r="AL39" s="108" t="s">
        <v>70</v>
      </c>
      <c r="AM39" s="106">
        <v>9.5570000000000004</v>
      </c>
      <c r="AN39" s="104">
        <v>99.8</v>
      </c>
      <c r="AO39" s="108" t="s">
        <v>52</v>
      </c>
      <c r="AP39" s="29">
        <v>60</v>
      </c>
      <c r="AQ39" s="268">
        <v>127.65957446808511</v>
      </c>
      <c r="AR39" s="114">
        <v>2.0562733472702975E-3</v>
      </c>
      <c r="AS39" s="273">
        <v>2E-3</v>
      </c>
    </row>
    <row r="40" spans="1:45" s="93" customFormat="1" ht="13.5" customHeight="1" x14ac:dyDescent="0.25">
      <c r="A40" s="93">
        <v>1</v>
      </c>
      <c r="B40" s="108" t="s">
        <v>48</v>
      </c>
      <c r="C40" s="106">
        <v>1772.9275</v>
      </c>
      <c r="D40" s="104">
        <v>87.7</v>
      </c>
      <c r="E40" s="108" t="s">
        <v>36</v>
      </c>
      <c r="F40" s="106">
        <v>156.404</v>
      </c>
      <c r="G40" s="104">
        <v>72.599999999999994</v>
      </c>
      <c r="H40" s="108" t="s">
        <v>88</v>
      </c>
      <c r="I40" s="106">
        <v>375.11090000000002</v>
      </c>
      <c r="J40" s="104">
        <v>45</v>
      </c>
      <c r="K40" s="108" t="s">
        <v>86</v>
      </c>
      <c r="L40" s="106">
        <v>26655.371800000001</v>
      </c>
      <c r="M40" s="104">
        <v>83.7</v>
      </c>
      <c r="N40" s="108" t="s">
        <v>83</v>
      </c>
      <c r="O40" s="106">
        <v>4607.3450000000003</v>
      </c>
      <c r="P40" s="104">
        <v>109.9</v>
      </c>
      <c r="Q40" s="108" t="s">
        <v>74</v>
      </c>
      <c r="R40" s="106">
        <v>0</v>
      </c>
      <c r="S40" s="104" t="s">
        <v>38</v>
      </c>
      <c r="T40" s="108" t="s">
        <v>79</v>
      </c>
      <c r="U40" s="122">
        <v>-74.388000000000005</v>
      </c>
      <c r="V40" s="32">
        <v>13.077999999999999</v>
      </c>
      <c r="W40" s="177">
        <v>-87.465999999999994</v>
      </c>
      <c r="X40" s="104" t="s">
        <v>38</v>
      </c>
      <c r="Y40" s="108" t="s">
        <v>60</v>
      </c>
      <c r="Z40" s="111">
        <v>408.22199999999998</v>
      </c>
      <c r="AA40" s="239">
        <v>40.4</v>
      </c>
      <c r="AB40" s="108" t="s">
        <v>46</v>
      </c>
      <c r="AC40" s="111">
        <v>1046.7280000000001</v>
      </c>
      <c r="AD40" s="243">
        <v>215.7</v>
      </c>
      <c r="AE40" s="125">
        <v>0.57099999999999995</v>
      </c>
      <c r="AF40" s="126">
        <v>0.42899999999999999</v>
      </c>
      <c r="AG40" s="108" t="s">
        <v>53</v>
      </c>
      <c r="AH40" s="103">
        <v>64610.9</v>
      </c>
      <c r="AI40" s="252">
        <v>110.1</v>
      </c>
      <c r="AJ40" s="125">
        <v>0.76326300133843805</v>
      </c>
      <c r="AK40" s="115">
        <v>0.771200599679573</v>
      </c>
      <c r="AL40" s="108" t="s">
        <v>47</v>
      </c>
      <c r="AM40" s="106">
        <v>8.1129999999999995</v>
      </c>
      <c r="AN40" s="104">
        <v>99.7</v>
      </c>
      <c r="AO40" s="108" t="s">
        <v>92</v>
      </c>
      <c r="AP40" s="29">
        <v>86</v>
      </c>
      <c r="AQ40" s="268">
        <v>128.35820895522389</v>
      </c>
      <c r="AR40" s="114">
        <v>5.5134390075809794E-3</v>
      </c>
      <c r="AS40" s="273">
        <v>4.0000000000000001E-3</v>
      </c>
    </row>
    <row r="41" spans="1:45" s="93" customFormat="1" ht="13.5" customHeight="1" x14ac:dyDescent="0.25">
      <c r="A41" s="93">
        <v>1</v>
      </c>
      <c r="B41" s="108" t="s">
        <v>40</v>
      </c>
      <c r="C41" s="106">
        <v>1334.2634</v>
      </c>
      <c r="D41" s="104">
        <v>85.8</v>
      </c>
      <c r="E41" s="108" t="s">
        <v>62</v>
      </c>
      <c r="F41" s="106">
        <v>1189.6413</v>
      </c>
      <c r="G41" s="104">
        <v>72.5</v>
      </c>
      <c r="H41" s="108" t="s">
        <v>65</v>
      </c>
      <c r="I41" s="106">
        <v>208.40649999999999</v>
      </c>
      <c r="J41" s="104">
        <v>41.4</v>
      </c>
      <c r="K41" s="108" t="s">
        <v>72</v>
      </c>
      <c r="L41" s="106">
        <v>60.236600000000003</v>
      </c>
      <c r="M41" s="104">
        <v>82.6</v>
      </c>
      <c r="N41" s="108" t="s">
        <v>79</v>
      </c>
      <c r="O41" s="106">
        <v>1480.662</v>
      </c>
      <c r="P41" s="104">
        <v>109.4</v>
      </c>
      <c r="Q41" s="108" t="s">
        <v>75</v>
      </c>
      <c r="R41" s="106">
        <v>0</v>
      </c>
      <c r="S41" s="104" t="s">
        <v>38</v>
      </c>
      <c r="T41" s="108" t="s">
        <v>67</v>
      </c>
      <c r="U41" s="122">
        <v>-111.61199999999999</v>
      </c>
      <c r="V41" s="32">
        <v>487.89499999999998</v>
      </c>
      <c r="W41" s="177">
        <v>-599.50699999999995</v>
      </c>
      <c r="X41" s="104" t="s">
        <v>38</v>
      </c>
      <c r="Y41" s="108" t="s">
        <v>70</v>
      </c>
      <c r="Z41" s="127">
        <v>166.72900000000001</v>
      </c>
      <c r="AA41" s="239">
        <v>39.1</v>
      </c>
      <c r="AB41" s="108" t="s">
        <v>65</v>
      </c>
      <c r="AC41" s="111">
        <v>116.163</v>
      </c>
      <c r="AD41" s="243">
        <v>238.4</v>
      </c>
      <c r="AE41" s="125">
        <v>0.26900000000000002</v>
      </c>
      <c r="AF41" s="126">
        <v>0.308</v>
      </c>
      <c r="AG41" s="108" t="s">
        <v>51</v>
      </c>
      <c r="AH41" s="103">
        <v>61823.1</v>
      </c>
      <c r="AI41" s="252">
        <v>110</v>
      </c>
      <c r="AJ41" s="125">
        <v>0.73033009690387196</v>
      </c>
      <c r="AK41" s="115">
        <v>0.736721663688504</v>
      </c>
      <c r="AL41" s="108" t="s">
        <v>57</v>
      </c>
      <c r="AM41" s="106">
        <v>17.425999999999998</v>
      </c>
      <c r="AN41" s="104">
        <v>99.6</v>
      </c>
      <c r="AO41" s="108" t="s">
        <v>46</v>
      </c>
      <c r="AP41" s="29">
        <v>138</v>
      </c>
      <c r="AQ41" s="268">
        <v>128.97196261682242</v>
      </c>
      <c r="AR41" s="114">
        <v>3.110767729342876E-3</v>
      </c>
      <c r="AS41" s="273">
        <v>2E-3</v>
      </c>
    </row>
    <row r="42" spans="1:45" s="93" customFormat="1" ht="13.5" customHeight="1" x14ac:dyDescent="0.25">
      <c r="A42" s="93">
        <v>1</v>
      </c>
      <c r="B42" s="108" t="s">
        <v>46</v>
      </c>
      <c r="C42" s="106">
        <v>22429.990699999998</v>
      </c>
      <c r="D42" s="104">
        <v>85.6</v>
      </c>
      <c r="E42" s="108" t="s">
        <v>64</v>
      </c>
      <c r="F42" s="106">
        <v>174.2372</v>
      </c>
      <c r="G42" s="104">
        <v>69.599999999999994</v>
      </c>
      <c r="H42" s="108" t="s">
        <v>57</v>
      </c>
      <c r="I42" s="106">
        <v>9.0510000000000002</v>
      </c>
      <c r="J42" s="104">
        <v>38.4</v>
      </c>
      <c r="K42" s="108" t="s">
        <v>63</v>
      </c>
      <c r="L42" s="106">
        <v>2.7787999999999999</v>
      </c>
      <c r="M42" s="104">
        <v>82.4</v>
      </c>
      <c r="N42" s="108" t="s">
        <v>60</v>
      </c>
      <c r="O42" s="106">
        <v>3231.3409999999999</v>
      </c>
      <c r="P42" s="104">
        <v>108.6</v>
      </c>
      <c r="Q42" s="108" t="s">
        <v>76</v>
      </c>
      <c r="R42" s="106">
        <v>0</v>
      </c>
      <c r="S42" s="104" t="s">
        <v>38</v>
      </c>
      <c r="T42" s="108" t="s">
        <v>51</v>
      </c>
      <c r="U42" s="122">
        <v>-152.63200000000001</v>
      </c>
      <c r="V42" s="32">
        <v>142.92400000000001</v>
      </c>
      <c r="W42" s="177">
        <v>-295.55599999999998</v>
      </c>
      <c r="X42" s="104" t="s">
        <v>38</v>
      </c>
      <c r="Y42" s="108" t="s">
        <v>76</v>
      </c>
      <c r="Z42" s="111">
        <v>83.349000000000004</v>
      </c>
      <c r="AA42" s="239">
        <v>39.1</v>
      </c>
      <c r="AB42" s="108" t="s">
        <v>91</v>
      </c>
      <c r="AC42" s="111">
        <v>2587.6089999999999</v>
      </c>
      <c r="AD42" s="243">
        <v>246.7</v>
      </c>
      <c r="AE42" s="125">
        <v>0.66700000000000004</v>
      </c>
      <c r="AF42" s="126">
        <v>0.59599999999999997</v>
      </c>
      <c r="AG42" s="108" t="s">
        <v>52</v>
      </c>
      <c r="AH42" s="103">
        <v>76113.2</v>
      </c>
      <c r="AI42" s="252">
        <v>109.7</v>
      </c>
      <c r="AJ42" s="125">
        <v>0.89914224184267399</v>
      </c>
      <c r="AK42" s="115">
        <v>0.91621906252556895</v>
      </c>
      <c r="AL42" s="108" t="s">
        <v>62</v>
      </c>
      <c r="AM42" s="106">
        <v>13.406000000000001</v>
      </c>
      <c r="AN42" s="104">
        <v>99.6</v>
      </c>
      <c r="AO42" s="108" t="s">
        <v>63</v>
      </c>
      <c r="AP42" s="29">
        <v>82</v>
      </c>
      <c r="AQ42" s="268">
        <v>132.25806451612902</v>
      </c>
      <c r="AR42" s="114">
        <v>3.761755485893417E-3</v>
      </c>
      <c r="AS42" s="273">
        <v>3.0000000000000001E-3</v>
      </c>
    </row>
    <row r="43" spans="1:45" s="93" customFormat="1" ht="13.5" customHeight="1" x14ac:dyDescent="0.25">
      <c r="A43" s="93">
        <v>1</v>
      </c>
      <c r="B43" s="108" t="s">
        <v>72</v>
      </c>
      <c r="C43" s="106">
        <v>1631.6014</v>
      </c>
      <c r="D43" s="104">
        <v>83.9</v>
      </c>
      <c r="E43" s="108" t="s">
        <v>83</v>
      </c>
      <c r="F43" s="106">
        <v>1902.3705</v>
      </c>
      <c r="G43" s="104">
        <v>65.099999999999994</v>
      </c>
      <c r="H43" s="108" t="s">
        <v>56</v>
      </c>
      <c r="I43" s="106">
        <v>8.6216000000000008</v>
      </c>
      <c r="J43" s="104">
        <v>35.200000000000003</v>
      </c>
      <c r="K43" s="108" t="s">
        <v>56</v>
      </c>
      <c r="L43" s="106">
        <v>737.21029999999996</v>
      </c>
      <c r="M43" s="104">
        <v>79.2</v>
      </c>
      <c r="N43" s="108" t="s">
        <v>86</v>
      </c>
      <c r="O43" s="106">
        <v>5857.8329999999996</v>
      </c>
      <c r="P43" s="104">
        <v>107.7</v>
      </c>
      <c r="Q43" s="108" t="s">
        <v>78</v>
      </c>
      <c r="R43" s="106">
        <v>0</v>
      </c>
      <c r="S43" s="104" t="s">
        <v>38</v>
      </c>
      <c r="T43" s="108" t="s">
        <v>40</v>
      </c>
      <c r="U43" s="122">
        <v>-195.73</v>
      </c>
      <c r="V43" s="32">
        <v>-515.64599999999996</v>
      </c>
      <c r="W43" s="177">
        <v>319.916</v>
      </c>
      <c r="X43" s="104" t="s">
        <v>38</v>
      </c>
      <c r="Y43" s="108" t="s">
        <v>92</v>
      </c>
      <c r="Z43" s="100">
        <v>176.619</v>
      </c>
      <c r="AA43" s="239">
        <v>37.5</v>
      </c>
      <c r="AB43" s="108" t="s">
        <v>70</v>
      </c>
      <c r="AC43" s="111">
        <v>787.47400000000005</v>
      </c>
      <c r="AD43" s="243">
        <v>264.60000000000002</v>
      </c>
      <c r="AE43" s="125">
        <v>0.57899999999999996</v>
      </c>
      <c r="AF43" s="126">
        <v>0.52600000000000002</v>
      </c>
      <c r="AG43" s="108" t="s">
        <v>57</v>
      </c>
      <c r="AH43" s="103">
        <v>69057.399999999994</v>
      </c>
      <c r="AI43" s="252">
        <v>109.4</v>
      </c>
      <c r="AJ43" s="125">
        <v>0.81579049956940797</v>
      </c>
      <c r="AK43" s="115">
        <v>0.83005867463423999</v>
      </c>
      <c r="AL43" s="108" t="s">
        <v>85</v>
      </c>
      <c r="AM43" s="106">
        <v>5.2619999999999996</v>
      </c>
      <c r="AN43" s="104">
        <v>99.6</v>
      </c>
      <c r="AO43" s="108" t="s">
        <v>83</v>
      </c>
      <c r="AP43" s="29">
        <v>186</v>
      </c>
      <c r="AQ43" s="268">
        <v>137.77777777777777</v>
      </c>
      <c r="AR43" s="114">
        <v>3.0197616756716746E-3</v>
      </c>
      <c r="AS43" s="273">
        <v>2E-3</v>
      </c>
    </row>
    <row r="44" spans="1:45" s="93" customFormat="1" ht="13.5" customHeight="1" x14ac:dyDescent="0.25">
      <c r="A44" s="93">
        <v>1</v>
      </c>
      <c r="B44" s="108" t="s">
        <v>53</v>
      </c>
      <c r="C44" s="106">
        <v>5524.3908000000001</v>
      </c>
      <c r="D44" s="104">
        <v>83.1</v>
      </c>
      <c r="E44" s="108" t="s">
        <v>46</v>
      </c>
      <c r="F44" s="106">
        <v>818.40830000000005</v>
      </c>
      <c r="G44" s="104">
        <v>56.6</v>
      </c>
      <c r="H44" s="108" t="s">
        <v>49</v>
      </c>
      <c r="I44" s="106">
        <v>26.1081</v>
      </c>
      <c r="J44" s="104">
        <v>28.4</v>
      </c>
      <c r="K44" s="108" t="s">
        <v>61</v>
      </c>
      <c r="L44" s="106">
        <v>58.802</v>
      </c>
      <c r="M44" s="104">
        <v>72.3</v>
      </c>
      <c r="N44" s="108" t="s">
        <v>43</v>
      </c>
      <c r="O44" s="106">
        <v>23668.782999999999</v>
      </c>
      <c r="P44" s="104">
        <v>107.3</v>
      </c>
      <c r="Q44" s="108" t="s">
        <v>79</v>
      </c>
      <c r="R44" s="106">
        <v>0</v>
      </c>
      <c r="S44" s="104" t="s">
        <v>38</v>
      </c>
      <c r="T44" s="108" t="s">
        <v>60</v>
      </c>
      <c r="U44" s="122">
        <v>-359.93200000000002</v>
      </c>
      <c r="V44" s="32">
        <v>-1266.847</v>
      </c>
      <c r="W44" s="177">
        <v>906.91499999999996</v>
      </c>
      <c r="X44" s="104" t="s">
        <v>38</v>
      </c>
      <c r="Y44" s="108" t="s">
        <v>62</v>
      </c>
      <c r="Z44" s="111">
        <v>258.54399999999998</v>
      </c>
      <c r="AA44" s="239">
        <v>33.799999999999997</v>
      </c>
      <c r="AB44" s="108" t="s">
        <v>74</v>
      </c>
      <c r="AC44" s="111">
        <v>50.033000000000001</v>
      </c>
      <c r="AD44" s="243">
        <v>285.2</v>
      </c>
      <c r="AE44" s="101">
        <v>0.22700000000000001</v>
      </c>
      <c r="AF44" s="126">
        <v>0.13600000000000001</v>
      </c>
      <c r="AG44" s="108" t="s">
        <v>56</v>
      </c>
      <c r="AH44" s="103">
        <v>63340.800000000003</v>
      </c>
      <c r="AI44" s="252">
        <v>109.1</v>
      </c>
      <c r="AJ44" s="125">
        <v>0.74825902618873497</v>
      </c>
      <c r="AK44" s="115">
        <v>0.76757269663129002</v>
      </c>
      <c r="AL44" s="108" t="s">
        <v>83</v>
      </c>
      <c r="AM44" s="106">
        <v>21.620999999999999</v>
      </c>
      <c r="AN44" s="104">
        <v>99.4</v>
      </c>
      <c r="AO44" s="108" t="s">
        <v>39</v>
      </c>
      <c r="AP44" s="29">
        <v>98</v>
      </c>
      <c r="AQ44" s="268">
        <v>140</v>
      </c>
      <c r="AR44" s="114">
        <v>1.5961936919653135E-3</v>
      </c>
      <c r="AS44" s="273">
        <v>1E-3</v>
      </c>
    </row>
    <row r="45" spans="1:45" s="93" customFormat="1" ht="13.5" customHeight="1" x14ac:dyDescent="0.25">
      <c r="A45" s="93">
        <v>1</v>
      </c>
      <c r="B45" s="108" t="s">
        <v>37</v>
      </c>
      <c r="C45" s="106">
        <v>10582.171399999999</v>
      </c>
      <c r="D45" s="104">
        <v>81.7</v>
      </c>
      <c r="E45" s="108" t="s">
        <v>56</v>
      </c>
      <c r="F45" s="106">
        <v>1075.819</v>
      </c>
      <c r="G45" s="104">
        <v>55.1</v>
      </c>
      <c r="H45" s="108" t="s">
        <v>86</v>
      </c>
      <c r="I45" s="106">
        <v>606.46280000000002</v>
      </c>
      <c r="J45" s="104">
        <v>27.7</v>
      </c>
      <c r="K45" s="108" t="s">
        <v>91</v>
      </c>
      <c r="L45" s="106">
        <v>129.33449999999999</v>
      </c>
      <c r="M45" s="104">
        <v>66.400000000000006</v>
      </c>
      <c r="N45" s="108" t="s">
        <v>78</v>
      </c>
      <c r="O45" s="106">
        <v>2443.4009999999998</v>
      </c>
      <c r="P45" s="104">
        <v>107.3</v>
      </c>
      <c r="Q45" s="108" t="s">
        <v>81</v>
      </c>
      <c r="R45" s="106">
        <v>0</v>
      </c>
      <c r="S45" s="104" t="s">
        <v>38</v>
      </c>
      <c r="T45" s="108" t="s">
        <v>78</v>
      </c>
      <c r="U45" s="122">
        <v>-418.42599999999999</v>
      </c>
      <c r="V45" s="32">
        <v>-59.771999999999998</v>
      </c>
      <c r="W45" s="177">
        <v>-358.654</v>
      </c>
      <c r="X45" s="104" t="s">
        <v>38</v>
      </c>
      <c r="Y45" s="108" t="s">
        <v>48</v>
      </c>
      <c r="Z45" s="111">
        <v>32.651000000000003</v>
      </c>
      <c r="AA45" s="239">
        <v>33.299999999999997</v>
      </c>
      <c r="AB45" s="108" t="s">
        <v>62</v>
      </c>
      <c r="AC45" s="111">
        <v>290.35599999999999</v>
      </c>
      <c r="AD45" s="243">
        <v>352.7</v>
      </c>
      <c r="AE45" s="101">
        <v>0.35</v>
      </c>
      <c r="AF45" s="102">
        <v>0.3</v>
      </c>
      <c r="AG45" s="108" t="s">
        <v>79</v>
      </c>
      <c r="AH45" s="103">
        <v>57205.7</v>
      </c>
      <c r="AI45" s="252">
        <v>109.1</v>
      </c>
      <c r="AJ45" s="125">
        <v>0.67578371877912702</v>
      </c>
      <c r="AK45" s="115">
        <v>0.69165067609120801</v>
      </c>
      <c r="AL45" s="108" t="s">
        <v>61</v>
      </c>
      <c r="AM45" s="106">
        <v>12.654</v>
      </c>
      <c r="AN45" s="104">
        <v>98.8</v>
      </c>
      <c r="AO45" s="108" t="s">
        <v>47</v>
      </c>
      <c r="AP45" s="29">
        <v>157</v>
      </c>
      <c r="AQ45" s="268">
        <v>140.17857142857142</v>
      </c>
      <c r="AR45" s="114">
        <v>3.4640698972325927E-3</v>
      </c>
      <c r="AS45" s="273">
        <v>2E-3</v>
      </c>
    </row>
    <row r="46" spans="1:45" s="93" customFormat="1" ht="13.5" customHeight="1" x14ac:dyDescent="0.25">
      <c r="A46" s="93">
        <v>1</v>
      </c>
      <c r="B46" s="108" t="s">
        <v>89</v>
      </c>
      <c r="C46" s="106">
        <v>4533.3035</v>
      </c>
      <c r="D46" s="104">
        <v>77.900000000000006</v>
      </c>
      <c r="E46" s="108" t="s">
        <v>67</v>
      </c>
      <c r="F46" s="106">
        <v>415.78899999999999</v>
      </c>
      <c r="G46" s="104">
        <v>52.7</v>
      </c>
      <c r="H46" s="108" t="s">
        <v>51</v>
      </c>
      <c r="I46" s="106">
        <v>9.7799999999999998E-2</v>
      </c>
      <c r="J46" s="104">
        <v>18.100000000000001</v>
      </c>
      <c r="K46" s="108" t="s">
        <v>75</v>
      </c>
      <c r="L46" s="106">
        <v>118.6237</v>
      </c>
      <c r="M46" s="104">
        <v>64.099999999999994</v>
      </c>
      <c r="N46" s="108" t="s">
        <v>84</v>
      </c>
      <c r="O46" s="106">
        <v>1494.425</v>
      </c>
      <c r="P46" s="104">
        <v>106.9</v>
      </c>
      <c r="Q46" s="108" t="s">
        <v>83</v>
      </c>
      <c r="R46" s="106">
        <v>0</v>
      </c>
      <c r="S46" s="104" t="s">
        <v>38</v>
      </c>
      <c r="T46" s="108" t="s">
        <v>49</v>
      </c>
      <c r="U46" s="122">
        <v>-546.73900000000003</v>
      </c>
      <c r="V46" s="32">
        <v>1090.8440000000001</v>
      </c>
      <c r="W46" s="177">
        <v>-1637.5830000000001</v>
      </c>
      <c r="X46" s="104" t="s">
        <v>38</v>
      </c>
      <c r="Y46" s="108" t="s">
        <v>86</v>
      </c>
      <c r="Z46" s="100">
        <v>2248.9270000000001</v>
      </c>
      <c r="AA46" s="239">
        <v>26.4</v>
      </c>
      <c r="AB46" s="108" t="s">
        <v>85</v>
      </c>
      <c r="AC46" s="127">
        <v>116.64400000000001</v>
      </c>
      <c r="AD46" s="243">
        <v>360.6</v>
      </c>
      <c r="AE46" s="101">
        <v>0.58299999999999996</v>
      </c>
      <c r="AF46" s="102">
        <v>0.41699999999999998</v>
      </c>
      <c r="AG46" s="108" t="s">
        <v>75</v>
      </c>
      <c r="AH46" s="103">
        <v>59785.5</v>
      </c>
      <c r="AI46" s="252">
        <v>109</v>
      </c>
      <c r="AJ46" s="125">
        <v>0.70625947272858303</v>
      </c>
      <c r="AK46" s="115">
        <v>0.72490095521143205</v>
      </c>
      <c r="AL46" s="108" t="s">
        <v>53</v>
      </c>
      <c r="AM46" s="106">
        <v>12.949</v>
      </c>
      <c r="AN46" s="104">
        <v>98.7</v>
      </c>
      <c r="AO46" s="108" t="s">
        <v>43</v>
      </c>
      <c r="AP46" s="29">
        <v>442</v>
      </c>
      <c r="AQ46" s="268">
        <v>140.3174603174603</v>
      </c>
      <c r="AR46" s="114">
        <v>2.2806943447227267E-3</v>
      </c>
      <c r="AS46" s="273">
        <v>2E-3</v>
      </c>
    </row>
    <row r="47" spans="1:45" s="93" customFormat="1" ht="13.5" customHeight="1" x14ac:dyDescent="0.25">
      <c r="A47" s="93">
        <v>1</v>
      </c>
      <c r="B47" s="108" t="s">
        <v>78</v>
      </c>
      <c r="C47" s="106">
        <v>1225.1658</v>
      </c>
      <c r="D47" s="104">
        <v>75.8</v>
      </c>
      <c r="E47" s="108" t="s">
        <v>49</v>
      </c>
      <c r="F47" s="106">
        <v>450.05579999999998</v>
      </c>
      <c r="G47" s="104">
        <v>52.6</v>
      </c>
      <c r="H47" s="108" t="s">
        <v>83</v>
      </c>
      <c r="I47" s="106">
        <v>650.69420000000002</v>
      </c>
      <c r="J47" s="104">
        <v>9.3000000000000007</v>
      </c>
      <c r="K47" s="108" t="s">
        <v>81</v>
      </c>
      <c r="L47" s="106">
        <v>1990.8791000000001</v>
      </c>
      <c r="M47" s="104">
        <v>60</v>
      </c>
      <c r="N47" s="108" t="s">
        <v>64</v>
      </c>
      <c r="O47" s="106">
        <v>5240.0219999999999</v>
      </c>
      <c r="P47" s="104">
        <v>106.8</v>
      </c>
      <c r="Q47" s="108" t="s">
        <v>85</v>
      </c>
      <c r="R47" s="106">
        <v>0</v>
      </c>
      <c r="S47" s="104" t="s">
        <v>38</v>
      </c>
      <c r="T47" s="108" t="s">
        <v>39</v>
      </c>
      <c r="U47" s="122">
        <v>-602.07000000000005</v>
      </c>
      <c r="V47" s="32">
        <v>-235.089</v>
      </c>
      <c r="W47" s="177">
        <v>-366.98099999999999</v>
      </c>
      <c r="X47" s="104" t="s">
        <v>38</v>
      </c>
      <c r="Y47" s="108" t="s">
        <v>78</v>
      </c>
      <c r="Z47" s="111">
        <v>87.025000000000006</v>
      </c>
      <c r="AA47" s="239">
        <v>26.2</v>
      </c>
      <c r="AB47" s="108" t="s">
        <v>51</v>
      </c>
      <c r="AC47" s="100">
        <v>271.291</v>
      </c>
      <c r="AD47" s="243">
        <v>455.8</v>
      </c>
      <c r="AE47" s="101">
        <v>0.4</v>
      </c>
      <c r="AF47" s="102">
        <v>0.26700000000000002</v>
      </c>
      <c r="AG47" s="108" t="s">
        <v>70</v>
      </c>
      <c r="AH47" s="103">
        <v>65732.100000000006</v>
      </c>
      <c r="AI47" s="252">
        <v>108.8</v>
      </c>
      <c r="AJ47" s="125">
        <v>0.77650798751105998</v>
      </c>
      <c r="AK47" s="115">
        <v>0.79446193803135101</v>
      </c>
      <c r="AL47" s="108" t="s">
        <v>87</v>
      </c>
      <c r="AM47" s="106">
        <v>18.274999999999999</v>
      </c>
      <c r="AN47" s="104">
        <v>98.3</v>
      </c>
      <c r="AO47" s="108" t="s">
        <v>45</v>
      </c>
      <c r="AP47" s="29">
        <v>564</v>
      </c>
      <c r="AQ47" s="268">
        <v>141.70854271356782</v>
      </c>
      <c r="AR47" s="114">
        <v>1.9926469417962472E-3</v>
      </c>
      <c r="AS47" s="273">
        <v>1E-3</v>
      </c>
    </row>
    <row r="48" spans="1:45" s="93" customFormat="1" ht="13.5" customHeight="1" x14ac:dyDescent="0.25">
      <c r="A48" s="93">
        <v>1</v>
      </c>
      <c r="B48" s="108" t="s">
        <v>74</v>
      </c>
      <c r="C48" s="106">
        <v>2161.8708999999999</v>
      </c>
      <c r="D48" s="104">
        <v>73.3</v>
      </c>
      <c r="E48" s="108" t="s">
        <v>86</v>
      </c>
      <c r="F48" s="106">
        <v>62.106099999999998</v>
      </c>
      <c r="G48" s="104">
        <v>44.1</v>
      </c>
      <c r="H48" s="138" t="s">
        <v>75</v>
      </c>
      <c r="I48" s="106">
        <v>2.6956000000000002</v>
      </c>
      <c r="J48" s="104" t="s">
        <v>38</v>
      </c>
      <c r="K48" s="108" t="s">
        <v>64</v>
      </c>
      <c r="L48" s="106">
        <v>210.82079999999999</v>
      </c>
      <c r="M48" s="104">
        <v>58.8</v>
      </c>
      <c r="N48" s="108" t="s">
        <v>57</v>
      </c>
      <c r="O48" s="106">
        <v>4140.0690000000004</v>
      </c>
      <c r="P48" s="104">
        <v>106.4</v>
      </c>
      <c r="Q48" s="108" t="s">
        <v>86</v>
      </c>
      <c r="R48" s="106">
        <v>0</v>
      </c>
      <c r="S48" s="104" t="s">
        <v>38</v>
      </c>
      <c r="T48" s="108" t="s">
        <v>70</v>
      </c>
      <c r="U48" s="122">
        <v>-620.745</v>
      </c>
      <c r="V48" s="32">
        <v>128.73699999999999</v>
      </c>
      <c r="W48" s="177">
        <v>-749.48199999999997</v>
      </c>
      <c r="X48" s="104" t="s">
        <v>38</v>
      </c>
      <c r="Y48" s="108" t="s">
        <v>46</v>
      </c>
      <c r="Z48" s="111">
        <v>40.308</v>
      </c>
      <c r="AA48" s="239">
        <v>21.7</v>
      </c>
      <c r="AB48" s="108" t="s">
        <v>89</v>
      </c>
      <c r="AC48" s="100">
        <v>1505.088</v>
      </c>
      <c r="AD48" s="243">
        <v>634.29999999999995</v>
      </c>
      <c r="AE48" s="101">
        <v>0.51500000000000001</v>
      </c>
      <c r="AF48" s="102">
        <v>0.48499999999999999</v>
      </c>
      <c r="AG48" s="108" t="s">
        <v>74</v>
      </c>
      <c r="AH48" s="103">
        <v>63317.2</v>
      </c>
      <c r="AI48" s="252">
        <v>108.1</v>
      </c>
      <c r="AJ48" s="125">
        <v>0.74798023411446302</v>
      </c>
      <c r="AK48" s="115">
        <v>0.77710501518994701</v>
      </c>
      <c r="AL48" s="108" t="s">
        <v>90</v>
      </c>
      <c r="AM48" s="106">
        <v>4.7610000000000001</v>
      </c>
      <c r="AN48" s="104">
        <v>97.9</v>
      </c>
      <c r="AO48" s="108" t="s">
        <v>86</v>
      </c>
      <c r="AP48" s="29">
        <v>169</v>
      </c>
      <c r="AQ48" s="268">
        <v>153.63636363636363</v>
      </c>
      <c r="AR48" s="114">
        <v>2.7352218002997101E-3</v>
      </c>
      <c r="AS48" s="273">
        <v>2E-3</v>
      </c>
    </row>
    <row r="49" spans="1:45" s="93" customFormat="1" ht="13.5" customHeight="1" x14ac:dyDescent="0.25">
      <c r="A49" s="93">
        <v>1</v>
      </c>
      <c r="B49" s="108" t="s">
        <v>83</v>
      </c>
      <c r="C49" s="106">
        <v>53060.8848</v>
      </c>
      <c r="D49" s="104">
        <v>70.5</v>
      </c>
      <c r="E49" s="108" t="s">
        <v>39</v>
      </c>
      <c r="F49" s="106">
        <v>0</v>
      </c>
      <c r="G49" s="104" t="s">
        <v>38</v>
      </c>
      <c r="H49" s="108" t="s">
        <v>48</v>
      </c>
      <c r="I49" s="106">
        <v>0</v>
      </c>
      <c r="J49" s="104" t="s">
        <v>38</v>
      </c>
      <c r="K49" s="108" t="s">
        <v>76</v>
      </c>
      <c r="L49" s="106">
        <v>10.8842</v>
      </c>
      <c r="M49" s="104">
        <v>25.1</v>
      </c>
      <c r="N49" s="128" t="s">
        <v>35</v>
      </c>
      <c r="O49" s="120">
        <v>339471.65600000002</v>
      </c>
      <c r="P49" s="121">
        <v>105.9</v>
      </c>
      <c r="Q49" s="108" t="s">
        <v>87</v>
      </c>
      <c r="R49" s="106">
        <v>0</v>
      </c>
      <c r="S49" s="104" t="s">
        <v>38</v>
      </c>
      <c r="T49" s="108" t="s">
        <v>89</v>
      </c>
      <c r="U49" s="122">
        <v>-739.77300000000002</v>
      </c>
      <c r="V49" s="32">
        <v>3553.9119999999998</v>
      </c>
      <c r="W49" s="177">
        <v>-4293.6850000000004</v>
      </c>
      <c r="X49" s="104" t="s">
        <v>38</v>
      </c>
      <c r="Y49" s="108" t="s">
        <v>89</v>
      </c>
      <c r="Z49" s="100">
        <v>765.31500000000005</v>
      </c>
      <c r="AA49" s="239">
        <v>20.2</v>
      </c>
      <c r="AB49" s="108" t="s">
        <v>67</v>
      </c>
      <c r="AC49" s="100">
        <v>178.68600000000001</v>
      </c>
      <c r="AD49" s="243">
        <v>677.4</v>
      </c>
      <c r="AE49" s="101">
        <v>0.45500000000000002</v>
      </c>
      <c r="AF49" s="102">
        <v>0.45500000000000002</v>
      </c>
      <c r="AG49" s="108" t="s">
        <v>46</v>
      </c>
      <c r="AH49" s="103">
        <v>71328.3</v>
      </c>
      <c r="AI49" s="252">
        <v>106.3</v>
      </c>
      <c r="AJ49" s="125">
        <v>0.84261714878400595</v>
      </c>
      <c r="AK49" s="115">
        <v>0.88568080259931503</v>
      </c>
      <c r="AL49" s="108" t="s">
        <v>60</v>
      </c>
      <c r="AM49" s="106">
        <v>15.164</v>
      </c>
      <c r="AN49" s="104">
        <v>97.2</v>
      </c>
      <c r="AO49" s="108" t="s">
        <v>61</v>
      </c>
      <c r="AP49" s="29">
        <v>117</v>
      </c>
      <c r="AQ49" s="268">
        <v>162.5</v>
      </c>
      <c r="AR49" s="114">
        <v>2.9632692440217769E-3</v>
      </c>
      <c r="AS49" s="273">
        <v>2E-3</v>
      </c>
    </row>
    <row r="50" spans="1:45" s="93" customFormat="1" ht="13.5" customHeight="1" x14ac:dyDescent="0.25">
      <c r="A50" s="93">
        <v>1</v>
      </c>
      <c r="B50" s="108" t="s">
        <v>51</v>
      </c>
      <c r="C50" s="106">
        <v>1112.9156</v>
      </c>
      <c r="D50" s="104">
        <v>65.5</v>
      </c>
      <c r="E50" s="108" t="s">
        <v>40</v>
      </c>
      <c r="F50" s="106">
        <v>0</v>
      </c>
      <c r="G50" s="104" t="s">
        <v>38</v>
      </c>
      <c r="H50" s="108" t="s">
        <v>84</v>
      </c>
      <c r="I50" s="106">
        <v>0</v>
      </c>
      <c r="J50" s="104" t="s">
        <v>38</v>
      </c>
      <c r="K50" s="108" t="s">
        <v>39</v>
      </c>
      <c r="L50" s="106">
        <v>123.038</v>
      </c>
      <c r="M50" s="104">
        <v>14.5</v>
      </c>
      <c r="N50" s="108" t="s">
        <v>45</v>
      </c>
      <c r="O50" s="106">
        <v>44787.254000000001</v>
      </c>
      <c r="P50" s="104">
        <v>100.7</v>
      </c>
      <c r="Q50" s="108" t="s">
        <v>88</v>
      </c>
      <c r="R50" s="106">
        <v>0</v>
      </c>
      <c r="S50" s="104" t="s">
        <v>38</v>
      </c>
      <c r="T50" s="108" t="s">
        <v>46</v>
      </c>
      <c r="U50" s="122">
        <v>-1006.42</v>
      </c>
      <c r="V50" s="32">
        <v>-299.19099999999997</v>
      </c>
      <c r="W50" s="177">
        <v>-707.22900000000004</v>
      </c>
      <c r="X50" s="104" t="s">
        <v>38</v>
      </c>
      <c r="Y50" s="108" t="s">
        <v>49</v>
      </c>
      <c r="Z50" s="111">
        <v>183.869</v>
      </c>
      <c r="AA50" s="239">
        <v>15.5</v>
      </c>
      <c r="AB50" s="108" t="s">
        <v>49</v>
      </c>
      <c r="AC50" s="100">
        <v>730.60799999999995</v>
      </c>
      <c r="AD50" s="243">
        <v>746.9</v>
      </c>
      <c r="AE50" s="101">
        <v>0.37</v>
      </c>
      <c r="AF50" s="102">
        <v>0.33300000000000002</v>
      </c>
      <c r="AG50" s="108" t="s">
        <v>87</v>
      </c>
      <c r="AH50" s="103">
        <v>76962.899999999994</v>
      </c>
      <c r="AI50" s="252">
        <v>105.2</v>
      </c>
      <c r="AJ50" s="125">
        <v>0.90917993783881801</v>
      </c>
      <c r="AK50" s="115">
        <v>0.96650557316645103</v>
      </c>
      <c r="AL50" s="108" t="s">
        <v>46</v>
      </c>
      <c r="AM50" s="106">
        <v>15.185</v>
      </c>
      <c r="AN50" s="104">
        <v>97.1</v>
      </c>
      <c r="AO50" s="108" t="s">
        <v>41</v>
      </c>
      <c r="AP50" s="29">
        <v>1214</v>
      </c>
      <c r="AQ50" s="268">
        <v>165.84699453551912</v>
      </c>
      <c r="AR50" s="114">
        <v>1.7172007179041987E-3</v>
      </c>
      <c r="AS50" s="273">
        <v>1E-3</v>
      </c>
    </row>
    <row r="51" spans="1:45" s="93" customFormat="1" ht="13.5" customHeight="1" x14ac:dyDescent="0.25">
      <c r="A51" s="93">
        <v>1</v>
      </c>
      <c r="B51" s="108" t="s">
        <v>86</v>
      </c>
      <c r="C51" s="106">
        <v>18766.771100000002</v>
      </c>
      <c r="D51" s="104">
        <v>55.1</v>
      </c>
      <c r="E51" s="108" t="s">
        <v>45</v>
      </c>
      <c r="F51" s="106">
        <v>0</v>
      </c>
      <c r="G51" s="104" t="s">
        <v>38</v>
      </c>
      <c r="H51" s="108" t="s">
        <v>85</v>
      </c>
      <c r="I51" s="106">
        <v>0</v>
      </c>
      <c r="J51" s="104" t="s">
        <v>38</v>
      </c>
      <c r="K51" s="108" t="s">
        <v>88</v>
      </c>
      <c r="L51" s="106">
        <v>121.1087</v>
      </c>
      <c r="M51" s="104">
        <v>9.1999999999999993</v>
      </c>
      <c r="N51" s="108" t="s">
        <v>41</v>
      </c>
      <c r="O51" s="106">
        <v>128982.857</v>
      </c>
      <c r="P51" s="104">
        <v>100.2</v>
      </c>
      <c r="Q51" s="108" t="s">
        <v>90</v>
      </c>
      <c r="R51" s="106">
        <v>0</v>
      </c>
      <c r="S51" s="104" t="s">
        <v>38</v>
      </c>
      <c r="T51" s="108" t="s">
        <v>91</v>
      </c>
      <c r="U51" s="139">
        <v>-2060.6660000000002</v>
      </c>
      <c r="V51" s="116">
        <v>-100.864</v>
      </c>
      <c r="W51" s="178">
        <v>-1959.8019999999999</v>
      </c>
      <c r="X51" s="104" t="s">
        <v>38</v>
      </c>
      <c r="Y51" s="108" t="s">
        <v>67</v>
      </c>
      <c r="Z51" s="111">
        <v>67.073999999999998</v>
      </c>
      <c r="AA51" s="239">
        <v>13</v>
      </c>
      <c r="AB51" s="108" t="s">
        <v>79</v>
      </c>
      <c r="AC51" s="140">
        <v>112.157</v>
      </c>
      <c r="AD51" s="245">
        <v>845.9</v>
      </c>
      <c r="AE51" s="141">
        <v>0.41699999999999998</v>
      </c>
      <c r="AF51" s="142">
        <v>0.58299999999999996</v>
      </c>
      <c r="AG51" s="108" t="s">
        <v>92</v>
      </c>
      <c r="AH51" s="103">
        <v>60668.6</v>
      </c>
      <c r="AI51" s="252">
        <v>103.8</v>
      </c>
      <c r="AJ51" s="141">
        <v>0.71669173038916301</v>
      </c>
      <c r="AK51" s="143">
        <v>0.77403139343678196</v>
      </c>
      <c r="AL51" s="108" t="s">
        <v>65</v>
      </c>
      <c r="AM51" s="106">
        <v>10.53</v>
      </c>
      <c r="AN51" s="104">
        <v>95.8</v>
      </c>
      <c r="AO51" s="108" t="s">
        <v>53</v>
      </c>
      <c r="AP51" s="29">
        <v>283</v>
      </c>
      <c r="AQ51" s="268">
        <v>179.1139240506329</v>
      </c>
      <c r="AR51" s="114">
        <v>4.0444893832153692E-3</v>
      </c>
      <c r="AS51" s="273">
        <v>3.0000000000000001E-3</v>
      </c>
    </row>
    <row r="52" spans="1:45" s="93" customFormat="1" ht="13.5" customHeight="1" thickBot="1" x14ac:dyDescent="0.3">
      <c r="A52" s="93">
        <v>1</v>
      </c>
      <c r="B52" s="144" t="s">
        <v>67</v>
      </c>
      <c r="C52" s="145">
        <v>1128.4276</v>
      </c>
      <c r="D52" s="146">
        <v>36.1</v>
      </c>
      <c r="E52" s="144" t="s">
        <v>47</v>
      </c>
      <c r="F52" s="145">
        <v>0</v>
      </c>
      <c r="G52" s="146" t="s">
        <v>38</v>
      </c>
      <c r="H52" s="144" t="s">
        <v>92</v>
      </c>
      <c r="I52" s="145">
        <v>0</v>
      </c>
      <c r="J52" s="146" t="s">
        <v>38</v>
      </c>
      <c r="K52" s="144" t="s">
        <v>90</v>
      </c>
      <c r="L52" s="145">
        <v>0</v>
      </c>
      <c r="M52" s="146" t="s">
        <v>38</v>
      </c>
      <c r="N52" s="144" t="s">
        <v>40</v>
      </c>
      <c r="O52" s="145">
        <v>3362.35</v>
      </c>
      <c r="P52" s="146">
        <v>92.2</v>
      </c>
      <c r="Q52" s="144" t="s">
        <v>92</v>
      </c>
      <c r="R52" s="145">
        <v>0</v>
      </c>
      <c r="S52" s="146" t="s">
        <v>38</v>
      </c>
      <c r="T52" s="144" t="s">
        <v>52</v>
      </c>
      <c r="U52" s="147">
        <v>-3522.3490000000002</v>
      </c>
      <c r="V52" s="45">
        <v>-2010.318</v>
      </c>
      <c r="W52" s="180">
        <v>-1512.0309999999999</v>
      </c>
      <c r="X52" s="146" t="s">
        <v>38</v>
      </c>
      <c r="Y52" s="144" t="s">
        <v>81</v>
      </c>
      <c r="Z52" s="148">
        <v>1625.6590000000001</v>
      </c>
      <c r="AA52" s="150">
        <v>4.3</v>
      </c>
      <c r="AB52" s="144" t="s">
        <v>92</v>
      </c>
      <c r="AC52" s="149">
        <v>162.40799999999999</v>
      </c>
      <c r="AD52" s="241">
        <v>2357.1999999999998</v>
      </c>
      <c r="AE52" s="151">
        <v>0.44400000000000001</v>
      </c>
      <c r="AF52" s="152">
        <v>0.222</v>
      </c>
      <c r="AG52" s="144" t="s">
        <v>60</v>
      </c>
      <c r="AH52" s="256">
        <v>66673.3</v>
      </c>
      <c r="AI52" s="257">
        <v>102.7</v>
      </c>
      <c r="AJ52" s="151">
        <v>0.78762659345618302</v>
      </c>
      <c r="AK52" s="50">
        <v>0.85439822207675997</v>
      </c>
      <c r="AL52" s="144" t="s">
        <v>86</v>
      </c>
      <c r="AM52" s="145">
        <v>31.25</v>
      </c>
      <c r="AN52" s="146">
        <v>94.5</v>
      </c>
      <c r="AO52" s="144" t="s">
        <v>36</v>
      </c>
      <c r="AP52" s="51">
        <v>931</v>
      </c>
      <c r="AQ52" s="269" t="s">
        <v>42</v>
      </c>
      <c r="AR52" s="49">
        <v>6.6493617323898592E-3</v>
      </c>
      <c r="AS52" s="274">
        <v>4.0000000000000001E-3</v>
      </c>
    </row>
    <row r="53" spans="1:45" s="93" customFormat="1" ht="13.5" customHeight="1" x14ac:dyDescent="0.25">
      <c r="B53" s="153"/>
      <c r="C53" s="154"/>
      <c r="D53" s="155"/>
      <c r="E53" s="153"/>
      <c r="F53" s="154"/>
      <c r="G53" s="155"/>
      <c r="H53" s="153"/>
      <c r="I53" s="154"/>
      <c r="J53" s="155"/>
      <c r="K53" s="153"/>
      <c r="L53" s="154"/>
      <c r="M53" s="155"/>
      <c r="N53" s="153"/>
      <c r="O53" s="154"/>
      <c r="P53" s="155"/>
      <c r="Q53" s="153"/>
      <c r="R53" s="154"/>
      <c r="S53" s="130"/>
      <c r="T53" s="153"/>
      <c r="U53" s="156"/>
      <c r="V53" s="220"/>
      <c r="W53" s="157"/>
      <c r="X53" s="158"/>
      <c r="Y53" s="153"/>
      <c r="Z53" s="159"/>
      <c r="AA53" s="160"/>
      <c r="AB53" s="153"/>
      <c r="AC53" s="159"/>
      <c r="AD53" s="161"/>
      <c r="AE53" s="162"/>
      <c r="AF53" s="163"/>
      <c r="AG53" s="153"/>
      <c r="AH53" s="164"/>
      <c r="AI53" s="155"/>
      <c r="AJ53" s="165"/>
      <c r="AK53" s="165"/>
      <c r="AL53" s="153"/>
      <c r="AM53" s="154"/>
      <c r="AN53" s="155"/>
      <c r="AO53" s="153"/>
      <c r="AP53" s="158"/>
      <c r="AQ53" s="130"/>
      <c r="AR53" s="165"/>
      <c r="AS53" s="165"/>
    </row>
    <row r="54" spans="1:45" s="63" customFormat="1" ht="27" customHeight="1" x14ac:dyDescent="0.25">
      <c r="B54" s="166" t="s">
        <v>93</v>
      </c>
      <c r="C54" s="61"/>
      <c r="D54" s="62">
        <v>24</v>
      </c>
      <c r="E54" s="167"/>
      <c r="F54" s="61"/>
      <c r="G54" s="62">
        <v>23</v>
      </c>
      <c r="H54" s="167"/>
      <c r="J54" s="62">
        <v>19</v>
      </c>
      <c r="K54" s="167"/>
      <c r="M54" s="62">
        <v>20</v>
      </c>
      <c r="N54" s="167"/>
      <c r="P54" s="62">
        <v>1</v>
      </c>
      <c r="Q54" s="167"/>
      <c r="S54" s="62">
        <v>7</v>
      </c>
      <c r="T54" s="167"/>
      <c r="U54" s="62">
        <v>14</v>
      </c>
      <c r="V54" s="62">
        <v>9</v>
      </c>
      <c r="W54" s="62">
        <v>30</v>
      </c>
      <c r="X54" s="65"/>
      <c r="Y54" s="167"/>
      <c r="AA54" s="62">
        <v>30</v>
      </c>
      <c r="AB54" s="167"/>
      <c r="AD54" s="62">
        <v>27</v>
      </c>
      <c r="AE54" s="62">
        <v>28</v>
      </c>
      <c r="AG54" s="167"/>
      <c r="AI54" s="62">
        <v>0</v>
      </c>
      <c r="AJ54" s="62">
        <v>20</v>
      </c>
      <c r="AL54" s="167"/>
      <c r="AM54" s="66"/>
      <c r="AN54" s="62">
        <v>16</v>
      </c>
      <c r="AO54" s="167"/>
      <c r="AQ54" s="62">
        <v>27</v>
      </c>
      <c r="AR54" s="67">
        <v>26</v>
      </c>
    </row>
    <row r="55" spans="1:45" ht="18" customHeight="1" x14ac:dyDescent="0.25">
      <c r="B55" s="168" t="s">
        <v>94</v>
      </c>
      <c r="D55" s="169"/>
      <c r="E55" s="170"/>
      <c r="F55" s="169"/>
      <c r="G55" s="76"/>
      <c r="H55" s="170"/>
      <c r="I55" s="169"/>
      <c r="J55" s="169"/>
      <c r="K55" s="170"/>
      <c r="L55" s="169"/>
      <c r="M55" s="169"/>
      <c r="N55" s="170"/>
      <c r="O55" s="169"/>
      <c r="P55" s="171"/>
      <c r="Q55" s="170"/>
      <c r="T55" s="170"/>
      <c r="Y55" s="170"/>
      <c r="AG55" s="170"/>
      <c r="AL55" s="170"/>
      <c r="AO55" s="170"/>
    </row>
    <row r="56" spans="1:45" x14ac:dyDescent="0.25">
      <c r="C56" s="76"/>
      <c r="D56" s="76"/>
      <c r="F56" s="76"/>
      <c r="G56" s="76"/>
      <c r="P56" s="172"/>
    </row>
    <row r="57" spans="1:45" x14ac:dyDescent="0.25">
      <c r="C57" s="76"/>
      <c r="D57" s="76"/>
      <c r="F57" s="76"/>
      <c r="G57" s="76"/>
      <c r="P57" s="172"/>
    </row>
    <row r="58" spans="1:45" x14ac:dyDescent="0.25">
      <c r="C58" s="76"/>
      <c r="D58" s="76"/>
      <c r="F58" s="76"/>
      <c r="P58" s="172"/>
    </row>
    <row r="59" spans="1:45" x14ac:dyDescent="0.25">
      <c r="P59" s="172"/>
    </row>
    <row r="60" spans="1:45" x14ac:dyDescent="0.25">
      <c r="P60" s="172"/>
    </row>
    <row r="61" spans="1:45" x14ac:dyDescent="0.25">
      <c r="P61" s="172"/>
    </row>
    <row r="62" spans="1:45" x14ac:dyDescent="0.25">
      <c r="P62" s="172"/>
    </row>
    <row r="63" spans="1:45" x14ac:dyDescent="0.25">
      <c r="P63" s="172"/>
    </row>
    <row r="64" spans="1:45" x14ac:dyDescent="0.25">
      <c r="P64" s="172"/>
    </row>
    <row r="65" spans="16:16" x14ac:dyDescent="0.25">
      <c r="P65" s="172"/>
    </row>
    <row r="66" spans="16:16" x14ac:dyDescent="0.25">
      <c r="P66" s="172"/>
    </row>
    <row r="67" spans="16:16" x14ac:dyDescent="0.25">
      <c r="P67" s="172"/>
    </row>
    <row r="68" spans="16:16" x14ac:dyDescent="0.25">
      <c r="P68" s="172"/>
    </row>
    <row r="69" spans="16:16" x14ac:dyDescent="0.25">
      <c r="P69" s="172"/>
    </row>
    <row r="70" spans="16:16" x14ac:dyDescent="0.25">
      <c r="P70" s="172"/>
    </row>
    <row r="71" spans="16:16" x14ac:dyDescent="0.25">
      <c r="P71" s="172"/>
    </row>
    <row r="72" spans="16:16" x14ac:dyDescent="0.25">
      <c r="P72" s="172"/>
    </row>
    <row r="73" spans="16:16" x14ac:dyDescent="0.25">
      <c r="P73" s="172"/>
    </row>
    <row r="74" spans="16:16" x14ac:dyDescent="0.25">
      <c r="P74" s="172"/>
    </row>
    <row r="75" spans="16:16" x14ac:dyDescent="0.25">
      <c r="P75" s="172"/>
    </row>
    <row r="76" spans="16:16" x14ac:dyDescent="0.25">
      <c r="P76" s="172"/>
    </row>
    <row r="77" spans="16:16" x14ac:dyDescent="0.25">
      <c r="P77" s="172"/>
    </row>
    <row r="78" spans="16:16" x14ac:dyDescent="0.25">
      <c r="P78" s="172"/>
    </row>
    <row r="79" spans="16:16" x14ac:dyDescent="0.25">
      <c r="P79" s="172"/>
    </row>
    <row r="80" spans="16:16" x14ac:dyDescent="0.25">
      <c r="P80" s="172"/>
    </row>
    <row r="81" spans="16:16" x14ac:dyDescent="0.25">
      <c r="P81" s="172"/>
    </row>
    <row r="82" spans="16:16" x14ac:dyDescent="0.25">
      <c r="P82" s="172"/>
    </row>
    <row r="83" spans="16:16" x14ac:dyDescent="0.25">
      <c r="P83" s="172"/>
    </row>
    <row r="84" spans="16:16" x14ac:dyDescent="0.25">
      <c r="P84" s="172"/>
    </row>
    <row r="85" spans="16:16" x14ac:dyDescent="0.25">
      <c r="P85" s="172"/>
    </row>
    <row r="86" spans="16:16" x14ac:dyDescent="0.25">
      <c r="P86" s="172"/>
    </row>
    <row r="87" spans="16:16" x14ac:dyDescent="0.25">
      <c r="P87" s="172"/>
    </row>
    <row r="88" spans="16:16" x14ac:dyDescent="0.25">
      <c r="P88" s="172"/>
    </row>
    <row r="89" spans="16:16" x14ac:dyDescent="0.25">
      <c r="P89" s="172"/>
    </row>
    <row r="90" spans="16:16" x14ac:dyDescent="0.25">
      <c r="P90" s="172"/>
    </row>
    <row r="91" spans="16:16" x14ac:dyDescent="0.25">
      <c r="P91" s="172"/>
    </row>
  </sheetData>
  <sortState ref="AO8:AS52">
    <sortCondition ref="AQ8:AQ52"/>
  </sortState>
  <mergeCells count="52">
    <mergeCell ref="AM5:AM6"/>
    <mergeCell ref="AN5:AN6"/>
    <mergeCell ref="AP5:AP6"/>
    <mergeCell ref="AQ5:AQ6"/>
    <mergeCell ref="AR5:AS5"/>
    <mergeCell ref="AL3:AL6"/>
    <mergeCell ref="AM3:AN4"/>
    <mergeCell ref="AO3:AO6"/>
    <mergeCell ref="AP3:AS4"/>
    <mergeCell ref="C5:C6"/>
    <mergeCell ref="D5:D6"/>
    <mergeCell ref="F5:F6"/>
    <mergeCell ref="G5:G6"/>
    <mergeCell ref="I5:I6"/>
    <mergeCell ref="J5:J6"/>
    <mergeCell ref="L5:L6"/>
    <mergeCell ref="M5:M6"/>
    <mergeCell ref="O5:O6"/>
    <mergeCell ref="P5:P6"/>
    <mergeCell ref="R5:R6"/>
    <mergeCell ref="S5:S6"/>
    <mergeCell ref="Z3:AA4"/>
    <mergeCell ref="AB3:AB6"/>
    <mergeCell ref="AC3:AF4"/>
    <mergeCell ref="AG3:AG6"/>
    <mergeCell ref="AH3:AK4"/>
    <mergeCell ref="Z5:Z6"/>
    <mergeCell ref="AA5:AA6"/>
    <mergeCell ref="AC5:AC6"/>
    <mergeCell ref="AD5:AD6"/>
    <mergeCell ref="AE5:AF5"/>
    <mergeCell ref="AH5:AH6"/>
    <mergeCell ref="AI5:AI6"/>
    <mergeCell ref="AJ5:AK5"/>
    <mergeCell ref="Q3:Q6"/>
    <mergeCell ref="R3:S4"/>
    <mergeCell ref="T3:T6"/>
    <mergeCell ref="U3:X4"/>
    <mergeCell ref="Y3:Y6"/>
    <mergeCell ref="U5:U6"/>
    <mergeCell ref="V5:V6"/>
    <mergeCell ref="W5:X5"/>
    <mergeCell ref="I3:J4"/>
    <mergeCell ref="K3:K6"/>
    <mergeCell ref="L3:M4"/>
    <mergeCell ref="N3:N6"/>
    <mergeCell ref="O3:P4"/>
    <mergeCell ref="B3:B6"/>
    <mergeCell ref="C3:D4"/>
    <mergeCell ref="E3:E6"/>
    <mergeCell ref="F3:G4"/>
    <mergeCell ref="H3:H6"/>
  </mergeCells>
  <printOptions horizontalCentered="1"/>
  <pageMargins left="0.118055555555556" right="0.118055555555556" top="0.35416666666666702" bottom="0.15763888888888899" header="0.511811023622047" footer="0.511811023622047"/>
  <pageSetup paperSize="9" scale="62" orientation="landscape" horizontalDpi="300" verticalDpi="300" r:id="rId1"/>
  <colBreaks count="3" manualBreakCount="3">
    <brk id="13" max="1048575" man="1"/>
    <brk id="27" max="1048575" man="1"/>
    <brk id="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Окуджава Анна Александровна</dc:creator>
  <dc:description/>
  <cp:lastModifiedBy>Окуджава Анна Александровна</cp:lastModifiedBy>
  <cp:revision>1</cp:revision>
  <cp:lastPrinted>2026-04-27T14:07:19Z</cp:lastPrinted>
  <dcterms:created xsi:type="dcterms:W3CDTF">2022-02-28T14:52:55Z</dcterms:created>
  <dcterms:modified xsi:type="dcterms:W3CDTF">2026-04-27T14:34:31Z</dcterms:modified>
  <dc:language>ru-RU</dc:language>
</cp:coreProperties>
</file>