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-120" windowWidth="9855" windowHeight="11925"/>
  </bookViews>
  <sheets>
    <sheet name="БЮДЖЕТ  2015" sheetId="3" r:id="rId1"/>
    <sheet name="Лист1" sheetId="4" r:id="rId2"/>
    <sheet name="Лист2" sheetId="5" r:id="rId3"/>
  </sheets>
  <definedNames>
    <definedName name="_xlnm._FilterDatabase" localSheetId="0" hidden="1">'БЮДЖЕТ  2015'!$A$12:$Z$670</definedName>
    <definedName name="_xlnm.Print_Area" localSheetId="0">'БЮДЖЕТ  2015'!$A$1:$W$676</definedName>
  </definedNames>
  <calcPr calcId="125725"/>
</workbook>
</file>

<file path=xl/calcChain.xml><?xml version="1.0" encoding="utf-8"?>
<calcChain xmlns="http://schemas.openxmlformats.org/spreadsheetml/2006/main">
  <c r="H461" i="3"/>
  <c r="I461"/>
  <c r="I460" s="1"/>
  <c r="J461"/>
  <c r="J460" s="1"/>
  <c r="K461"/>
  <c r="K460" s="1"/>
  <c r="L461"/>
  <c r="L460" s="1"/>
  <c r="M461"/>
  <c r="M460" s="1"/>
  <c r="N461"/>
  <c r="N460" s="1"/>
  <c r="O461"/>
  <c r="O460" s="1"/>
  <c r="P461"/>
  <c r="P460" s="1"/>
  <c r="Q461"/>
  <c r="Q460" s="1"/>
  <c r="R461"/>
  <c r="R460" s="1"/>
  <c r="S461"/>
  <c r="S460" s="1"/>
  <c r="T461"/>
  <c r="T460" s="1"/>
  <c r="U461"/>
  <c r="U460" s="1"/>
  <c r="V461"/>
  <c r="V460" s="1"/>
  <c r="H279"/>
  <c r="H460" l="1"/>
  <c r="I107"/>
  <c r="W27"/>
  <c r="W32"/>
  <c r="W33"/>
  <c r="W37"/>
  <c r="W38"/>
  <c r="W39"/>
  <c r="W41"/>
  <c r="W42"/>
  <c r="W45"/>
  <c r="W46"/>
  <c r="W48"/>
  <c r="W49"/>
  <c r="W56"/>
  <c r="W61"/>
  <c r="W65"/>
  <c r="W70"/>
  <c r="W72"/>
  <c r="W76"/>
  <c r="W85"/>
  <c r="W89"/>
  <c r="W92"/>
  <c r="W95"/>
  <c r="W96"/>
  <c r="W97"/>
  <c r="W100"/>
  <c r="W101"/>
  <c r="W102"/>
  <c r="W108"/>
  <c r="W110"/>
  <c r="W114"/>
  <c r="W117"/>
  <c r="W118"/>
  <c r="W119"/>
  <c r="W122"/>
  <c r="W124"/>
  <c r="W128"/>
  <c r="W134"/>
  <c r="W140"/>
  <c r="W142"/>
  <c r="W145"/>
  <c r="W146"/>
  <c r="W147"/>
  <c r="W150"/>
  <c r="W155"/>
  <c r="W158"/>
  <c r="W164"/>
  <c r="W166"/>
  <c r="W168"/>
  <c r="W170"/>
  <c r="W173"/>
  <c r="W178"/>
  <c r="W183"/>
  <c r="W184"/>
  <c r="W186"/>
  <c r="W188"/>
  <c r="W190"/>
  <c r="W193"/>
  <c r="W197"/>
  <c r="W199"/>
  <c r="W201"/>
  <c r="W203"/>
  <c r="W207"/>
  <c r="W210"/>
  <c r="W221"/>
  <c r="W227"/>
  <c r="W237"/>
  <c r="W239"/>
  <c r="W243"/>
  <c r="W249"/>
  <c r="W253"/>
  <c r="W258"/>
  <c r="W260"/>
  <c r="W262"/>
  <c r="W264"/>
  <c r="W268"/>
  <c r="W273"/>
  <c r="W278"/>
  <c r="W280"/>
  <c r="W282"/>
  <c r="W286"/>
  <c r="W289"/>
  <c r="W295"/>
  <c r="W300"/>
  <c r="W304"/>
  <c r="W306"/>
  <c r="W312"/>
  <c r="W317"/>
  <c r="W324"/>
  <c r="W325"/>
  <c r="W326"/>
  <c r="W332"/>
  <c r="W338"/>
  <c r="W345"/>
  <c r="W348"/>
  <c r="W349"/>
  <c r="W350"/>
  <c r="W353"/>
  <c r="W354"/>
  <c r="W361"/>
  <c r="W362"/>
  <c r="W363"/>
  <c r="W369"/>
  <c r="W375"/>
  <c r="W378"/>
  <c r="W384"/>
  <c r="W390"/>
  <c r="W392"/>
  <c r="W394"/>
  <c r="W396"/>
  <c r="W398"/>
  <c r="W400"/>
  <c r="W402"/>
  <c r="W406"/>
  <c r="W409"/>
  <c r="W411"/>
  <c r="W416"/>
  <c r="W418"/>
  <c r="W420"/>
  <c r="W422"/>
  <c r="W424"/>
  <c r="W426"/>
  <c r="W428"/>
  <c r="W430"/>
  <c r="W432"/>
  <c r="W435"/>
  <c r="W437"/>
  <c r="W439"/>
  <c r="W441"/>
  <c r="W443"/>
  <c r="W445"/>
  <c r="W451"/>
  <c r="W453"/>
  <c r="W455"/>
  <c r="W459"/>
  <c r="W467"/>
  <c r="W470"/>
  <c r="W471"/>
  <c r="W473"/>
  <c r="W475"/>
  <c r="W480"/>
  <c r="W483"/>
  <c r="W485"/>
  <c r="W488"/>
  <c r="W489"/>
  <c r="W490"/>
  <c r="W492"/>
  <c r="W493"/>
  <c r="W494"/>
  <c r="W495"/>
  <c r="W497"/>
  <c r="W501"/>
  <c r="W507"/>
  <c r="W508"/>
  <c r="W515"/>
  <c r="W517"/>
  <c r="W519"/>
  <c r="W524"/>
  <c r="W530"/>
  <c r="W532"/>
  <c r="W535"/>
  <c r="W537"/>
  <c r="W539"/>
  <c r="W541"/>
  <c r="W545"/>
  <c r="W549"/>
  <c r="W554"/>
  <c r="W557"/>
  <c r="W559"/>
  <c r="W562"/>
  <c r="W563"/>
  <c r="W564"/>
  <c r="W571"/>
  <c r="W573"/>
  <c r="W575"/>
  <c r="W577"/>
  <c r="W579"/>
  <c r="W582"/>
  <c r="W584"/>
  <c r="W589"/>
  <c r="W595"/>
  <c r="W597"/>
  <c r="W599"/>
  <c r="W604"/>
  <c r="W605"/>
  <c r="W606"/>
  <c r="W613"/>
  <c r="W614"/>
  <c r="W620"/>
  <c r="W626"/>
  <c r="W631"/>
  <c r="W632"/>
  <c r="W634"/>
  <c r="W636"/>
  <c r="W637"/>
  <c r="W639"/>
  <c r="W644"/>
  <c r="W645"/>
  <c r="W647"/>
  <c r="W648"/>
  <c r="W650"/>
  <c r="W657"/>
  <c r="W658"/>
  <c r="W659"/>
  <c r="W661"/>
  <c r="W663"/>
  <c r="W665"/>
  <c r="W666"/>
  <c r="W668"/>
  <c r="W670"/>
  <c r="W20"/>
  <c r="J496"/>
  <c r="K496"/>
  <c r="L496"/>
  <c r="M496"/>
  <c r="N496"/>
  <c r="O496"/>
  <c r="P496"/>
  <c r="Q496"/>
  <c r="R496"/>
  <c r="S496"/>
  <c r="T496"/>
  <c r="U496"/>
  <c r="V496"/>
  <c r="I496"/>
  <c r="H496"/>
  <c r="I538"/>
  <c r="J538"/>
  <c r="K538"/>
  <c r="L538"/>
  <c r="M538"/>
  <c r="N538"/>
  <c r="O538"/>
  <c r="P538"/>
  <c r="Q538"/>
  <c r="R538"/>
  <c r="S538"/>
  <c r="T538"/>
  <c r="U538"/>
  <c r="V538"/>
  <c r="H538"/>
  <c r="I257"/>
  <c r="J257"/>
  <c r="K257"/>
  <c r="L257"/>
  <c r="M257"/>
  <c r="N257"/>
  <c r="O257"/>
  <c r="P257"/>
  <c r="Q257"/>
  <c r="R257"/>
  <c r="S257"/>
  <c r="T257"/>
  <c r="U257"/>
  <c r="V257"/>
  <c r="H257"/>
  <c r="I279"/>
  <c r="W279" s="1"/>
  <c r="J279"/>
  <c r="K279"/>
  <c r="L279"/>
  <c r="M279"/>
  <c r="N279"/>
  <c r="O279"/>
  <c r="P279"/>
  <c r="Q279"/>
  <c r="R279"/>
  <c r="S279"/>
  <c r="T279"/>
  <c r="U279"/>
  <c r="V279"/>
  <c r="I185"/>
  <c r="J185"/>
  <c r="K185"/>
  <c r="L185"/>
  <c r="M185"/>
  <c r="N185"/>
  <c r="O185"/>
  <c r="P185"/>
  <c r="Q185"/>
  <c r="R185"/>
  <c r="S185"/>
  <c r="T185"/>
  <c r="U185"/>
  <c r="V185"/>
  <c r="H185"/>
  <c r="I187"/>
  <c r="J187"/>
  <c r="K187"/>
  <c r="L187"/>
  <c r="M187"/>
  <c r="N187"/>
  <c r="O187"/>
  <c r="P187"/>
  <c r="Q187"/>
  <c r="R187"/>
  <c r="S187"/>
  <c r="T187"/>
  <c r="U187"/>
  <c r="V187"/>
  <c r="H187"/>
  <c r="I189"/>
  <c r="J189"/>
  <c r="K189"/>
  <c r="L189"/>
  <c r="M189"/>
  <c r="N189"/>
  <c r="O189"/>
  <c r="P189"/>
  <c r="Q189"/>
  <c r="R189"/>
  <c r="S189"/>
  <c r="T189"/>
  <c r="U189"/>
  <c r="V189"/>
  <c r="H189"/>
  <c r="I374"/>
  <c r="I373" s="1"/>
  <c r="J374"/>
  <c r="J373" s="1"/>
  <c r="J372" s="1"/>
  <c r="K374"/>
  <c r="K373" s="1"/>
  <c r="K372" s="1"/>
  <c r="L374"/>
  <c r="L373" s="1"/>
  <c r="L372" s="1"/>
  <c r="M374"/>
  <c r="M373" s="1"/>
  <c r="M372" s="1"/>
  <c r="N374"/>
  <c r="N373" s="1"/>
  <c r="N372" s="1"/>
  <c r="O374"/>
  <c r="O373" s="1"/>
  <c r="O372" s="1"/>
  <c r="P374"/>
  <c r="P373" s="1"/>
  <c r="P372" s="1"/>
  <c r="Q374"/>
  <c r="Q373" s="1"/>
  <c r="Q372" s="1"/>
  <c r="R374"/>
  <c r="R373" s="1"/>
  <c r="R372" s="1"/>
  <c r="S374"/>
  <c r="S373" s="1"/>
  <c r="S372" s="1"/>
  <c r="T374"/>
  <c r="T373" s="1"/>
  <c r="T372" s="1"/>
  <c r="U374"/>
  <c r="U373" s="1"/>
  <c r="U372" s="1"/>
  <c r="V374"/>
  <c r="V373" s="1"/>
  <c r="V372" s="1"/>
  <c r="H374"/>
  <c r="H373" s="1"/>
  <c r="H372" s="1"/>
  <c r="I454"/>
  <c r="J454"/>
  <c r="K454"/>
  <c r="L454"/>
  <c r="M454"/>
  <c r="N454"/>
  <c r="O454"/>
  <c r="P454"/>
  <c r="Q454"/>
  <c r="R454"/>
  <c r="S454"/>
  <c r="T454"/>
  <c r="U454"/>
  <c r="V454"/>
  <c r="H454"/>
  <c r="I71"/>
  <c r="J71"/>
  <c r="K71"/>
  <c r="L71"/>
  <c r="M71"/>
  <c r="N71"/>
  <c r="O71"/>
  <c r="P71"/>
  <c r="Q71"/>
  <c r="R71"/>
  <c r="S71"/>
  <c r="T71"/>
  <c r="U71"/>
  <c r="V71"/>
  <c r="H71"/>
  <c r="X302"/>
  <c r="I305"/>
  <c r="J305"/>
  <c r="K305"/>
  <c r="L305"/>
  <c r="M305"/>
  <c r="N305"/>
  <c r="O305"/>
  <c r="P305"/>
  <c r="Q305"/>
  <c r="R305"/>
  <c r="S305"/>
  <c r="T305"/>
  <c r="U305"/>
  <c r="V305"/>
  <c r="H305"/>
  <c r="V448"/>
  <c r="U448"/>
  <c r="T448"/>
  <c r="S448"/>
  <c r="R448"/>
  <c r="Q448"/>
  <c r="P448"/>
  <c r="O448"/>
  <c r="N448"/>
  <c r="M448"/>
  <c r="L448"/>
  <c r="K448"/>
  <c r="J448"/>
  <c r="I448"/>
  <c r="H448"/>
  <c r="I450"/>
  <c r="J450"/>
  <c r="K450"/>
  <c r="L450"/>
  <c r="M450"/>
  <c r="N450"/>
  <c r="O450"/>
  <c r="P450"/>
  <c r="Q450"/>
  <c r="R450"/>
  <c r="S450"/>
  <c r="T450"/>
  <c r="U450"/>
  <c r="V450"/>
  <c r="H450"/>
  <c r="I452"/>
  <c r="J452"/>
  <c r="K452"/>
  <c r="L452"/>
  <c r="M452"/>
  <c r="N452"/>
  <c r="O452"/>
  <c r="P452"/>
  <c r="Q452"/>
  <c r="R452"/>
  <c r="S452"/>
  <c r="T452"/>
  <c r="U452"/>
  <c r="V452"/>
  <c r="H452"/>
  <c r="X235"/>
  <c r="I236"/>
  <c r="J236"/>
  <c r="K236"/>
  <c r="L236"/>
  <c r="M236"/>
  <c r="N236"/>
  <c r="O236"/>
  <c r="P236"/>
  <c r="Q236"/>
  <c r="R236"/>
  <c r="S236"/>
  <c r="T236"/>
  <c r="U236"/>
  <c r="V236"/>
  <c r="H236"/>
  <c r="I40"/>
  <c r="J40"/>
  <c r="K40"/>
  <c r="L40"/>
  <c r="M40"/>
  <c r="N40"/>
  <c r="O40"/>
  <c r="P40"/>
  <c r="Q40"/>
  <c r="R40"/>
  <c r="S40"/>
  <c r="T40"/>
  <c r="U40"/>
  <c r="V40"/>
  <c r="H40"/>
  <c r="I238"/>
  <c r="J238"/>
  <c r="J235" s="1"/>
  <c r="J234" s="1"/>
  <c r="K238"/>
  <c r="L238"/>
  <c r="M238"/>
  <c r="M235" s="1"/>
  <c r="M234" s="1"/>
  <c r="N238"/>
  <c r="N235" s="1"/>
  <c r="N234" s="1"/>
  <c r="O238"/>
  <c r="P238"/>
  <c r="P235" s="1"/>
  <c r="P234" s="1"/>
  <c r="Q238"/>
  <c r="Q235" s="1"/>
  <c r="Q234" s="1"/>
  <c r="R238"/>
  <c r="R235" s="1"/>
  <c r="R234" s="1"/>
  <c r="S238"/>
  <c r="T238"/>
  <c r="U238"/>
  <c r="U235" s="1"/>
  <c r="U234" s="1"/>
  <c r="V238"/>
  <c r="H238"/>
  <c r="I667"/>
  <c r="J667"/>
  <c r="K667"/>
  <c r="L667"/>
  <c r="M667"/>
  <c r="N667"/>
  <c r="O667"/>
  <c r="P667"/>
  <c r="Q667"/>
  <c r="R667"/>
  <c r="S667"/>
  <c r="T667"/>
  <c r="U667"/>
  <c r="V667"/>
  <c r="H667"/>
  <c r="V438"/>
  <c r="U438"/>
  <c r="T438"/>
  <c r="S438"/>
  <c r="R438"/>
  <c r="Q438"/>
  <c r="P438"/>
  <c r="O438"/>
  <c r="N438"/>
  <c r="M438"/>
  <c r="L438"/>
  <c r="K438"/>
  <c r="J438"/>
  <c r="I438"/>
  <c r="H438"/>
  <c r="V421"/>
  <c r="U421"/>
  <c r="T421"/>
  <c r="S421"/>
  <c r="R421"/>
  <c r="Q421"/>
  <c r="P421"/>
  <c r="O421"/>
  <c r="N421"/>
  <c r="M421"/>
  <c r="L421"/>
  <c r="K421"/>
  <c r="J421"/>
  <c r="I421"/>
  <c r="H421"/>
  <c r="I391"/>
  <c r="J391"/>
  <c r="K391"/>
  <c r="L391"/>
  <c r="M391"/>
  <c r="N391"/>
  <c r="O391"/>
  <c r="P391"/>
  <c r="Q391"/>
  <c r="R391"/>
  <c r="S391"/>
  <c r="T391"/>
  <c r="U391"/>
  <c r="V391"/>
  <c r="H391"/>
  <c r="I55"/>
  <c r="J55"/>
  <c r="J54" s="1"/>
  <c r="J53" s="1"/>
  <c r="K55"/>
  <c r="K54" s="1"/>
  <c r="K53" s="1"/>
  <c r="L55"/>
  <c r="L54" s="1"/>
  <c r="L53" s="1"/>
  <c r="M55"/>
  <c r="M54" s="1"/>
  <c r="M53" s="1"/>
  <c r="N55"/>
  <c r="N54" s="1"/>
  <c r="N53" s="1"/>
  <c r="O55"/>
  <c r="O54" s="1"/>
  <c r="O53" s="1"/>
  <c r="P55"/>
  <c r="P54" s="1"/>
  <c r="P53" s="1"/>
  <c r="Q55"/>
  <c r="Q54" s="1"/>
  <c r="Q53" s="1"/>
  <c r="R55"/>
  <c r="R54" s="1"/>
  <c r="R53" s="1"/>
  <c r="S55"/>
  <c r="S54" s="1"/>
  <c r="S53" s="1"/>
  <c r="T55"/>
  <c r="T54" s="1"/>
  <c r="T53" s="1"/>
  <c r="U55"/>
  <c r="U54" s="1"/>
  <c r="U53" s="1"/>
  <c r="V55"/>
  <c r="V54" s="1"/>
  <c r="V53" s="1"/>
  <c r="H55"/>
  <c r="H54" s="1"/>
  <c r="H53" s="1"/>
  <c r="I165"/>
  <c r="J165"/>
  <c r="K165"/>
  <c r="L165"/>
  <c r="M165"/>
  <c r="N165"/>
  <c r="O165"/>
  <c r="P165"/>
  <c r="Q165"/>
  <c r="R165"/>
  <c r="S165"/>
  <c r="T165"/>
  <c r="U165"/>
  <c r="V165"/>
  <c r="H165"/>
  <c r="I574"/>
  <c r="J574"/>
  <c r="K574"/>
  <c r="L574"/>
  <c r="M574"/>
  <c r="N574"/>
  <c r="O574"/>
  <c r="P574"/>
  <c r="Q574"/>
  <c r="R574"/>
  <c r="S574"/>
  <c r="T574"/>
  <c r="U574"/>
  <c r="V574"/>
  <c r="H574"/>
  <c r="I383"/>
  <c r="J383"/>
  <c r="J382" s="1"/>
  <c r="J381" s="1"/>
  <c r="J380" s="1"/>
  <c r="K383"/>
  <c r="K382" s="1"/>
  <c r="K381" s="1"/>
  <c r="K380" s="1"/>
  <c r="L383"/>
  <c r="L382" s="1"/>
  <c r="L381" s="1"/>
  <c r="L380" s="1"/>
  <c r="M383"/>
  <c r="M382" s="1"/>
  <c r="M381" s="1"/>
  <c r="M380" s="1"/>
  <c r="N383"/>
  <c r="N382" s="1"/>
  <c r="N381" s="1"/>
  <c r="N380" s="1"/>
  <c r="O383"/>
  <c r="O382" s="1"/>
  <c r="O381" s="1"/>
  <c r="O380" s="1"/>
  <c r="P383"/>
  <c r="P382" s="1"/>
  <c r="P381" s="1"/>
  <c r="P380" s="1"/>
  <c r="Q383"/>
  <c r="Q382" s="1"/>
  <c r="Q381" s="1"/>
  <c r="Q380" s="1"/>
  <c r="R383"/>
  <c r="R382" s="1"/>
  <c r="R381" s="1"/>
  <c r="R380" s="1"/>
  <c r="S383"/>
  <c r="S382" s="1"/>
  <c r="S381" s="1"/>
  <c r="S380" s="1"/>
  <c r="T383"/>
  <c r="T382" s="1"/>
  <c r="T381" s="1"/>
  <c r="T380" s="1"/>
  <c r="U383"/>
  <c r="U382" s="1"/>
  <c r="U381" s="1"/>
  <c r="U380" s="1"/>
  <c r="V383"/>
  <c r="V382" s="1"/>
  <c r="V381" s="1"/>
  <c r="V380" s="1"/>
  <c r="H383"/>
  <c r="H382" s="1"/>
  <c r="H381" s="1"/>
  <c r="H380" s="1"/>
  <c r="I399"/>
  <c r="J399"/>
  <c r="K399"/>
  <c r="L399"/>
  <c r="M399"/>
  <c r="N399"/>
  <c r="O399"/>
  <c r="P399"/>
  <c r="Q399"/>
  <c r="R399"/>
  <c r="S399"/>
  <c r="T399"/>
  <c r="U399"/>
  <c r="V399"/>
  <c r="H399"/>
  <c r="I558"/>
  <c r="J558"/>
  <c r="K558"/>
  <c r="L558"/>
  <c r="M558"/>
  <c r="N558"/>
  <c r="O558"/>
  <c r="P558"/>
  <c r="Q558"/>
  <c r="R558"/>
  <c r="S558"/>
  <c r="T558"/>
  <c r="U558"/>
  <c r="V558"/>
  <c r="H558"/>
  <c r="I267"/>
  <c r="I266" s="1"/>
  <c r="I265" s="1"/>
  <c r="J267"/>
  <c r="J266" s="1"/>
  <c r="J265" s="1"/>
  <c r="K267"/>
  <c r="K266" s="1"/>
  <c r="K265" s="1"/>
  <c r="L267"/>
  <c r="L266" s="1"/>
  <c r="L265" s="1"/>
  <c r="M267"/>
  <c r="M266" s="1"/>
  <c r="M265" s="1"/>
  <c r="N267"/>
  <c r="N266" s="1"/>
  <c r="N265" s="1"/>
  <c r="O267"/>
  <c r="O266" s="1"/>
  <c r="O265" s="1"/>
  <c r="P267"/>
  <c r="P266" s="1"/>
  <c r="P265" s="1"/>
  <c r="Q267"/>
  <c r="Q266" s="1"/>
  <c r="Q265" s="1"/>
  <c r="R267"/>
  <c r="R266" s="1"/>
  <c r="R265" s="1"/>
  <c r="S267"/>
  <c r="S266" s="1"/>
  <c r="S265" s="1"/>
  <c r="T267"/>
  <c r="T266" s="1"/>
  <c r="T265" s="1"/>
  <c r="U267"/>
  <c r="U266" s="1"/>
  <c r="U265" s="1"/>
  <c r="V267"/>
  <c r="V266" s="1"/>
  <c r="V265" s="1"/>
  <c r="H267"/>
  <c r="H266" s="1"/>
  <c r="H265" s="1"/>
  <c r="I252"/>
  <c r="J252"/>
  <c r="J251" s="1"/>
  <c r="J250" s="1"/>
  <c r="K252"/>
  <c r="K251" s="1"/>
  <c r="K250" s="1"/>
  <c r="L252"/>
  <c r="L251" s="1"/>
  <c r="L250" s="1"/>
  <c r="M252"/>
  <c r="M251" s="1"/>
  <c r="M250" s="1"/>
  <c r="N252"/>
  <c r="N251" s="1"/>
  <c r="N250" s="1"/>
  <c r="O252"/>
  <c r="O251" s="1"/>
  <c r="O250" s="1"/>
  <c r="P252"/>
  <c r="P251" s="1"/>
  <c r="P250" s="1"/>
  <c r="Q252"/>
  <c r="Q251" s="1"/>
  <c r="Q250" s="1"/>
  <c r="R252"/>
  <c r="R251" s="1"/>
  <c r="R250" s="1"/>
  <c r="S252"/>
  <c r="S251" s="1"/>
  <c r="S250" s="1"/>
  <c r="T252"/>
  <c r="T251" s="1"/>
  <c r="T250" s="1"/>
  <c r="U252"/>
  <c r="U251" s="1"/>
  <c r="U250" s="1"/>
  <c r="V252"/>
  <c r="V251" s="1"/>
  <c r="V250" s="1"/>
  <c r="H252"/>
  <c r="H251" s="1"/>
  <c r="H250" s="1"/>
  <c r="I149"/>
  <c r="I148" s="1"/>
  <c r="J149"/>
  <c r="J148" s="1"/>
  <c r="K149"/>
  <c r="K148" s="1"/>
  <c r="L149"/>
  <c r="L148" s="1"/>
  <c r="M149"/>
  <c r="M148" s="1"/>
  <c r="N149"/>
  <c r="N148" s="1"/>
  <c r="O149"/>
  <c r="O148" s="1"/>
  <c r="P149"/>
  <c r="P148" s="1"/>
  <c r="Q149"/>
  <c r="Q148" s="1"/>
  <c r="R149"/>
  <c r="R148" s="1"/>
  <c r="S149"/>
  <c r="S148" s="1"/>
  <c r="T149"/>
  <c r="T148" s="1"/>
  <c r="U149"/>
  <c r="U148" s="1"/>
  <c r="V149"/>
  <c r="V148" s="1"/>
  <c r="H149"/>
  <c r="H148" s="1"/>
  <c r="I242"/>
  <c r="I241" s="1"/>
  <c r="I240" s="1"/>
  <c r="J242"/>
  <c r="J241" s="1"/>
  <c r="J240" s="1"/>
  <c r="K242"/>
  <c r="K241" s="1"/>
  <c r="K240" s="1"/>
  <c r="L242"/>
  <c r="L241" s="1"/>
  <c r="L240" s="1"/>
  <c r="M242"/>
  <c r="M241" s="1"/>
  <c r="M240" s="1"/>
  <c r="N242"/>
  <c r="N241" s="1"/>
  <c r="N240" s="1"/>
  <c r="O242"/>
  <c r="O241" s="1"/>
  <c r="O240" s="1"/>
  <c r="P242"/>
  <c r="P241" s="1"/>
  <c r="P240" s="1"/>
  <c r="Q242"/>
  <c r="Q241" s="1"/>
  <c r="Q240" s="1"/>
  <c r="R242"/>
  <c r="R241" s="1"/>
  <c r="R240" s="1"/>
  <c r="S242"/>
  <c r="S241" s="1"/>
  <c r="S240" s="1"/>
  <c r="T242"/>
  <c r="T241" s="1"/>
  <c r="T240" s="1"/>
  <c r="U242"/>
  <c r="U241" s="1"/>
  <c r="U240" s="1"/>
  <c r="V242"/>
  <c r="V241" s="1"/>
  <c r="V240" s="1"/>
  <c r="H242"/>
  <c r="H241" s="1"/>
  <c r="H240" s="1"/>
  <c r="I123"/>
  <c r="J123"/>
  <c r="K123"/>
  <c r="L123"/>
  <c r="M123"/>
  <c r="N123"/>
  <c r="O123"/>
  <c r="P123"/>
  <c r="Q123"/>
  <c r="R123"/>
  <c r="S123"/>
  <c r="T123"/>
  <c r="U123"/>
  <c r="V123"/>
  <c r="H123"/>
  <c r="I198"/>
  <c r="J198"/>
  <c r="K198"/>
  <c r="L198"/>
  <c r="M198"/>
  <c r="N198"/>
  <c r="O198"/>
  <c r="P198"/>
  <c r="Q198"/>
  <c r="R198"/>
  <c r="S198"/>
  <c r="T198"/>
  <c r="U198"/>
  <c r="V198"/>
  <c r="H198"/>
  <c r="I202"/>
  <c r="J202"/>
  <c r="K202"/>
  <c r="L202"/>
  <c r="M202"/>
  <c r="N202"/>
  <c r="O202"/>
  <c r="P202"/>
  <c r="Q202"/>
  <c r="R202"/>
  <c r="S202"/>
  <c r="T202"/>
  <c r="U202"/>
  <c r="V202"/>
  <c r="H202"/>
  <c r="I408"/>
  <c r="J408"/>
  <c r="K408"/>
  <c r="L408"/>
  <c r="M408"/>
  <c r="N408"/>
  <c r="O408"/>
  <c r="P408"/>
  <c r="Q408"/>
  <c r="R408"/>
  <c r="S408"/>
  <c r="T408"/>
  <c r="U408"/>
  <c r="V408"/>
  <c r="H408"/>
  <c r="J154"/>
  <c r="J153" s="1"/>
  <c r="K154"/>
  <c r="K153" s="1"/>
  <c r="L154"/>
  <c r="L153" s="1"/>
  <c r="M154"/>
  <c r="M153" s="1"/>
  <c r="N154"/>
  <c r="N153" s="1"/>
  <c r="O154"/>
  <c r="O153" s="1"/>
  <c r="P154"/>
  <c r="P153" s="1"/>
  <c r="Q154"/>
  <c r="Q153" s="1"/>
  <c r="R154"/>
  <c r="R153" s="1"/>
  <c r="S154"/>
  <c r="S153" s="1"/>
  <c r="T154"/>
  <c r="T153" s="1"/>
  <c r="U154"/>
  <c r="U153" s="1"/>
  <c r="V154"/>
  <c r="V153" s="1"/>
  <c r="J157"/>
  <c r="J156" s="1"/>
  <c r="K157"/>
  <c r="K156" s="1"/>
  <c r="L157"/>
  <c r="L156" s="1"/>
  <c r="M157"/>
  <c r="M156" s="1"/>
  <c r="N157"/>
  <c r="N156" s="1"/>
  <c r="O157"/>
  <c r="O156" s="1"/>
  <c r="P157"/>
  <c r="P156" s="1"/>
  <c r="Q157"/>
  <c r="Q156" s="1"/>
  <c r="R157"/>
  <c r="R156" s="1"/>
  <c r="S157"/>
  <c r="S156" s="1"/>
  <c r="T157"/>
  <c r="T156" s="1"/>
  <c r="U157"/>
  <c r="U156" s="1"/>
  <c r="V157"/>
  <c r="V156" s="1"/>
  <c r="I156"/>
  <c r="H157"/>
  <c r="W157" s="1"/>
  <c r="I154"/>
  <c r="I153" s="1"/>
  <c r="H154"/>
  <c r="H153" s="1"/>
  <c r="I472"/>
  <c r="J472"/>
  <c r="K472"/>
  <c r="L472"/>
  <c r="M472"/>
  <c r="N472"/>
  <c r="O472"/>
  <c r="P472"/>
  <c r="Q472"/>
  <c r="R472"/>
  <c r="S472"/>
  <c r="T472"/>
  <c r="U472"/>
  <c r="V472"/>
  <c r="H472"/>
  <c r="I529"/>
  <c r="J529"/>
  <c r="K529"/>
  <c r="L529"/>
  <c r="M529"/>
  <c r="N529"/>
  <c r="O529"/>
  <c r="P529"/>
  <c r="Q529"/>
  <c r="R529"/>
  <c r="S529"/>
  <c r="T529"/>
  <c r="U529"/>
  <c r="V529"/>
  <c r="H529"/>
  <c r="I531"/>
  <c r="J531"/>
  <c r="K531"/>
  <c r="L531"/>
  <c r="M531"/>
  <c r="N531"/>
  <c r="O531"/>
  <c r="P531"/>
  <c r="Q531"/>
  <c r="R531"/>
  <c r="S531"/>
  <c r="T531"/>
  <c r="U531"/>
  <c r="V531"/>
  <c r="H531"/>
  <c r="I397"/>
  <c r="J397"/>
  <c r="K397"/>
  <c r="L397"/>
  <c r="M397"/>
  <c r="N397"/>
  <c r="O397"/>
  <c r="P397"/>
  <c r="Q397"/>
  <c r="R397"/>
  <c r="S397"/>
  <c r="T397"/>
  <c r="U397"/>
  <c r="V397"/>
  <c r="H397"/>
  <c r="I536"/>
  <c r="J536"/>
  <c r="K536"/>
  <c r="L536"/>
  <c r="M536"/>
  <c r="N536"/>
  <c r="O536"/>
  <c r="P536"/>
  <c r="Q536"/>
  <c r="R536"/>
  <c r="S536"/>
  <c r="T536"/>
  <c r="U536"/>
  <c r="V536"/>
  <c r="H536"/>
  <c r="I516"/>
  <c r="J516"/>
  <c r="K516"/>
  <c r="L516"/>
  <c r="M516"/>
  <c r="N516"/>
  <c r="O516"/>
  <c r="P516"/>
  <c r="Q516"/>
  <c r="R516"/>
  <c r="S516"/>
  <c r="T516"/>
  <c r="U516"/>
  <c r="V516"/>
  <c r="H516"/>
  <c r="I169"/>
  <c r="J169"/>
  <c r="K169"/>
  <c r="L169"/>
  <c r="M169"/>
  <c r="N169"/>
  <c r="O169"/>
  <c r="P169"/>
  <c r="Q169"/>
  <c r="R169"/>
  <c r="S169"/>
  <c r="T169"/>
  <c r="U169"/>
  <c r="V169"/>
  <c r="H169"/>
  <c r="I121"/>
  <c r="J121"/>
  <c r="K121"/>
  <c r="L121"/>
  <c r="M121"/>
  <c r="N121"/>
  <c r="O121"/>
  <c r="P121"/>
  <c r="Q121"/>
  <c r="R121"/>
  <c r="S121"/>
  <c r="T121"/>
  <c r="U121"/>
  <c r="V121"/>
  <c r="H121"/>
  <c r="I664"/>
  <c r="J664"/>
  <c r="K664"/>
  <c r="L664"/>
  <c r="M664"/>
  <c r="N664"/>
  <c r="O664"/>
  <c r="P664"/>
  <c r="Q664"/>
  <c r="R664"/>
  <c r="S664"/>
  <c r="T664"/>
  <c r="U664"/>
  <c r="V664"/>
  <c r="H664"/>
  <c r="J107"/>
  <c r="K107"/>
  <c r="L107"/>
  <c r="M107"/>
  <c r="N107"/>
  <c r="O107"/>
  <c r="P107"/>
  <c r="Q107"/>
  <c r="R107"/>
  <c r="S107"/>
  <c r="T107"/>
  <c r="U107"/>
  <c r="V107"/>
  <c r="H107"/>
  <c r="I109"/>
  <c r="J109"/>
  <c r="K109"/>
  <c r="L109"/>
  <c r="M109"/>
  <c r="N109"/>
  <c r="O109"/>
  <c r="P109"/>
  <c r="Q109"/>
  <c r="R109"/>
  <c r="S109"/>
  <c r="T109"/>
  <c r="U109"/>
  <c r="V109"/>
  <c r="H109"/>
  <c r="I51"/>
  <c r="I50" s="1"/>
  <c r="J51"/>
  <c r="J50" s="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R50" s="1"/>
  <c r="S51"/>
  <c r="S50" s="1"/>
  <c r="T51"/>
  <c r="T50" s="1"/>
  <c r="U51"/>
  <c r="U50" s="1"/>
  <c r="V51"/>
  <c r="V50" s="1"/>
  <c r="H51"/>
  <c r="H50" s="1"/>
  <c r="I127"/>
  <c r="J127"/>
  <c r="J126" s="1"/>
  <c r="J125" s="1"/>
  <c r="K127"/>
  <c r="K126" s="1"/>
  <c r="K125" s="1"/>
  <c r="L127"/>
  <c r="L126" s="1"/>
  <c r="L125" s="1"/>
  <c r="M127"/>
  <c r="M126" s="1"/>
  <c r="M125" s="1"/>
  <c r="N127"/>
  <c r="N126" s="1"/>
  <c r="N125" s="1"/>
  <c r="O127"/>
  <c r="O126" s="1"/>
  <c r="O125" s="1"/>
  <c r="P127"/>
  <c r="P126" s="1"/>
  <c r="P125" s="1"/>
  <c r="Q127"/>
  <c r="Q126" s="1"/>
  <c r="Q125" s="1"/>
  <c r="R127"/>
  <c r="R126" s="1"/>
  <c r="R125" s="1"/>
  <c r="S127"/>
  <c r="S126" s="1"/>
  <c r="S125" s="1"/>
  <c r="T127"/>
  <c r="T126" s="1"/>
  <c r="T125" s="1"/>
  <c r="U127"/>
  <c r="U126" s="1"/>
  <c r="U125" s="1"/>
  <c r="V127"/>
  <c r="V126" s="1"/>
  <c r="V125" s="1"/>
  <c r="H127"/>
  <c r="H126" s="1"/>
  <c r="H125" s="1"/>
  <c r="I423"/>
  <c r="J423"/>
  <c r="K423"/>
  <c r="L423"/>
  <c r="M423"/>
  <c r="N423"/>
  <c r="O423"/>
  <c r="P423"/>
  <c r="Q423"/>
  <c r="R423"/>
  <c r="S423"/>
  <c r="T423"/>
  <c r="U423"/>
  <c r="V423"/>
  <c r="H423"/>
  <c r="I440"/>
  <c r="J440"/>
  <c r="K440"/>
  <c r="L440"/>
  <c r="M440"/>
  <c r="N440"/>
  <c r="O440"/>
  <c r="P440"/>
  <c r="Q440"/>
  <c r="R440"/>
  <c r="S440"/>
  <c r="T440"/>
  <c r="U440"/>
  <c r="V440"/>
  <c r="H440"/>
  <c r="I368"/>
  <c r="I367" s="1"/>
  <c r="J368"/>
  <c r="J367" s="1"/>
  <c r="J366" s="1"/>
  <c r="J365" s="1"/>
  <c r="J364" s="1"/>
  <c r="K368"/>
  <c r="K367" s="1"/>
  <c r="K366" s="1"/>
  <c r="K365" s="1"/>
  <c r="K364" s="1"/>
  <c r="L368"/>
  <c r="L367" s="1"/>
  <c r="L366" s="1"/>
  <c r="L365" s="1"/>
  <c r="L364" s="1"/>
  <c r="M368"/>
  <c r="M367" s="1"/>
  <c r="M366" s="1"/>
  <c r="M365" s="1"/>
  <c r="M364" s="1"/>
  <c r="N368"/>
  <c r="N367" s="1"/>
  <c r="N366" s="1"/>
  <c r="N365" s="1"/>
  <c r="N364" s="1"/>
  <c r="O368"/>
  <c r="O367" s="1"/>
  <c r="O366" s="1"/>
  <c r="O365" s="1"/>
  <c r="O364" s="1"/>
  <c r="P368"/>
  <c r="P367" s="1"/>
  <c r="P366" s="1"/>
  <c r="P365" s="1"/>
  <c r="P364" s="1"/>
  <c r="Q368"/>
  <c r="Q367" s="1"/>
  <c r="Q366" s="1"/>
  <c r="Q365" s="1"/>
  <c r="Q364" s="1"/>
  <c r="R368"/>
  <c r="R367" s="1"/>
  <c r="R366" s="1"/>
  <c r="R365" s="1"/>
  <c r="R364" s="1"/>
  <c r="S368"/>
  <c r="S367" s="1"/>
  <c r="S366" s="1"/>
  <c r="S365" s="1"/>
  <c r="S364" s="1"/>
  <c r="T368"/>
  <c r="T367" s="1"/>
  <c r="T366" s="1"/>
  <c r="T365" s="1"/>
  <c r="T364" s="1"/>
  <c r="U368"/>
  <c r="U367" s="1"/>
  <c r="U366" s="1"/>
  <c r="U365" s="1"/>
  <c r="U364" s="1"/>
  <c r="V368"/>
  <c r="V367" s="1"/>
  <c r="V366" s="1"/>
  <c r="V365" s="1"/>
  <c r="V364" s="1"/>
  <c r="H368"/>
  <c r="H367" s="1"/>
  <c r="H366" s="1"/>
  <c r="H365" s="1"/>
  <c r="H364" s="1"/>
  <c r="I401"/>
  <c r="J401"/>
  <c r="K401"/>
  <c r="L401"/>
  <c r="M401"/>
  <c r="N401"/>
  <c r="O401"/>
  <c r="P401"/>
  <c r="Q401"/>
  <c r="R401"/>
  <c r="S401"/>
  <c r="T401"/>
  <c r="U401"/>
  <c r="V401"/>
  <c r="H401"/>
  <c r="I410"/>
  <c r="J410"/>
  <c r="K410"/>
  <c r="L410"/>
  <c r="M410"/>
  <c r="N410"/>
  <c r="O410"/>
  <c r="P410"/>
  <c r="Q410"/>
  <c r="R410"/>
  <c r="S410"/>
  <c r="T410"/>
  <c r="U410"/>
  <c r="V410"/>
  <c r="H410"/>
  <c r="I417"/>
  <c r="J417"/>
  <c r="K417"/>
  <c r="L417"/>
  <c r="M417"/>
  <c r="N417"/>
  <c r="O417"/>
  <c r="P417"/>
  <c r="Q417"/>
  <c r="R417"/>
  <c r="S417"/>
  <c r="T417"/>
  <c r="U417"/>
  <c r="V417"/>
  <c r="H417"/>
  <c r="I405"/>
  <c r="I404" s="1"/>
  <c r="J405"/>
  <c r="J404" s="1"/>
  <c r="K405"/>
  <c r="K404" s="1"/>
  <c r="L405"/>
  <c r="L404" s="1"/>
  <c r="M405"/>
  <c r="M404" s="1"/>
  <c r="N405"/>
  <c r="N404" s="1"/>
  <c r="O405"/>
  <c r="O404" s="1"/>
  <c r="P405"/>
  <c r="P404" s="1"/>
  <c r="Q405"/>
  <c r="Q404" s="1"/>
  <c r="R405"/>
  <c r="R404" s="1"/>
  <c r="S405"/>
  <c r="S404" s="1"/>
  <c r="T405"/>
  <c r="T404" s="1"/>
  <c r="U405"/>
  <c r="U404" s="1"/>
  <c r="V405"/>
  <c r="V404" s="1"/>
  <c r="H405"/>
  <c r="H404" s="1"/>
  <c r="I209"/>
  <c r="I208" s="1"/>
  <c r="J209"/>
  <c r="J208" s="1"/>
  <c r="K209"/>
  <c r="K208" s="1"/>
  <c r="L209"/>
  <c r="L208" s="1"/>
  <c r="M209"/>
  <c r="M208" s="1"/>
  <c r="N209"/>
  <c r="N208" s="1"/>
  <c r="O209"/>
  <c r="O208" s="1"/>
  <c r="P209"/>
  <c r="P208" s="1"/>
  <c r="Q209"/>
  <c r="Q208" s="1"/>
  <c r="R209"/>
  <c r="R208" s="1"/>
  <c r="S209"/>
  <c r="S208" s="1"/>
  <c r="T209"/>
  <c r="T208" s="1"/>
  <c r="U209"/>
  <c r="U208" s="1"/>
  <c r="V209"/>
  <c r="V208" s="1"/>
  <c r="H209"/>
  <c r="H208" s="1"/>
  <c r="I581"/>
  <c r="J581"/>
  <c r="K581"/>
  <c r="L581"/>
  <c r="M581"/>
  <c r="N581"/>
  <c r="O581"/>
  <c r="P581"/>
  <c r="Q581"/>
  <c r="R581"/>
  <c r="S581"/>
  <c r="T581"/>
  <c r="U581"/>
  <c r="V581"/>
  <c r="H581"/>
  <c r="I583"/>
  <c r="J583"/>
  <c r="K583"/>
  <c r="L583"/>
  <c r="M583"/>
  <c r="N583"/>
  <c r="O583"/>
  <c r="P583"/>
  <c r="Q583"/>
  <c r="R583"/>
  <c r="S583"/>
  <c r="T583"/>
  <c r="U583"/>
  <c r="V583"/>
  <c r="H583"/>
  <c r="I377"/>
  <c r="I376" s="1"/>
  <c r="J377"/>
  <c r="J376" s="1"/>
  <c r="K377"/>
  <c r="K376" s="1"/>
  <c r="L377"/>
  <c r="L376" s="1"/>
  <c r="M377"/>
  <c r="M376" s="1"/>
  <c r="N377"/>
  <c r="N376" s="1"/>
  <c r="O377"/>
  <c r="O376" s="1"/>
  <c r="O371" s="1"/>
  <c r="O370" s="1"/>
  <c r="P377"/>
  <c r="P376" s="1"/>
  <c r="Q377"/>
  <c r="Q376" s="1"/>
  <c r="R377"/>
  <c r="R376" s="1"/>
  <c r="S377"/>
  <c r="S376" s="1"/>
  <c r="T377"/>
  <c r="T376" s="1"/>
  <c r="U377"/>
  <c r="U376" s="1"/>
  <c r="V377"/>
  <c r="V376" s="1"/>
  <c r="H377"/>
  <c r="H376" s="1"/>
  <c r="H31"/>
  <c r="H30" s="1"/>
  <c r="H29" s="1"/>
  <c r="I182"/>
  <c r="J182"/>
  <c r="K182"/>
  <c r="L182"/>
  <c r="M182"/>
  <c r="N182"/>
  <c r="O182"/>
  <c r="P182"/>
  <c r="Q182"/>
  <c r="R182"/>
  <c r="S182"/>
  <c r="T182"/>
  <c r="U182"/>
  <c r="V182"/>
  <c r="H182"/>
  <c r="I635"/>
  <c r="J635"/>
  <c r="K635"/>
  <c r="L635"/>
  <c r="M635"/>
  <c r="N635"/>
  <c r="O635"/>
  <c r="P635"/>
  <c r="Q635"/>
  <c r="R635"/>
  <c r="S635"/>
  <c r="T635"/>
  <c r="U635"/>
  <c r="V635"/>
  <c r="H635"/>
  <c r="I630"/>
  <c r="J630"/>
  <c r="K630"/>
  <c r="L630"/>
  <c r="M630"/>
  <c r="N630"/>
  <c r="O630"/>
  <c r="P630"/>
  <c r="Q630"/>
  <c r="R630"/>
  <c r="S630"/>
  <c r="T630"/>
  <c r="U630"/>
  <c r="V630"/>
  <c r="H630"/>
  <c r="I506"/>
  <c r="I505" s="1"/>
  <c r="I504" s="1"/>
  <c r="I503" s="1"/>
  <c r="I502" s="1"/>
  <c r="J506"/>
  <c r="J505" s="1"/>
  <c r="J504" s="1"/>
  <c r="J503" s="1"/>
  <c r="J502" s="1"/>
  <c r="K506"/>
  <c r="K505" s="1"/>
  <c r="K504" s="1"/>
  <c r="K503" s="1"/>
  <c r="K502" s="1"/>
  <c r="L506"/>
  <c r="L505" s="1"/>
  <c r="L504" s="1"/>
  <c r="L503" s="1"/>
  <c r="L502" s="1"/>
  <c r="M506"/>
  <c r="M505" s="1"/>
  <c r="M504" s="1"/>
  <c r="M503" s="1"/>
  <c r="M502" s="1"/>
  <c r="N506"/>
  <c r="N505" s="1"/>
  <c r="N504" s="1"/>
  <c r="N503" s="1"/>
  <c r="N502" s="1"/>
  <c r="O506"/>
  <c r="O505" s="1"/>
  <c r="O504" s="1"/>
  <c r="O503" s="1"/>
  <c r="O502" s="1"/>
  <c r="P506"/>
  <c r="P505" s="1"/>
  <c r="P504" s="1"/>
  <c r="P503" s="1"/>
  <c r="P502" s="1"/>
  <c r="Q506"/>
  <c r="Q505" s="1"/>
  <c r="Q504" s="1"/>
  <c r="Q503" s="1"/>
  <c r="Q502" s="1"/>
  <c r="R506"/>
  <c r="R505" s="1"/>
  <c r="R504" s="1"/>
  <c r="R503" s="1"/>
  <c r="R502" s="1"/>
  <c r="S506"/>
  <c r="S505" s="1"/>
  <c r="S504" s="1"/>
  <c r="S503" s="1"/>
  <c r="S502" s="1"/>
  <c r="T506"/>
  <c r="T505" s="1"/>
  <c r="T504" s="1"/>
  <c r="T503" s="1"/>
  <c r="T502" s="1"/>
  <c r="U506"/>
  <c r="U505" s="1"/>
  <c r="U504" s="1"/>
  <c r="U503" s="1"/>
  <c r="U502" s="1"/>
  <c r="V506"/>
  <c r="V505" s="1"/>
  <c r="V504" s="1"/>
  <c r="V503" s="1"/>
  <c r="V502" s="1"/>
  <c r="H506"/>
  <c r="H505" s="1"/>
  <c r="H504" s="1"/>
  <c r="H503" s="1"/>
  <c r="H502" s="1"/>
  <c r="J570"/>
  <c r="K570"/>
  <c r="L570"/>
  <c r="M570"/>
  <c r="N570"/>
  <c r="O570"/>
  <c r="P570"/>
  <c r="Q570"/>
  <c r="R570"/>
  <c r="S570"/>
  <c r="T570"/>
  <c r="U570"/>
  <c r="V570"/>
  <c r="J572"/>
  <c r="K572"/>
  <c r="L572"/>
  <c r="M572"/>
  <c r="N572"/>
  <c r="O572"/>
  <c r="P572"/>
  <c r="Q572"/>
  <c r="R572"/>
  <c r="S572"/>
  <c r="T572"/>
  <c r="U572"/>
  <c r="V572"/>
  <c r="J576"/>
  <c r="K576"/>
  <c r="L576"/>
  <c r="M576"/>
  <c r="N576"/>
  <c r="O576"/>
  <c r="P576"/>
  <c r="Q576"/>
  <c r="R576"/>
  <c r="S576"/>
  <c r="T576"/>
  <c r="U576"/>
  <c r="V576"/>
  <c r="J578"/>
  <c r="K578"/>
  <c r="L578"/>
  <c r="M578"/>
  <c r="N578"/>
  <c r="O578"/>
  <c r="P578"/>
  <c r="Q578"/>
  <c r="R578"/>
  <c r="S578"/>
  <c r="T578"/>
  <c r="U578"/>
  <c r="V578"/>
  <c r="J588"/>
  <c r="J587" s="1"/>
  <c r="J586" s="1"/>
  <c r="J585" s="1"/>
  <c r="K588"/>
  <c r="K587" s="1"/>
  <c r="K586" s="1"/>
  <c r="K585" s="1"/>
  <c r="L588"/>
  <c r="L587" s="1"/>
  <c r="L586" s="1"/>
  <c r="L585" s="1"/>
  <c r="M588"/>
  <c r="M587" s="1"/>
  <c r="M586" s="1"/>
  <c r="M585" s="1"/>
  <c r="N588"/>
  <c r="N587" s="1"/>
  <c r="N586" s="1"/>
  <c r="N585" s="1"/>
  <c r="O588"/>
  <c r="O587" s="1"/>
  <c r="O586" s="1"/>
  <c r="O585" s="1"/>
  <c r="P588"/>
  <c r="P587" s="1"/>
  <c r="P586" s="1"/>
  <c r="P585" s="1"/>
  <c r="Q588"/>
  <c r="Q587" s="1"/>
  <c r="Q586" s="1"/>
  <c r="Q585" s="1"/>
  <c r="R588"/>
  <c r="R587" s="1"/>
  <c r="R586" s="1"/>
  <c r="R585" s="1"/>
  <c r="S588"/>
  <c r="S587" s="1"/>
  <c r="S586" s="1"/>
  <c r="S585" s="1"/>
  <c r="T588"/>
  <c r="T587" s="1"/>
  <c r="T586" s="1"/>
  <c r="T585" s="1"/>
  <c r="U588"/>
  <c r="U587" s="1"/>
  <c r="U586" s="1"/>
  <c r="U585" s="1"/>
  <c r="V588"/>
  <c r="V587" s="1"/>
  <c r="V586" s="1"/>
  <c r="V585" s="1"/>
  <c r="J594"/>
  <c r="K594"/>
  <c r="L594"/>
  <c r="M594"/>
  <c r="N594"/>
  <c r="O594"/>
  <c r="P594"/>
  <c r="Q594"/>
  <c r="R594"/>
  <c r="S594"/>
  <c r="T594"/>
  <c r="U594"/>
  <c r="V594"/>
  <c r="J596"/>
  <c r="K596"/>
  <c r="L596"/>
  <c r="M596"/>
  <c r="N596"/>
  <c r="O596"/>
  <c r="P596"/>
  <c r="Q596"/>
  <c r="R596"/>
  <c r="S596"/>
  <c r="T596"/>
  <c r="U596"/>
  <c r="V596"/>
  <c r="J598"/>
  <c r="K598"/>
  <c r="L598"/>
  <c r="M598"/>
  <c r="N598"/>
  <c r="O598"/>
  <c r="P598"/>
  <c r="Q598"/>
  <c r="R598"/>
  <c r="S598"/>
  <c r="T598"/>
  <c r="U598"/>
  <c r="V598"/>
  <c r="J603"/>
  <c r="J602" s="1"/>
  <c r="J601" s="1"/>
  <c r="J600" s="1"/>
  <c r="K603"/>
  <c r="K602" s="1"/>
  <c r="K601" s="1"/>
  <c r="K600" s="1"/>
  <c r="L603"/>
  <c r="L602" s="1"/>
  <c r="L601" s="1"/>
  <c r="L600" s="1"/>
  <c r="M603"/>
  <c r="M602" s="1"/>
  <c r="M601" s="1"/>
  <c r="M600" s="1"/>
  <c r="N603"/>
  <c r="N602" s="1"/>
  <c r="N601" s="1"/>
  <c r="N600" s="1"/>
  <c r="O603"/>
  <c r="O602" s="1"/>
  <c r="O601" s="1"/>
  <c r="O600" s="1"/>
  <c r="P603"/>
  <c r="P602" s="1"/>
  <c r="P601" s="1"/>
  <c r="P600" s="1"/>
  <c r="Q603"/>
  <c r="Q602" s="1"/>
  <c r="Q601" s="1"/>
  <c r="Q600" s="1"/>
  <c r="R603"/>
  <c r="R602" s="1"/>
  <c r="R601" s="1"/>
  <c r="R600" s="1"/>
  <c r="S603"/>
  <c r="S602" s="1"/>
  <c r="S601" s="1"/>
  <c r="S600" s="1"/>
  <c r="T603"/>
  <c r="T602" s="1"/>
  <c r="T601" s="1"/>
  <c r="T600" s="1"/>
  <c r="U603"/>
  <c r="U602" s="1"/>
  <c r="U601" s="1"/>
  <c r="U600" s="1"/>
  <c r="V603"/>
  <c r="V602" s="1"/>
  <c r="V601" s="1"/>
  <c r="V600" s="1"/>
  <c r="J514"/>
  <c r="K514"/>
  <c r="L514"/>
  <c r="M514"/>
  <c r="N514"/>
  <c r="O514"/>
  <c r="P514"/>
  <c r="Q514"/>
  <c r="R514"/>
  <c r="S514"/>
  <c r="T514"/>
  <c r="U514"/>
  <c r="V514"/>
  <c r="J518"/>
  <c r="K518"/>
  <c r="L518"/>
  <c r="M518"/>
  <c r="N518"/>
  <c r="O518"/>
  <c r="P518"/>
  <c r="Q518"/>
  <c r="R518"/>
  <c r="S518"/>
  <c r="T518"/>
  <c r="U518"/>
  <c r="V518"/>
  <c r="J523"/>
  <c r="J522" s="1"/>
  <c r="J521" s="1"/>
  <c r="J520" s="1"/>
  <c r="K523"/>
  <c r="K522" s="1"/>
  <c r="K521" s="1"/>
  <c r="K520" s="1"/>
  <c r="L523"/>
  <c r="L522" s="1"/>
  <c r="L521" s="1"/>
  <c r="L520" s="1"/>
  <c r="M523"/>
  <c r="M522" s="1"/>
  <c r="M521" s="1"/>
  <c r="M520" s="1"/>
  <c r="N523"/>
  <c r="N522" s="1"/>
  <c r="N521" s="1"/>
  <c r="N520" s="1"/>
  <c r="O523"/>
  <c r="O522" s="1"/>
  <c r="O521" s="1"/>
  <c r="O520" s="1"/>
  <c r="P523"/>
  <c r="P522" s="1"/>
  <c r="P521" s="1"/>
  <c r="P520" s="1"/>
  <c r="Q523"/>
  <c r="Q522" s="1"/>
  <c r="Q521" s="1"/>
  <c r="Q520" s="1"/>
  <c r="R523"/>
  <c r="R522" s="1"/>
  <c r="R521" s="1"/>
  <c r="R520" s="1"/>
  <c r="S523"/>
  <c r="S522" s="1"/>
  <c r="S521" s="1"/>
  <c r="S520" s="1"/>
  <c r="T523"/>
  <c r="T522" s="1"/>
  <c r="T521" s="1"/>
  <c r="T520" s="1"/>
  <c r="U523"/>
  <c r="U522" s="1"/>
  <c r="U521" s="1"/>
  <c r="U520" s="1"/>
  <c r="V523"/>
  <c r="V522" s="1"/>
  <c r="V521" s="1"/>
  <c r="V520" s="1"/>
  <c r="J534"/>
  <c r="K534"/>
  <c r="L534"/>
  <c r="M534"/>
  <c r="N534"/>
  <c r="O534"/>
  <c r="P534"/>
  <c r="Q534"/>
  <c r="R534"/>
  <c r="S534"/>
  <c r="T534"/>
  <c r="U534"/>
  <c r="V534"/>
  <c r="J540"/>
  <c r="K540"/>
  <c r="L540"/>
  <c r="M540"/>
  <c r="N540"/>
  <c r="O540"/>
  <c r="P540"/>
  <c r="Q540"/>
  <c r="R540"/>
  <c r="S540"/>
  <c r="T540"/>
  <c r="U540"/>
  <c r="V540"/>
  <c r="J544"/>
  <c r="J543" s="1"/>
  <c r="J542" s="1"/>
  <c r="K544"/>
  <c r="K543" s="1"/>
  <c r="K542" s="1"/>
  <c r="L544"/>
  <c r="L543" s="1"/>
  <c r="L542" s="1"/>
  <c r="M544"/>
  <c r="M543" s="1"/>
  <c r="M542" s="1"/>
  <c r="N544"/>
  <c r="N543" s="1"/>
  <c r="N542" s="1"/>
  <c r="O544"/>
  <c r="O543" s="1"/>
  <c r="O542" s="1"/>
  <c r="P544"/>
  <c r="P543" s="1"/>
  <c r="P542" s="1"/>
  <c r="Q544"/>
  <c r="Q543" s="1"/>
  <c r="Q542" s="1"/>
  <c r="R544"/>
  <c r="R543" s="1"/>
  <c r="R542" s="1"/>
  <c r="S544"/>
  <c r="S543" s="1"/>
  <c r="S542" s="1"/>
  <c r="T544"/>
  <c r="T543" s="1"/>
  <c r="T542" s="1"/>
  <c r="U544"/>
  <c r="U543" s="1"/>
  <c r="U542" s="1"/>
  <c r="V544"/>
  <c r="V543" s="1"/>
  <c r="V542" s="1"/>
  <c r="J548"/>
  <c r="J547" s="1"/>
  <c r="J546" s="1"/>
  <c r="K548"/>
  <c r="K547" s="1"/>
  <c r="K546" s="1"/>
  <c r="L548"/>
  <c r="L547" s="1"/>
  <c r="L546" s="1"/>
  <c r="M548"/>
  <c r="M547" s="1"/>
  <c r="M546" s="1"/>
  <c r="N548"/>
  <c r="N547" s="1"/>
  <c r="N546" s="1"/>
  <c r="O548"/>
  <c r="O547" s="1"/>
  <c r="O546" s="1"/>
  <c r="P548"/>
  <c r="P547" s="1"/>
  <c r="P546" s="1"/>
  <c r="Q548"/>
  <c r="Q547" s="1"/>
  <c r="Q546" s="1"/>
  <c r="R548"/>
  <c r="R547" s="1"/>
  <c r="R546" s="1"/>
  <c r="S548"/>
  <c r="S547" s="1"/>
  <c r="S546" s="1"/>
  <c r="T548"/>
  <c r="T547" s="1"/>
  <c r="T546" s="1"/>
  <c r="U548"/>
  <c r="U547" s="1"/>
  <c r="U546" s="1"/>
  <c r="V548"/>
  <c r="V547" s="1"/>
  <c r="V546" s="1"/>
  <c r="J553"/>
  <c r="J552" s="1"/>
  <c r="K553"/>
  <c r="K552" s="1"/>
  <c r="L553"/>
  <c r="L552" s="1"/>
  <c r="M553"/>
  <c r="M552" s="1"/>
  <c r="N553"/>
  <c r="N552" s="1"/>
  <c r="O553"/>
  <c r="O552" s="1"/>
  <c r="P553"/>
  <c r="P552" s="1"/>
  <c r="Q553"/>
  <c r="Q552" s="1"/>
  <c r="R553"/>
  <c r="R552" s="1"/>
  <c r="S553"/>
  <c r="S552" s="1"/>
  <c r="T553"/>
  <c r="T552" s="1"/>
  <c r="U553"/>
  <c r="U552" s="1"/>
  <c r="V553"/>
  <c r="V552" s="1"/>
  <c r="J556"/>
  <c r="K556"/>
  <c r="L556"/>
  <c r="M556"/>
  <c r="N556"/>
  <c r="O556"/>
  <c r="P556"/>
  <c r="Q556"/>
  <c r="R556"/>
  <c r="S556"/>
  <c r="T556"/>
  <c r="U556"/>
  <c r="V556"/>
  <c r="J561"/>
  <c r="J560" s="1"/>
  <c r="K561"/>
  <c r="K560" s="1"/>
  <c r="L561"/>
  <c r="L560" s="1"/>
  <c r="M561"/>
  <c r="M560" s="1"/>
  <c r="N561"/>
  <c r="N560" s="1"/>
  <c r="O561"/>
  <c r="O560" s="1"/>
  <c r="P561"/>
  <c r="P560" s="1"/>
  <c r="Q561"/>
  <c r="Q560" s="1"/>
  <c r="R561"/>
  <c r="R560" s="1"/>
  <c r="S561"/>
  <c r="S560" s="1"/>
  <c r="T561"/>
  <c r="T560" s="1"/>
  <c r="U561"/>
  <c r="U560" s="1"/>
  <c r="V561"/>
  <c r="V560" s="1"/>
  <c r="J389"/>
  <c r="K389"/>
  <c r="L389"/>
  <c r="M389"/>
  <c r="N389"/>
  <c r="O389"/>
  <c r="P389"/>
  <c r="Q389"/>
  <c r="R389"/>
  <c r="S389"/>
  <c r="T389"/>
  <c r="U389"/>
  <c r="V389"/>
  <c r="J393"/>
  <c r="K393"/>
  <c r="L393"/>
  <c r="M393"/>
  <c r="N393"/>
  <c r="O393"/>
  <c r="P393"/>
  <c r="Q393"/>
  <c r="R393"/>
  <c r="S393"/>
  <c r="T393"/>
  <c r="U393"/>
  <c r="V393"/>
  <c r="J395"/>
  <c r="K395"/>
  <c r="L395"/>
  <c r="M395"/>
  <c r="N395"/>
  <c r="O395"/>
  <c r="P395"/>
  <c r="Q395"/>
  <c r="R395"/>
  <c r="S395"/>
  <c r="T395"/>
  <c r="U395"/>
  <c r="V395"/>
  <c r="J415"/>
  <c r="K415"/>
  <c r="L415"/>
  <c r="M415"/>
  <c r="N415"/>
  <c r="O415"/>
  <c r="P415"/>
  <c r="Q415"/>
  <c r="R415"/>
  <c r="S415"/>
  <c r="T415"/>
  <c r="U415"/>
  <c r="V415"/>
  <c r="J419"/>
  <c r="K419"/>
  <c r="L419"/>
  <c r="M419"/>
  <c r="N419"/>
  <c r="O419"/>
  <c r="P419"/>
  <c r="Q419"/>
  <c r="R419"/>
  <c r="S419"/>
  <c r="T419"/>
  <c r="U419"/>
  <c r="V419"/>
  <c r="J425"/>
  <c r="K425"/>
  <c r="L425"/>
  <c r="M425"/>
  <c r="N425"/>
  <c r="O425"/>
  <c r="P425"/>
  <c r="Q425"/>
  <c r="R425"/>
  <c r="S425"/>
  <c r="T425"/>
  <c r="U425"/>
  <c r="V425"/>
  <c r="J427"/>
  <c r="K427"/>
  <c r="L427"/>
  <c r="M427"/>
  <c r="N427"/>
  <c r="O427"/>
  <c r="P427"/>
  <c r="Q427"/>
  <c r="R427"/>
  <c r="S427"/>
  <c r="T427"/>
  <c r="U427"/>
  <c r="V427"/>
  <c r="J429"/>
  <c r="K429"/>
  <c r="L429"/>
  <c r="M429"/>
  <c r="N429"/>
  <c r="O429"/>
  <c r="P429"/>
  <c r="Q429"/>
  <c r="R429"/>
  <c r="S429"/>
  <c r="T429"/>
  <c r="U429"/>
  <c r="V429"/>
  <c r="J431"/>
  <c r="K431"/>
  <c r="L431"/>
  <c r="M431"/>
  <c r="N431"/>
  <c r="O431"/>
  <c r="P431"/>
  <c r="Q431"/>
  <c r="R431"/>
  <c r="S431"/>
  <c r="T431"/>
  <c r="U431"/>
  <c r="V431"/>
  <c r="J434"/>
  <c r="K434"/>
  <c r="L434"/>
  <c r="M434"/>
  <c r="N434"/>
  <c r="O434"/>
  <c r="P434"/>
  <c r="Q434"/>
  <c r="R434"/>
  <c r="S434"/>
  <c r="T434"/>
  <c r="U434"/>
  <c r="V434"/>
  <c r="J436"/>
  <c r="K436"/>
  <c r="L436"/>
  <c r="M436"/>
  <c r="N436"/>
  <c r="O436"/>
  <c r="P436"/>
  <c r="Q436"/>
  <c r="R436"/>
  <c r="S436"/>
  <c r="T436"/>
  <c r="U436"/>
  <c r="V436"/>
  <c r="J442"/>
  <c r="K442"/>
  <c r="L442"/>
  <c r="M442"/>
  <c r="N442"/>
  <c r="O442"/>
  <c r="P442"/>
  <c r="Q442"/>
  <c r="R442"/>
  <c r="S442"/>
  <c r="T442"/>
  <c r="U442"/>
  <c r="V442"/>
  <c r="J444"/>
  <c r="K444"/>
  <c r="L444"/>
  <c r="M444"/>
  <c r="N444"/>
  <c r="O444"/>
  <c r="P444"/>
  <c r="Q444"/>
  <c r="R444"/>
  <c r="S444"/>
  <c r="T444"/>
  <c r="U444"/>
  <c r="V444"/>
  <c r="J458"/>
  <c r="J457" s="1"/>
  <c r="J456" s="1"/>
  <c r="K458"/>
  <c r="K457" s="1"/>
  <c r="K456" s="1"/>
  <c r="L458"/>
  <c r="L457" s="1"/>
  <c r="L456" s="1"/>
  <c r="M458"/>
  <c r="M457" s="1"/>
  <c r="M456" s="1"/>
  <c r="N458"/>
  <c r="N457" s="1"/>
  <c r="O458"/>
  <c r="O457" s="1"/>
  <c r="O456" s="1"/>
  <c r="P458"/>
  <c r="P457" s="1"/>
  <c r="Q458"/>
  <c r="Q457" s="1"/>
  <c r="Q456" s="1"/>
  <c r="R458"/>
  <c r="R457" s="1"/>
  <c r="R456" s="1"/>
  <c r="S458"/>
  <c r="S457" s="1"/>
  <c r="T458"/>
  <c r="T457" s="1"/>
  <c r="T456" s="1"/>
  <c r="U458"/>
  <c r="U457" s="1"/>
  <c r="V458"/>
  <c r="V457" s="1"/>
  <c r="V456" s="1"/>
  <c r="J466"/>
  <c r="J465" s="1"/>
  <c r="K466"/>
  <c r="K465" s="1"/>
  <c r="L466"/>
  <c r="L465" s="1"/>
  <c r="M466"/>
  <c r="M465" s="1"/>
  <c r="N466"/>
  <c r="N465" s="1"/>
  <c r="O466"/>
  <c r="O465" s="1"/>
  <c r="P466"/>
  <c r="P465" s="1"/>
  <c r="Q466"/>
  <c r="Q465" s="1"/>
  <c r="R466"/>
  <c r="R465" s="1"/>
  <c r="S466"/>
  <c r="S465" s="1"/>
  <c r="T466"/>
  <c r="T465" s="1"/>
  <c r="U466"/>
  <c r="U465" s="1"/>
  <c r="V466"/>
  <c r="V465" s="1"/>
  <c r="J469"/>
  <c r="K469"/>
  <c r="L469"/>
  <c r="M469"/>
  <c r="N469"/>
  <c r="O469"/>
  <c r="P469"/>
  <c r="Q469"/>
  <c r="R469"/>
  <c r="S469"/>
  <c r="T469"/>
  <c r="U469"/>
  <c r="V469"/>
  <c r="J474"/>
  <c r="K474"/>
  <c r="L474"/>
  <c r="M474"/>
  <c r="N474"/>
  <c r="O474"/>
  <c r="P474"/>
  <c r="Q474"/>
  <c r="R474"/>
  <c r="S474"/>
  <c r="T474"/>
  <c r="U474"/>
  <c r="V474"/>
  <c r="J479"/>
  <c r="J478" s="1"/>
  <c r="K479"/>
  <c r="K478" s="1"/>
  <c r="L479"/>
  <c r="L478" s="1"/>
  <c r="M479"/>
  <c r="M478" s="1"/>
  <c r="N479"/>
  <c r="N478" s="1"/>
  <c r="O479"/>
  <c r="O478" s="1"/>
  <c r="P479"/>
  <c r="P478" s="1"/>
  <c r="Q479"/>
  <c r="Q478" s="1"/>
  <c r="R479"/>
  <c r="R478" s="1"/>
  <c r="S479"/>
  <c r="S478" s="1"/>
  <c r="T479"/>
  <c r="T478" s="1"/>
  <c r="U479"/>
  <c r="U478" s="1"/>
  <c r="V479"/>
  <c r="V478" s="1"/>
  <c r="J482"/>
  <c r="K482"/>
  <c r="L482"/>
  <c r="M482"/>
  <c r="N482"/>
  <c r="O482"/>
  <c r="P482"/>
  <c r="Q482"/>
  <c r="R482"/>
  <c r="S482"/>
  <c r="T482"/>
  <c r="U482"/>
  <c r="V482"/>
  <c r="J484"/>
  <c r="K484"/>
  <c r="L484"/>
  <c r="M484"/>
  <c r="N484"/>
  <c r="O484"/>
  <c r="P484"/>
  <c r="Q484"/>
  <c r="R484"/>
  <c r="S484"/>
  <c r="T484"/>
  <c r="U484"/>
  <c r="V484"/>
  <c r="J487"/>
  <c r="K487"/>
  <c r="L487"/>
  <c r="M487"/>
  <c r="N487"/>
  <c r="O487"/>
  <c r="P487"/>
  <c r="Q487"/>
  <c r="R487"/>
  <c r="S487"/>
  <c r="T487"/>
  <c r="U487"/>
  <c r="V487"/>
  <c r="J491"/>
  <c r="K491"/>
  <c r="L491"/>
  <c r="M491"/>
  <c r="N491"/>
  <c r="O491"/>
  <c r="P491"/>
  <c r="Q491"/>
  <c r="R491"/>
  <c r="S491"/>
  <c r="T491"/>
  <c r="U491"/>
  <c r="V491"/>
  <c r="J500"/>
  <c r="J499" s="1"/>
  <c r="J498" s="1"/>
  <c r="K500"/>
  <c r="K499" s="1"/>
  <c r="K498" s="1"/>
  <c r="L500"/>
  <c r="L499" s="1"/>
  <c r="L498" s="1"/>
  <c r="M500"/>
  <c r="M499" s="1"/>
  <c r="M498" s="1"/>
  <c r="N500"/>
  <c r="N499" s="1"/>
  <c r="N498" s="1"/>
  <c r="O500"/>
  <c r="O499" s="1"/>
  <c r="O498" s="1"/>
  <c r="P500"/>
  <c r="P499" s="1"/>
  <c r="P498" s="1"/>
  <c r="Q500"/>
  <c r="Q499" s="1"/>
  <c r="Q498" s="1"/>
  <c r="R500"/>
  <c r="R499" s="1"/>
  <c r="R498" s="1"/>
  <c r="S500"/>
  <c r="S499" s="1"/>
  <c r="S498" s="1"/>
  <c r="T500"/>
  <c r="T499" s="1"/>
  <c r="T498" s="1"/>
  <c r="U500"/>
  <c r="U499" s="1"/>
  <c r="U498" s="1"/>
  <c r="V500"/>
  <c r="V499" s="1"/>
  <c r="V498" s="1"/>
  <c r="J360"/>
  <c r="J359" s="1"/>
  <c r="J358" s="1"/>
  <c r="J357" s="1"/>
  <c r="J356" s="1"/>
  <c r="K360"/>
  <c r="K359" s="1"/>
  <c r="K358" s="1"/>
  <c r="K357" s="1"/>
  <c r="K356" s="1"/>
  <c r="L360"/>
  <c r="L359" s="1"/>
  <c r="L358" s="1"/>
  <c r="L357" s="1"/>
  <c r="L356" s="1"/>
  <c r="M360"/>
  <c r="M359" s="1"/>
  <c r="M358" s="1"/>
  <c r="M357" s="1"/>
  <c r="M356" s="1"/>
  <c r="N360"/>
  <c r="N359" s="1"/>
  <c r="N358" s="1"/>
  <c r="N357" s="1"/>
  <c r="N356" s="1"/>
  <c r="O360"/>
  <c r="O359" s="1"/>
  <c r="O358" s="1"/>
  <c r="O357" s="1"/>
  <c r="O356" s="1"/>
  <c r="P360"/>
  <c r="P359" s="1"/>
  <c r="P358" s="1"/>
  <c r="P357" s="1"/>
  <c r="P356" s="1"/>
  <c r="Q360"/>
  <c r="Q359" s="1"/>
  <c r="Q358" s="1"/>
  <c r="Q357" s="1"/>
  <c r="Q356" s="1"/>
  <c r="R360"/>
  <c r="R359" s="1"/>
  <c r="R358" s="1"/>
  <c r="R357" s="1"/>
  <c r="R356" s="1"/>
  <c r="S360"/>
  <c r="S359" s="1"/>
  <c r="S358" s="1"/>
  <c r="S357" s="1"/>
  <c r="S356" s="1"/>
  <c r="T360"/>
  <c r="T359" s="1"/>
  <c r="T358" s="1"/>
  <c r="T357" s="1"/>
  <c r="T356" s="1"/>
  <c r="U360"/>
  <c r="U359" s="1"/>
  <c r="U358" s="1"/>
  <c r="U357" s="1"/>
  <c r="U356" s="1"/>
  <c r="V360"/>
  <c r="V359" s="1"/>
  <c r="V358" s="1"/>
  <c r="V357" s="1"/>
  <c r="V356" s="1"/>
  <c r="J344"/>
  <c r="J343" s="1"/>
  <c r="K344"/>
  <c r="K343" s="1"/>
  <c r="L344"/>
  <c r="L343" s="1"/>
  <c r="M344"/>
  <c r="M343" s="1"/>
  <c r="N344"/>
  <c r="N343" s="1"/>
  <c r="O344"/>
  <c r="O343" s="1"/>
  <c r="P344"/>
  <c r="P343" s="1"/>
  <c r="Q344"/>
  <c r="Q343" s="1"/>
  <c r="R344"/>
  <c r="R343" s="1"/>
  <c r="S344"/>
  <c r="S343" s="1"/>
  <c r="T344"/>
  <c r="T343" s="1"/>
  <c r="U344"/>
  <c r="U343" s="1"/>
  <c r="V344"/>
  <c r="V343" s="1"/>
  <c r="J347"/>
  <c r="J346" s="1"/>
  <c r="K347"/>
  <c r="K346" s="1"/>
  <c r="L347"/>
  <c r="L346" s="1"/>
  <c r="M347"/>
  <c r="M346" s="1"/>
  <c r="N347"/>
  <c r="N346" s="1"/>
  <c r="O347"/>
  <c r="O346" s="1"/>
  <c r="P347"/>
  <c r="P346" s="1"/>
  <c r="Q347"/>
  <c r="Q346" s="1"/>
  <c r="R347"/>
  <c r="R346" s="1"/>
  <c r="S347"/>
  <c r="S346" s="1"/>
  <c r="T347"/>
  <c r="T346" s="1"/>
  <c r="U347"/>
  <c r="U346" s="1"/>
  <c r="V347"/>
  <c r="V346" s="1"/>
  <c r="J352"/>
  <c r="J351" s="1"/>
  <c r="K352"/>
  <c r="K351" s="1"/>
  <c r="L352"/>
  <c r="L351" s="1"/>
  <c r="M352"/>
  <c r="M351" s="1"/>
  <c r="N352"/>
  <c r="N351" s="1"/>
  <c r="O352"/>
  <c r="O351" s="1"/>
  <c r="P352"/>
  <c r="P351" s="1"/>
  <c r="Q352"/>
  <c r="Q351" s="1"/>
  <c r="R352"/>
  <c r="R351" s="1"/>
  <c r="S352"/>
  <c r="S351" s="1"/>
  <c r="T352"/>
  <c r="T351" s="1"/>
  <c r="U352"/>
  <c r="U351" s="1"/>
  <c r="V352"/>
  <c r="V351" s="1"/>
  <c r="J323"/>
  <c r="J322" s="1"/>
  <c r="J321" s="1"/>
  <c r="J320" s="1"/>
  <c r="J319" s="1"/>
  <c r="K323"/>
  <c r="K322" s="1"/>
  <c r="K321" s="1"/>
  <c r="K320" s="1"/>
  <c r="K319" s="1"/>
  <c r="L323"/>
  <c r="L322" s="1"/>
  <c r="L321" s="1"/>
  <c r="L320" s="1"/>
  <c r="L319" s="1"/>
  <c r="M323"/>
  <c r="M322" s="1"/>
  <c r="M321" s="1"/>
  <c r="M320" s="1"/>
  <c r="M319" s="1"/>
  <c r="N323"/>
  <c r="N322" s="1"/>
  <c r="N321" s="1"/>
  <c r="N320" s="1"/>
  <c r="N319" s="1"/>
  <c r="O323"/>
  <c r="O322" s="1"/>
  <c r="O321" s="1"/>
  <c r="O320" s="1"/>
  <c r="O319" s="1"/>
  <c r="P323"/>
  <c r="P322" s="1"/>
  <c r="P321" s="1"/>
  <c r="P320" s="1"/>
  <c r="P319" s="1"/>
  <c r="Q323"/>
  <c r="Q322" s="1"/>
  <c r="Q321" s="1"/>
  <c r="Q320" s="1"/>
  <c r="Q319" s="1"/>
  <c r="R323"/>
  <c r="R322" s="1"/>
  <c r="R321" s="1"/>
  <c r="R320" s="1"/>
  <c r="R319" s="1"/>
  <c r="S323"/>
  <c r="S322" s="1"/>
  <c r="S321" s="1"/>
  <c r="S320" s="1"/>
  <c r="S319" s="1"/>
  <c r="T323"/>
  <c r="T322" s="1"/>
  <c r="T321" s="1"/>
  <c r="T320" s="1"/>
  <c r="T319" s="1"/>
  <c r="U323"/>
  <c r="U322" s="1"/>
  <c r="U321" s="1"/>
  <c r="U320" s="1"/>
  <c r="U319" s="1"/>
  <c r="V323"/>
  <c r="V322" s="1"/>
  <c r="V321" s="1"/>
  <c r="V320" s="1"/>
  <c r="V319" s="1"/>
  <c r="J331"/>
  <c r="J330" s="1"/>
  <c r="J329" s="1"/>
  <c r="J328" s="1"/>
  <c r="J327" s="1"/>
  <c r="K331"/>
  <c r="K330" s="1"/>
  <c r="K329" s="1"/>
  <c r="K328" s="1"/>
  <c r="K327" s="1"/>
  <c r="L331"/>
  <c r="L330" s="1"/>
  <c r="L329" s="1"/>
  <c r="L328" s="1"/>
  <c r="L327" s="1"/>
  <c r="M331"/>
  <c r="M330" s="1"/>
  <c r="M329" s="1"/>
  <c r="M328" s="1"/>
  <c r="M327" s="1"/>
  <c r="N331"/>
  <c r="N330" s="1"/>
  <c r="N329" s="1"/>
  <c r="N328" s="1"/>
  <c r="N327" s="1"/>
  <c r="O331"/>
  <c r="O330" s="1"/>
  <c r="O329" s="1"/>
  <c r="O328" s="1"/>
  <c r="O327" s="1"/>
  <c r="P331"/>
  <c r="P330" s="1"/>
  <c r="P329" s="1"/>
  <c r="P328" s="1"/>
  <c r="P327" s="1"/>
  <c r="Q331"/>
  <c r="Q330" s="1"/>
  <c r="Q329" s="1"/>
  <c r="Q328" s="1"/>
  <c r="Q327" s="1"/>
  <c r="R331"/>
  <c r="R330" s="1"/>
  <c r="R329" s="1"/>
  <c r="R328" s="1"/>
  <c r="R327" s="1"/>
  <c r="S331"/>
  <c r="S330" s="1"/>
  <c r="S329" s="1"/>
  <c r="S328" s="1"/>
  <c r="S327" s="1"/>
  <c r="T331"/>
  <c r="T330" s="1"/>
  <c r="T329" s="1"/>
  <c r="T328" s="1"/>
  <c r="T327" s="1"/>
  <c r="U331"/>
  <c r="U330" s="1"/>
  <c r="U329" s="1"/>
  <c r="U328" s="1"/>
  <c r="U327" s="1"/>
  <c r="V331"/>
  <c r="V330" s="1"/>
  <c r="V329" s="1"/>
  <c r="V328" s="1"/>
  <c r="V327" s="1"/>
  <c r="J337"/>
  <c r="J336" s="1"/>
  <c r="J335" s="1"/>
  <c r="J334" s="1"/>
  <c r="J333" s="1"/>
  <c r="K337"/>
  <c r="K336" s="1"/>
  <c r="K335" s="1"/>
  <c r="K334" s="1"/>
  <c r="K333" s="1"/>
  <c r="L337"/>
  <c r="L336" s="1"/>
  <c r="L335" s="1"/>
  <c r="L334" s="1"/>
  <c r="L333" s="1"/>
  <c r="M337"/>
  <c r="M336" s="1"/>
  <c r="M335" s="1"/>
  <c r="M334" s="1"/>
  <c r="M333" s="1"/>
  <c r="N337"/>
  <c r="N336" s="1"/>
  <c r="N335" s="1"/>
  <c r="N334" s="1"/>
  <c r="N333" s="1"/>
  <c r="O337"/>
  <c r="O336" s="1"/>
  <c r="O335" s="1"/>
  <c r="O334" s="1"/>
  <c r="O333" s="1"/>
  <c r="P337"/>
  <c r="P336" s="1"/>
  <c r="P335" s="1"/>
  <c r="P334" s="1"/>
  <c r="P333" s="1"/>
  <c r="Q337"/>
  <c r="Q336" s="1"/>
  <c r="Q335" s="1"/>
  <c r="Q334" s="1"/>
  <c r="Q333" s="1"/>
  <c r="R337"/>
  <c r="R336" s="1"/>
  <c r="R335" s="1"/>
  <c r="R334" s="1"/>
  <c r="R333" s="1"/>
  <c r="S337"/>
  <c r="S336" s="1"/>
  <c r="S335" s="1"/>
  <c r="S334" s="1"/>
  <c r="S333" s="1"/>
  <c r="T337"/>
  <c r="T336" s="1"/>
  <c r="T335" s="1"/>
  <c r="T334" s="1"/>
  <c r="T333" s="1"/>
  <c r="U337"/>
  <c r="U336" s="1"/>
  <c r="U335" s="1"/>
  <c r="U334" s="1"/>
  <c r="U333" s="1"/>
  <c r="V337"/>
  <c r="V336" s="1"/>
  <c r="V335" s="1"/>
  <c r="V334" s="1"/>
  <c r="V333" s="1"/>
  <c r="J19"/>
  <c r="J18" s="1"/>
  <c r="J17" s="1"/>
  <c r="J16" s="1"/>
  <c r="J15" s="1"/>
  <c r="J14" s="1"/>
  <c r="K19"/>
  <c r="K18" s="1"/>
  <c r="K17" s="1"/>
  <c r="K16" s="1"/>
  <c r="K15" s="1"/>
  <c r="K14" s="1"/>
  <c r="L19"/>
  <c r="L18" s="1"/>
  <c r="L17" s="1"/>
  <c r="L16" s="1"/>
  <c r="L15" s="1"/>
  <c r="L14" s="1"/>
  <c r="M19"/>
  <c r="M18" s="1"/>
  <c r="M17" s="1"/>
  <c r="M16" s="1"/>
  <c r="M15" s="1"/>
  <c r="M14" s="1"/>
  <c r="N19"/>
  <c r="N18" s="1"/>
  <c r="N17" s="1"/>
  <c r="N16" s="1"/>
  <c r="N15" s="1"/>
  <c r="N14" s="1"/>
  <c r="O19"/>
  <c r="O18" s="1"/>
  <c r="O17" s="1"/>
  <c r="O16" s="1"/>
  <c r="O15" s="1"/>
  <c r="O14" s="1"/>
  <c r="P19"/>
  <c r="P18" s="1"/>
  <c r="P17" s="1"/>
  <c r="P16" s="1"/>
  <c r="P15" s="1"/>
  <c r="P14" s="1"/>
  <c r="Q19"/>
  <c r="Q18" s="1"/>
  <c r="Q17" s="1"/>
  <c r="Q16" s="1"/>
  <c r="Q15" s="1"/>
  <c r="Q14" s="1"/>
  <c r="R19"/>
  <c r="R18" s="1"/>
  <c r="R17" s="1"/>
  <c r="R16" s="1"/>
  <c r="R15" s="1"/>
  <c r="R14" s="1"/>
  <c r="S19"/>
  <c r="S18" s="1"/>
  <c r="S17" s="1"/>
  <c r="S16" s="1"/>
  <c r="S15" s="1"/>
  <c r="S14" s="1"/>
  <c r="T19"/>
  <c r="T18" s="1"/>
  <c r="T17" s="1"/>
  <c r="T16" s="1"/>
  <c r="T15" s="1"/>
  <c r="T14" s="1"/>
  <c r="U19"/>
  <c r="U18" s="1"/>
  <c r="U17" s="1"/>
  <c r="U16" s="1"/>
  <c r="U15" s="1"/>
  <c r="U14" s="1"/>
  <c r="V19"/>
  <c r="V18" s="1"/>
  <c r="V17" s="1"/>
  <c r="V16" s="1"/>
  <c r="V15" s="1"/>
  <c r="V14" s="1"/>
  <c r="J26"/>
  <c r="J25" s="1"/>
  <c r="J24" s="1"/>
  <c r="J23" s="1"/>
  <c r="K26"/>
  <c r="K25" s="1"/>
  <c r="K24" s="1"/>
  <c r="K23" s="1"/>
  <c r="L26"/>
  <c r="L25" s="1"/>
  <c r="L24" s="1"/>
  <c r="L23" s="1"/>
  <c r="M26"/>
  <c r="M25" s="1"/>
  <c r="M24" s="1"/>
  <c r="M23" s="1"/>
  <c r="N26"/>
  <c r="N25" s="1"/>
  <c r="N24" s="1"/>
  <c r="N23" s="1"/>
  <c r="O26"/>
  <c r="O25" s="1"/>
  <c r="O24" s="1"/>
  <c r="O23" s="1"/>
  <c r="P26"/>
  <c r="P25" s="1"/>
  <c r="P24" s="1"/>
  <c r="P23" s="1"/>
  <c r="Q26"/>
  <c r="Q25" s="1"/>
  <c r="Q24" s="1"/>
  <c r="Q23" s="1"/>
  <c r="R26"/>
  <c r="R25" s="1"/>
  <c r="R24" s="1"/>
  <c r="R23" s="1"/>
  <c r="S26"/>
  <c r="S25" s="1"/>
  <c r="S24" s="1"/>
  <c r="S23" s="1"/>
  <c r="T26"/>
  <c r="T25" s="1"/>
  <c r="T24" s="1"/>
  <c r="T23" s="1"/>
  <c r="U26"/>
  <c r="U25" s="1"/>
  <c r="U24" s="1"/>
  <c r="U23" s="1"/>
  <c r="V26"/>
  <c r="V25" s="1"/>
  <c r="V24" s="1"/>
  <c r="V23" s="1"/>
  <c r="J31"/>
  <c r="J30" s="1"/>
  <c r="J29" s="1"/>
  <c r="K31"/>
  <c r="K30" s="1"/>
  <c r="K29" s="1"/>
  <c r="L31"/>
  <c r="L30" s="1"/>
  <c r="L29" s="1"/>
  <c r="M31"/>
  <c r="M30" s="1"/>
  <c r="M29" s="1"/>
  <c r="N31"/>
  <c r="N30" s="1"/>
  <c r="N29" s="1"/>
  <c r="O31"/>
  <c r="O30" s="1"/>
  <c r="O29" s="1"/>
  <c r="P31"/>
  <c r="P30" s="1"/>
  <c r="P29" s="1"/>
  <c r="Q31"/>
  <c r="Q30" s="1"/>
  <c r="Q29" s="1"/>
  <c r="R31"/>
  <c r="R30" s="1"/>
  <c r="R29" s="1"/>
  <c r="S31"/>
  <c r="S30" s="1"/>
  <c r="S29" s="1"/>
  <c r="T31"/>
  <c r="T30" s="1"/>
  <c r="T29" s="1"/>
  <c r="U31"/>
  <c r="U30" s="1"/>
  <c r="U29" s="1"/>
  <c r="V31"/>
  <c r="V30" s="1"/>
  <c r="V29" s="1"/>
  <c r="J36"/>
  <c r="K36"/>
  <c r="L36"/>
  <c r="M36"/>
  <c r="N36"/>
  <c r="O36"/>
  <c r="P36"/>
  <c r="Q36"/>
  <c r="R36"/>
  <c r="S36"/>
  <c r="T36"/>
  <c r="U36"/>
  <c r="V36"/>
  <c r="J44"/>
  <c r="K44"/>
  <c r="L44"/>
  <c r="M44"/>
  <c r="N44"/>
  <c r="O44"/>
  <c r="P44"/>
  <c r="Q44"/>
  <c r="R44"/>
  <c r="S44"/>
  <c r="T44"/>
  <c r="U44"/>
  <c r="V44"/>
  <c r="J47"/>
  <c r="K47"/>
  <c r="L47"/>
  <c r="M47"/>
  <c r="N47"/>
  <c r="O47"/>
  <c r="P47"/>
  <c r="Q47"/>
  <c r="R47"/>
  <c r="S47"/>
  <c r="T47"/>
  <c r="U47"/>
  <c r="V47"/>
  <c r="J60"/>
  <c r="J59" s="1"/>
  <c r="J58" s="1"/>
  <c r="J57" s="1"/>
  <c r="K60"/>
  <c r="K59" s="1"/>
  <c r="K58" s="1"/>
  <c r="K57" s="1"/>
  <c r="L60"/>
  <c r="L59" s="1"/>
  <c r="L58" s="1"/>
  <c r="L57" s="1"/>
  <c r="M60"/>
  <c r="M59" s="1"/>
  <c r="M58" s="1"/>
  <c r="M57" s="1"/>
  <c r="N60"/>
  <c r="N59" s="1"/>
  <c r="N58" s="1"/>
  <c r="N57" s="1"/>
  <c r="O60"/>
  <c r="O59" s="1"/>
  <c r="O58" s="1"/>
  <c r="O57" s="1"/>
  <c r="P60"/>
  <c r="P59" s="1"/>
  <c r="P58" s="1"/>
  <c r="P57" s="1"/>
  <c r="Q60"/>
  <c r="Q59" s="1"/>
  <c r="Q58" s="1"/>
  <c r="Q57" s="1"/>
  <c r="R60"/>
  <c r="R59" s="1"/>
  <c r="R58" s="1"/>
  <c r="R57" s="1"/>
  <c r="S60"/>
  <c r="S59" s="1"/>
  <c r="S58" s="1"/>
  <c r="S57" s="1"/>
  <c r="T60"/>
  <c r="T59" s="1"/>
  <c r="T58" s="1"/>
  <c r="T57" s="1"/>
  <c r="U60"/>
  <c r="U59" s="1"/>
  <c r="U58" s="1"/>
  <c r="U57" s="1"/>
  <c r="V60"/>
  <c r="V59" s="1"/>
  <c r="V58" s="1"/>
  <c r="V57" s="1"/>
  <c r="J64"/>
  <c r="J63" s="1"/>
  <c r="J62" s="1"/>
  <c r="K64"/>
  <c r="K63" s="1"/>
  <c r="K62" s="1"/>
  <c r="L64"/>
  <c r="L63" s="1"/>
  <c r="L62" s="1"/>
  <c r="M64"/>
  <c r="M63" s="1"/>
  <c r="M62" s="1"/>
  <c r="N64"/>
  <c r="N63" s="1"/>
  <c r="N62" s="1"/>
  <c r="O64"/>
  <c r="O63" s="1"/>
  <c r="O62" s="1"/>
  <c r="P64"/>
  <c r="P63" s="1"/>
  <c r="P62" s="1"/>
  <c r="Q64"/>
  <c r="Q63" s="1"/>
  <c r="Q62" s="1"/>
  <c r="R64"/>
  <c r="R63" s="1"/>
  <c r="R62" s="1"/>
  <c r="S64"/>
  <c r="S63" s="1"/>
  <c r="S62" s="1"/>
  <c r="T64"/>
  <c r="T63" s="1"/>
  <c r="T62" s="1"/>
  <c r="U64"/>
  <c r="U63" s="1"/>
  <c r="U62" s="1"/>
  <c r="V64"/>
  <c r="V63" s="1"/>
  <c r="V62" s="1"/>
  <c r="J69"/>
  <c r="K69"/>
  <c r="L69"/>
  <c r="M69"/>
  <c r="N69"/>
  <c r="O69"/>
  <c r="P69"/>
  <c r="Q69"/>
  <c r="R69"/>
  <c r="S69"/>
  <c r="T69"/>
  <c r="U69"/>
  <c r="U68" s="1"/>
  <c r="U67" s="1"/>
  <c r="V69"/>
  <c r="J75"/>
  <c r="J74" s="1"/>
  <c r="K75"/>
  <c r="K74" s="1"/>
  <c r="L75"/>
  <c r="L74" s="1"/>
  <c r="M75"/>
  <c r="M74" s="1"/>
  <c r="N75"/>
  <c r="N74" s="1"/>
  <c r="O75"/>
  <c r="O74" s="1"/>
  <c r="P75"/>
  <c r="P74" s="1"/>
  <c r="Q75"/>
  <c r="Q74" s="1"/>
  <c r="R75"/>
  <c r="R74" s="1"/>
  <c r="S75"/>
  <c r="S74" s="1"/>
  <c r="T75"/>
  <c r="T74" s="1"/>
  <c r="U75"/>
  <c r="U74" s="1"/>
  <c r="V75"/>
  <c r="V74" s="1"/>
  <c r="J78"/>
  <c r="J77" s="1"/>
  <c r="K78"/>
  <c r="K77" s="1"/>
  <c r="L78"/>
  <c r="L77" s="1"/>
  <c r="M78"/>
  <c r="M77" s="1"/>
  <c r="N78"/>
  <c r="N77" s="1"/>
  <c r="O78"/>
  <c r="O77" s="1"/>
  <c r="P78"/>
  <c r="P77" s="1"/>
  <c r="Q78"/>
  <c r="Q77" s="1"/>
  <c r="R78"/>
  <c r="R77" s="1"/>
  <c r="S78"/>
  <c r="S77" s="1"/>
  <c r="T78"/>
  <c r="T77" s="1"/>
  <c r="U78"/>
  <c r="U77" s="1"/>
  <c r="V78"/>
  <c r="V77" s="1"/>
  <c r="J81"/>
  <c r="J80" s="1"/>
  <c r="K81"/>
  <c r="K80" s="1"/>
  <c r="L81"/>
  <c r="L80" s="1"/>
  <c r="M81"/>
  <c r="M80" s="1"/>
  <c r="N81"/>
  <c r="N80" s="1"/>
  <c r="O81"/>
  <c r="O80" s="1"/>
  <c r="P81"/>
  <c r="P80" s="1"/>
  <c r="Q81"/>
  <c r="Q80" s="1"/>
  <c r="R81"/>
  <c r="R80" s="1"/>
  <c r="S81"/>
  <c r="S80" s="1"/>
  <c r="T81"/>
  <c r="T80" s="1"/>
  <c r="U81"/>
  <c r="U80" s="1"/>
  <c r="V81"/>
  <c r="V80" s="1"/>
  <c r="J84"/>
  <c r="J83" s="1"/>
  <c r="K84"/>
  <c r="K83" s="1"/>
  <c r="L84"/>
  <c r="L83" s="1"/>
  <c r="M84"/>
  <c r="M83" s="1"/>
  <c r="N84"/>
  <c r="N83" s="1"/>
  <c r="O84"/>
  <c r="O83" s="1"/>
  <c r="P84"/>
  <c r="P83" s="1"/>
  <c r="Q84"/>
  <c r="Q83" s="1"/>
  <c r="R84"/>
  <c r="R83" s="1"/>
  <c r="S84"/>
  <c r="S83" s="1"/>
  <c r="T84"/>
  <c r="T83" s="1"/>
  <c r="U84"/>
  <c r="U83" s="1"/>
  <c r="V84"/>
  <c r="V83" s="1"/>
  <c r="J88"/>
  <c r="J87" s="1"/>
  <c r="K88"/>
  <c r="K87" s="1"/>
  <c r="L88"/>
  <c r="L87" s="1"/>
  <c r="M88"/>
  <c r="M87" s="1"/>
  <c r="N88"/>
  <c r="N87" s="1"/>
  <c r="O88"/>
  <c r="O87" s="1"/>
  <c r="P88"/>
  <c r="P87" s="1"/>
  <c r="Q88"/>
  <c r="Q87" s="1"/>
  <c r="R88"/>
  <c r="R87" s="1"/>
  <c r="S88"/>
  <c r="S87" s="1"/>
  <c r="T88"/>
  <c r="T87" s="1"/>
  <c r="U88"/>
  <c r="U87" s="1"/>
  <c r="V88"/>
  <c r="V87" s="1"/>
  <c r="J91"/>
  <c r="J90" s="1"/>
  <c r="K91"/>
  <c r="K90" s="1"/>
  <c r="L91"/>
  <c r="L90" s="1"/>
  <c r="M91"/>
  <c r="M90" s="1"/>
  <c r="N91"/>
  <c r="N90" s="1"/>
  <c r="O91"/>
  <c r="O90" s="1"/>
  <c r="P91"/>
  <c r="P90" s="1"/>
  <c r="Q91"/>
  <c r="Q90" s="1"/>
  <c r="R91"/>
  <c r="R90" s="1"/>
  <c r="S91"/>
  <c r="S90" s="1"/>
  <c r="T91"/>
  <c r="T90" s="1"/>
  <c r="U91"/>
  <c r="U90" s="1"/>
  <c r="V91"/>
  <c r="V90" s="1"/>
  <c r="J94"/>
  <c r="J93" s="1"/>
  <c r="K94"/>
  <c r="K93" s="1"/>
  <c r="L94"/>
  <c r="L93" s="1"/>
  <c r="M94"/>
  <c r="M93" s="1"/>
  <c r="N94"/>
  <c r="N93" s="1"/>
  <c r="O94"/>
  <c r="O93" s="1"/>
  <c r="P94"/>
  <c r="P93" s="1"/>
  <c r="Q94"/>
  <c r="Q93" s="1"/>
  <c r="R94"/>
  <c r="R93" s="1"/>
  <c r="S94"/>
  <c r="S93" s="1"/>
  <c r="T94"/>
  <c r="T93" s="1"/>
  <c r="U94"/>
  <c r="U93" s="1"/>
  <c r="V94"/>
  <c r="V93" s="1"/>
  <c r="J99"/>
  <c r="J98" s="1"/>
  <c r="K99"/>
  <c r="K98" s="1"/>
  <c r="L99"/>
  <c r="L98" s="1"/>
  <c r="M99"/>
  <c r="M98" s="1"/>
  <c r="N99"/>
  <c r="N98" s="1"/>
  <c r="O99"/>
  <c r="O98" s="1"/>
  <c r="P99"/>
  <c r="P98" s="1"/>
  <c r="Q99"/>
  <c r="Q98" s="1"/>
  <c r="R99"/>
  <c r="R98" s="1"/>
  <c r="S99"/>
  <c r="S98" s="1"/>
  <c r="T99"/>
  <c r="T98" s="1"/>
  <c r="U99"/>
  <c r="U98" s="1"/>
  <c r="V99"/>
  <c r="V98" s="1"/>
  <c r="J105"/>
  <c r="K105"/>
  <c r="L105"/>
  <c r="M105"/>
  <c r="N105"/>
  <c r="O105"/>
  <c r="P105"/>
  <c r="Q105"/>
  <c r="R105"/>
  <c r="S105"/>
  <c r="T105"/>
  <c r="U105"/>
  <c r="V105"/>
  <c r="J113"/>
  <c r="J112" s="1"/>
  <c r="K113"/>
  <c r="K112" s="1"/>
  <c r="L113"/>
  <c r="L112" s="1"/>
  <c r="M113"/>
  <c r="M112" s="1"/>
  <c r="N113"/>
  <c r="N112" s="1"/>
  <c r="O113"/>
  <c r="O112" s="1"/>
  <c r="P113"/>
  <c r="P112" s="1"/>
  <c r="Q113"/>
  <c r="Q112" s="1"/>
  <c r="R113"/>
  <c r="R112" s="1"/>
  <c r="S113"/>
  <c r="S112" s="1"/>
  <c r="T113"/>
  <c r="T112" s="1"/>
  <c r="U113"/>
  <c r="U112" s="1"/>
  <c r="V113"/>
  <c r="V112" s="1"/>
  <c r="J116"/>
  <c r="J115" s="1"/>
  <c r="K116"/>
  <c r="K115" s="1"/>
  <c r="L116"/>
  <c r="L115" s="1"/>
  <c r="M116"/>
  <c r="M115" s="1"/>
  <c r="N116"/>
  <c r="N115" s="1"/>
  <c r="O116"/>
  <c r="O115" s="1"/>
  <c r="P116"/>
  <c r="P115" s="1"/>
  <c r="Q116"/>
  <c r="Q115" s="1"/>
  <c r="R116"/>
  <c r="R115" s="1"/>
  <c r="S116"/>
  <c r="S115" s="1"/>
  <c r="T116"/>
  <c r="T115" s="1"/>
  <c r="U116"/>
  <c r="U115" s="1"/>
  <c r="V116"/>
  <c r="V115" s="1"/>
  <c r="J133"/>
  <c r="J132" s="1"/>
  <c r="J131" s="1"/>
  <c r="J130" s="1"/>
  <c r="J129" s="1"/>
  <c r="K133"/>
  <c r="K132" s="1"/>
  <c r="K131" s="1"/>
  <c r="K130" s="1"/>
  <c r="K129" s="1"/>
  <c r="L133"/>
  <c r="L132" s="1"/>
  <c r="L131" s="1"/>
  <c r="L130" s="1"/>
  <c r="L129" s="1"/>
  <c r="M133"/>
  <c r="M132" s="1"/>
  <c r="M131" s="1"/>
  <c r="M130" s="1"/>
  <c r="M129" s="1"/>
  <c r="N133"/>
  <c r="N132" s="1"/>
  <c r="N131" s="1"/>
  <c r="N130" s="1"/>
  <c r="N129" s="1"/>
  <c r="O133"/>
  <c r="O132" s="1"/>
  <c r="O131" s="1"/>
  <c r="O130" s="1"/>
  <c r="O129" s="1"/>
  <c r="P133"/>
  <c r="P132" s="1"/>
  <c r="P131" s="1"/>
  <c r="P130" s="1"/>
  <c r="P129" s="1"/>
  <c r="Q133"/>
  <c r="Q132" s="1"/>
  <c r="Q131" s="1"/>
  <c r="Q130" s="1"/>
  <c r="Q129" s="1"/>
  <c r="R133"/>
  <c r="R132" s="1"/>
  <c r="R131" s="1"/>
  <c r="R130" s="1"/>
  <c r="R129" s="1"/>
  <c r="S133"/>
  <c r="S132" s="1"/>
  <c r="S131" s="1"/>
  <c r="S130" s="1"/>
  <c r="S129" s="1"/>
  <c r="T133"/>
  <c r="T132" s="1"/>
  <c r="T131" s="1"/>
  <c r="T130" s="1"/>
  <c r="T129" s="1"/>
  <c r="U133"/>
  <c r="U132" s="1"/>
  <c r="U131" s="1"/>
  <c r="U130" s="1"/>
  <c r="U129" s="1"/>
  <c r="V133"/>
  <c r="V132" s="1"/>
  <c r="V131" s="1"/>
  <c r="V130" s="1"/>
  <c r="V129" s="1"/>
  <c r="J139"/>
  <c r="K139"/>
  <c r="L139"/>
  <c r="M139"/>
  <c r="N139"/>
  <c r="O139"/>
  <c r="P139"/>
  <c r="Q139"/>
  <c r="R139"/>
  <c r="S139"/>
  <c r="T139"/>
  <c r="U139"/>
  <c r="V139"/>
  <c r="J141"/>
  <c r="K141"/>
  <c r="L141"/>
  <c r="M141"/>
  <c r="N141"/>
  <c r="O141"/>
  <c r="P141"/>
  <c r="Q141"/>
  <c r="R141"/>
  <c r="S141"/>
  <c r="T141"/>
  <c r="U141"/>
  <c r="V141"/>
  <c r="J144"/>
  <c r="J143" s="1"/>
  <c r="K144"/>
  <c r="K143" s="1"/>
  <c r="L144"/>
  <c r="L143" s="1"/>
  <c r="M144"/>
  <c r="M143" s="1"/>
  <c r="N144"/>
  <c r="N143" s="1"/>
  <c r="O144"/>
  <c r="O143" s="1"/>
  <c r="P144"/>
  <c r="P143" s="1"/>
  <c r="Q144"/>
  <c r="Q143" s="1"/>
  <c r="R144"/>
  <c r="R143" s="1"/>
  <c r="S144"/>
  <c r="S143" s="1"/>
  <c r="T144"/>
  <c r="T143" s="1"/>
  <c r="U144"/>
  <c r="U143" s="1"/>
  <c r="V144"/>
  <c r="V143" s="1"/>
  <c r="J163"/>
  <c r="K163"/>
  <c r="L163"/>
  <c r="M163"/>
  <c r="N163"/>
  <c r="O163"/>
  <c r="P163"/>
  <c r="Q163"/>
  <c r="R163"/>
  <c r="S163"/>
  <c r="T163"/>
  <c r="U163"/>
  <c r="V163"/>
  <c r="J167"/>
  <c r="K167"/>
  <c r="L167"/>
  <c r="M167"/>
  <c r="N167"/>
  <c r="O167"/>
  <c r="P167"/>
  <c r="Q167"/>
  <c r="R167"/>
  <c r="S167"/>
  <c r="T167"/>
  <c r="U167"/>
  <c r="V167"/>
  <c r="J172"/>
  <c r="K172"/>
  <c r="L172"/>
  <c r="M172"/>
  <c r="N172"/>
  <c r="O172"/>
  <c r="P172"/>
  <c r="Q172"/>
  <c r="R172"/>
  <c r="S172"/>
  <c r="T172"/>
  <c r="U172"/>
  <c r="V172"/>
  <c r="J177"/>
  <c r="J176" s="1"/>
  <c r="J175" s="1"/>
  <c r="J174" s="1"/>
  <c r="K177"/>
  <c r="K176" s="1"/>
  <c r="K175" s="1"/>
  <c r="K174" s="1"/>
  <c r="L177"/>
  <c r="L176" s="1"/>
  <c r="L175" s="1"/>
  <c r="L174" s="1"/>
  <c r="M177"/>
  <c r="M176" s="1"/>
  <c r="M175" s="1"/>
  <c r="M174" s="1"/>
  <c r="N177"/>
  <c r="N176" s="1"/>
  <c r="N175" s="1"/>
  <c r="N174" s="1"/>
  <c r="O177"/>
  <c r="O176" s="1"/>
  <c r="O175" s="1"/>
  <c r="O174" s="1"/>
  <c r="P177"/>
  <c r="P176" s="1"/>
  <c r="P175" s="1"/>
  <c r="P174" s="1"/>
  <c r="Q177"/>
  <c r="Q176" s="1"/>
  <c r="Q175" s="1"/>
  <c r="Q174" s="1"/>
  <c r="R177"/>
  <c r="R176" s="1"/>
  <c r="R175" s="1"/>
  <c r="R174" s="1"/>
  <c r="S177"/>
  <c r="S176" s="1"/>
  <c r="S175" s="1"/>
  <c r="S174" s="1"/>
  <c r="T177"/>
  <c r="T176" s="1"/>
  <c r="T175" s="1"/>
  <c r="T174" s="1"/>
  <c r="U177"/>
  <c r="U176" s="1"/>
  <c r="U175" s="1"/>
  <c r="U174" s="1"/>
  <c r="V177"/>
  <c r="V176" s="1"/>
  <c r="V175" s="1"/>
  <c r="V174" s="1"/>
  <c r="J192"/>
  <c r="J191" s="1"/>
  <c r="K192"/>
  <c r="K191" s="1"/>
  <c r="L192"/>
  <c r="L191" s="1"/>
  <c r="M192"/>
  <c r="M191" s="1"/>
  <c r="N192"/>
  <c r="N191" s="1"/>
  <c r="O192"/>
  <c r="O191" s="1"/>
  <c r="P192"/>
  <c r="P191" s="1"/>
  <c r="Q192"/>
  <c r="Q191" s="1"/>
  <c r="R192"/>
  <c r="R191" s="1"/>
  <c r="S192"/>
  <c r="S191" s="1"/>
  <c r="T192"/>
  <c r="T191" s="1"/>
  <c r="U192"/>
  <c r="U191" s="1"/>
  <c r="V192"/>
  <c r="V191" s="1"/>
  <c r="J196"/>
  <c r="K196"/>
  <c r="L196"/>
  <c r="M196"/>
  <c r="N196"/>
  <c r="O196"/>
  <c r="P196"/>
  <c r="Q196"/>
  <c r="R196"/>
  <c r="S196"/>
  <c r="T196"/>
  <c r="U196"/>
  <c r="V196"/>
  <c r="J200"/>
  <c r="K200"/>
  <c r="L200"/>
  <c r="M200"/>
  <c r="N200"/>
  <c r="O200"/>
  <c r="P200"/>
  <c r="Q200"/>
  <c r="R200"/>
  <c r="S200"/>
  <c r="T200"/>
  <c r="U200"/>
  <c r="V200"/>
  <c r="J206"/>
  <c r="J205" s="1"/>
  <c r="J204" s="1"/>
  <c r="K206"/>
  <c r="K205" s="1"/>
  <c r="K204" s="1"/>
  <c r="L206"/>
  <c r="L205" s="1"/>
  <c r="L204" s="1"/>
  <c r="M206"/>
  <c r="M205" s="1"/>
  <c r="M204" s="1"/>
  <c r="N206"/>
  <c r="N205" s="1"/>
  <c r="N204" s="1"/>
  <c r="O206"/>
  <c r="O205" s="1"/>
  <c r="O204" s="1"/>
  <c r="P206"/>
  <c r="P205" s="1"/>
  <c r="P204" s="1"/>
  <c r="Q206"/>
  <c r="Q205" s="1"/>
  <c r="Q204" s="1"/>
  <c r="R206"/>
  <c r="R205" s="1"/>
  <c r="R204" s="1"/>
  <c r="S206"/>
  <c r="S205" s="1"/>
  <c r="S204" s="1"/>
  <c r="T206"/>
  <c r="T205" s="1"/>
  <c r="T204" s="1"/>
  <c r="U206"/>
  <c r="U205" s="1"/>
  <c r="U204" s="1"/>
  <c r="V206"/>
  <c r="V205" s="1"/>
  <c r="V204" s="1"/>
  <c r="J215"/>
  <c r="J214" s="1"/>
  <c r="J213" s="1"/>
  <c r="J212" s="1"/>
  <c r="K215"/>
  <c r="K214" s="1"/>
  <c r="K213" s="1"/>
  <c r="K212" s="1"/>
  <c r="L215"/>
  <c r="L214" s="1"/>
  <c r="L213" s="1"/>
  <c r="L212" s="1"/>
  <c r="M215"/>
  <c r="M214" s="1"/>
  <c r="M213" s="1"/>
  <c r="M212" s="1"/>
  <c r="N215"/>
  <c r="N214" s="1"/>
  <c r="N213" s="1"/>
  <c r="N212" s="1"/>
  <c r="O215"/>
  <c r="O214" s="1"/>
  <c r="O213" s="1"/>
  <c r="O212" s="1"/>
  <c r="P215"/>
  <c r="P214" s="1"/>
  <c r="P213" s="1"/>
  <c r="P212" s="1"/>
  <c r="Q215"/>
  <c r="Q214" s="1"/>
  <c r="Q213" s="1"/>
  <c r="Q212" s="1"/>
  <c r="R215"/>
  <c r="R214" s="1"/>
  <c r="R213" s="1"/>
  <c r="R212" s="1"/>
  <c r="S215"/>
  <c r="S214" s="1"/>
  <c r="S213" s="1"/>
  <c r="S212" s="1"/>
  <c r="T215"/>
  <c r="T214" s="1"/>
  <c r="T213" s="1"/>
  <c r="T212" s="1"/>
  <c r="U215"/>
  <c r="U214" s="1"/>
  <c r="U213" s="1"/>
  <c r="U212" s="1"/>
  <c r="V215"/>
  <c r="V214" s="1"/>
  <c r="V213" s="1"/>
  <c r="V212" s="1"/>
  <c r="J220"/>
  <c r="J219" s="1"/>
  <c r="J218" s="1"/>
  <c r="J217" s="1"/>
  <c r="K220"/>
  <c r="K219" s="1"/>
  <c r="K218" s="1"/>
  <c r="K217" s="1"/>
  <c r="L220"/>
  <c r="L219" s="1"/>
  <c r="L218" s="1"/>
  <c r="L217" s="1"/>
  <c r="M220"/>
  <c r="M219" s="1"/>
  <c r="M218" s="1"/>
  <c r="M217" s="1"/>
  <c r="N220"/>
  <c r="N219" s="1"/>
  <c r="N218" s="1"/>
  <c r="N217" s="1"/>
  <c r="O220"/>
  <c r="O219" s="1"/>
  <c r="O218" s="1"/>
  <c r="O217" s="1"/>
  <c r="P220"/>
  <c r="P219" s="1"/>
  <c r="P218" s="1"/>
  <c r="P217" s="1"/>
  <c r="Q220"/>
  <c r="Q219" s="1"/>
  <c r="Q218" s="1"/>
  <c r="Q217" s="1"/>
  <c r="R220"/>
  <c r="R219" s="1"/>
  <c r="R218" s="1"/>
  <c r="R217" s="1"/>
  <c r="S220"/>
  <c r="S219" s="1"/>
  <c r="S218" s="1"/>
  <c r="S217" s="1"/>
  <c r="T220"/>
  <c r="T219" s="1"/>
  <c r="T218" s="1"/>
  <c r="T217" s="1"/>
  <c r="U220"/>
  <c r="U219" s="1"/>
  <c r="U218" s="1"/>
  <c r="U217" s="1"/>
  <c r="V220"/>
  <c r="V219" s="1"/>
  <c r="V218" s="1"/>
  <c r="V217" s="1"/>
  <c r="J226"/>
  <c r="J225" s="1"/>
  <c r="J224" s="1"/>
  <c r="J223" s="1"/>
  <c r="J222" s="1"/>
  <c r="K226"/>
  <c r="K225" s="1"/>
  <c r="K224" s="1"/>
  <c r="K223" s="1"/>
  <c r="K222" s="1"/>
  <c r="L226"/>
  <c r="L225" s="1"/>
  <c r="L224" s="1"/>
  <c r="L223" s="1"/>
  <c r="L222" s="1"/>
  <c r="M226"/>
  <c r="M225" s="1"/>
  <c r="M224" s="1"/>
  <c r="M223" s="1"/>
  <c r="M222" s="1"/>
  <c r="N226"/>
  <c r="N225" s="1"/>
  <c r="N224" s="1"/>
  <c r="N223" s="1"/>
  <c r="N222" s="1"/>
  <c r="O226"/>
  <c r="O225" s="1"/>
  <c r="O224" s="1"/>
  <c r="O223" s="1"/>
  <c r="O222" s="1"/>
  <c r="P226"/>
  <c r="P225" s="1"/>
  <c r="P224" s="1"/>
  <c r="P223" s="1"/>
  <c r="P222" s="1"/>
  <c r="Q226"/>
  <c r="Q225" s="1"/>
  <c r="Q224" s="1"/>
  <c r="Q223" s="1"/>
  <c r="Q222" s="1"/>
  <c r="R226"/>
  <c r="R225" s="1"/>
  <c r="R224" s="1"/>
  <c r="R223" s="1"/>
  <c r="R222" s="1"/>
  <c r="S226"/>
  <c r="S225" s="1"/>
  <c r="S224" s="1"/>
  <c r="S223" s="1"/>
  <c r="S222" s="1"/>
  <c r="T226"/>
  <c r="T225" s="1"/>
  <c r="T224" s="1"/>
  <c r="T223" s="1"/>
  <c r="T222" s="1"/>
  <c r="U226"/>
  <c r="U225" s="1"/>
  <c r="U224" s="1"/>
  <c r="U223" s="1"/>
  <c r="U222" s="1"/>
  <c r="V226"/>
  <c r="V225" s="1"/>
  <c r="V224" s="1"/>
  <c r="V223" s="1"/>
  <c r="V222" s="1"/>
  <c r="J232"/>
  <c r="J231" s="1"/>
  <c r="J230" s="1"/>
  <c r="J229" s="1"/>
  <c r="K232"/>
  <c r="K231" s="1"/>
  <c r="K230" s="1"/>
  <c r="K229" s="1"/>
  <c r="L232"/>
  <c r="L231" s="1"/>
  <c r="L230" s="1"/>
  <c r="L229" s="1"/>
  <c r="M232"/>
  <c r="M231" s="1"/>
  <c r="M230" s="1"/>
  <c r="M229" s="1"/>
  <c r="N232"/>
  <c r="N231" s="1"/>
  <c r="N230" s="1"/>
  <c r="N229" s="1"/>
  <c r="O232"/>
  <c r="O231" s="1"/>
  <c r="O230" s="1"/>
  <c r="O229" s="1"/>
  <c r="P232"/>
  <c r="P231" s="1"/>
  <c r="P230" s="1"/>
  <c r="P229" s="1"/>
  <c r="Q232"/>
  <c r="Q231" s="1"/>
  <c r="Q230" s="1"/>
  <c r="Q229" s="1"/>
  <c r="R232"/>
  <c r="R231" s="1"/>
  <c r="R230" s="1"/>
  <c r="R229" s="1"/>
  <c r="S232"/>
  <c r="S231" s="1"/>
  <c r="S230" s="1"/>
  <c r="S229" s="1"/>
  <c r="T232"/>
  <c r="T231" s="1"/>
  <c r="T230" s="1"/>
  <c r="T229" s="1"/>
  <c r="U232"/>
  <c r="U231" s="1"/>
  <c r="U230" s="1"/>
  <c r="U229" s="1"/>
  <c r="V232"/>
  <c r="V231" s="1"/>
  <c r="V230" s="1"/>
  <c r="V229" s="1"/>
  <c r="J248"/>
  <c r="J247" s="1"/>
  <c r="J246" s="1"/>
  <c r="K248"/>
  <c r="K247" s="1"/>
  <c r="K246" s="1"/>
  <c r="L248"/>
  <c r="L247" s="1"/>
  <c r="L246" s="1"/>
  <c r="M248"/>
  <c r="M247" s="1"/>
  <c r="M246" s="1"/>
  <c r="N248"/>
  <c r="N247" s="1"/>
  <c r="N246" s="1"/>
  <c r="O248"/>
  <c r="O247" s="1"/>
  <c r="O246" s="1"/>
  <c r="P248"/>
  <c r="P247" s="1"/>
  <c r="P246" s="1"/>
  <c r="Q248"/>
  <c r="Q247" s="1"/>
  <c r="Q246" s="1"/>
  <c r="R248"/>
  <c r="R247" s="1"/>
  <c r="R246" s="1"/>
  <c r="S248"/>
  <c r="S247" s="1"/>
  <c r="S246" s="1"/>
  <c r="T248"/>
  <c r="T247" s="1"/>
  <c r="T246" s="1"/>
  <c r="U248"/>
  <c r="U247" s="1"/>
  <c r="U246" s="1"/>
  <c r="V248"/>
  <c r="V247" s="1"/>
  <c r="V246" s="1"/>
  <c r="J259"/>
  <c r="K259"/>
  <c r="L259"/>
  <c r="M259"/>
  <c r="N259"/>
  <c r="O259"/>
  <c r="P259"/>
  <c r="Q259"/>
  <c r="R259"/>
  <c r="S259"/>
  <c r="T259"/>
  <c r="U259"/>
  <c r="V259"/>
  <c r="J261"/>
  <c r="K261"/>
  <c r="L261"/>
  <c r="M261"/>
  <c r="N261"/>
  <c r="O261"/>
  <c r="P261"/>
  <c r="Q261"/>
  <c r="R261"/>
  <c r="S261"/>
  <c r="T261"/>
  <c r="U261"/>
  <c r="V261"/>
  <c r="J263"/>
  <c r="K263"/>
  <c r="L263"/>
  <c r="M263"/>
  <c r="N263"/>
  <c r="O263"/>
  <c r="P263"/>
  <c r="Q263"/>
  <c r="R263"/>
  <c r="S263"/>
  <c r="T263"/>
  <c r="U263"/>
  <c r="V263"/>
  <c r="J272"/>
  <c r="J271" s="1"/>
  <c r="J270" s="1"/>
  <c r="J269" s="1"/>
  <c r="K272"/>
  <c r="K271" s="1"/>
  <c r="K270" s="1"/>
  <c r="K269" s="1"/>
  <c r="L272"/>
  <c r="L271" s="1"/>
  <c r="L270" s="1"/>
  <c r="L269" s="1"/>
  <c r="M272"/>
  <c r="M271" s="1"/>
  <c r="M270" s="1"/>
  <c r="M269" s="1"/>
  <c r="N272"/>
  <c r="N271" s="1"/>
  <c r="N270" s="1"/>
  <c r="N269" s="1"/>
  <c r="O272"/>
  <c r="O271" s="1"/>
  <c r="O270" s="1"/>
  <c r="O269" s="1"/>
  <c r="P272"/>
  <c r="P271" s="1"/>
  <c r="P270" s="1"/>
  <c r="P269" s="1"/>
  <c r="Q272"/>
  <c r="Q271" s="1"/>
  <c r="Q270" s="1"/>
  <c r="Q269" s="1"/>
  <c r="R272"/>
  <c r="R271" s="1"/>
  <c r="R270" s="1"/>
  <c r="R269" s="1"/>
  <c r="S272"/>
  <c r="S271" s="1"/>
  <c r="S270" s="1"/>
  <c r="S269" s="1"/>
  <c r="T272"/>
  <c r="T271" s="1"/>
  <c r="T270" s="1"/>
  <c r="T269" s="1"/>
  <c r="U272"/>
  <c r="U271" s="1"/>
  <c r="U270" s="1"/>
  <c r="U269" s="1"/>
  <c r="V272"/>
  <c r="V271" s="1"/>
  <c r="V270" s="1"/>
  <c r="V269" s="1"/>
  <c r="J277"/>
  <c r="K277"/>
  <c r="L277"/>
  <c r="M277"/>
  <c r="N277"/>
  <c r="O277"/>
  <c r="P277"/>
  <c r="Q277"/>
  <c r="R277"/>
  <c r="S277"/>
  <c r="T277"/>
  <c r="U277"/>
  <c r="V277"/>
  <c r="J281"/>
  <c r="K281"/>
  <c r="L281"/>
  <c r="M281"/>
  <c r="N281"/>
  <c r="O281"/>
  <c r="P281"/>
  <c r="Q281"/>
  <c r="R281"/>
  <c r="S281"/>
  <c r="T281"/>
  <c r="U281"/>
  <c r="V281"/>
  <c r="J285"/>
  <c r="J284" s="1"/>
  <c r="K285"/>
  <c r="K284" s="1"/>
  <c r="L285"/>
  <c r="L284" s="1"/>
  <c r="M285"/>
  <c r="M284" s="1"/>
  <c r="N285"/>
  <c r="N284" s="1"/>
  <c r="O285"/>
  <c r="O284" s="1"/>
  <c r="P285"/>
  <c r="P284" s="1"/>
  <c r="Q285"/>
  <c r="Q284" s="1"/>
  <c r="R285"/>
  <c r="R284" s="1"/>
  <c r="S285"/>
  <c r="S284" s="1"/>
  <c r="T285"/>
  <c r="T284" s="1"/>
  <c r="U285"/>
  <c r="U284" s="1"/>
  <c r="V285"/>
  <c r="V284" s="1"/>
  <c r="J288"/>
  <c r="J287" s="1"/>
  <c r="K288"/>
  <c r="K287" s="1"/>
  <c r="L288"/>
  <c r="L287" s="1"/>
  <c r="M288"/>
  <c r="M287" s="1"/>
  <c r="N288"/>
  <c r="N287" s="1"/>
  <c r="O288"/>
  <c r="O287" s="1"/>
  <c r="P288"/>
  <c r="P287" s="1"/>
  <c r="Q288"/>
  <c r="Q287" s="1"/>
  <c r="R288"/>
  <c r="R287" s="1"/>
  <c r="S288"/>
  <c r="S287" s="1"/>
  <c r="T288"/>
  <c r="T287" s="1"/>
  <c r="U288"/>
  <c r="U287" s="1"/>
  <c r="V288"/>
  <c r="V287" s="1"/>
  <c r="J294"/>
  <c r="J293" s="1"/>
  <c r="J292" s="1"/>
  <c r="J291" s="1"/>
  <c r="K294"/>
  <c r="K293" s="1"/>
  <c r="K292" s="1"/>
  <c r="K291" s="1"/>
  <c r="L294"/>
  <c r="L293" s="1"/>
  <c r="L292" s="1"/>
  <c r="L291" s="1"/>
  <c r="M294"/>
  <c r="M293" s="1"/>
  <c r="M292" s="1"/>
  <c r="M291" s="1"/>
  <c r="N294"/>
  <c r="N293" s="1"/>
  <c r="N292" s="1"/>
  <c r="N291" s="1"/>
  <c r="O294"/>
  <c r="O293" s="1"/>
  <c r="O292" s="1"/>
  <c r="O291" s="1"/>
  <c r="P294"/>
  <c r="P293" s="1"/>
  <c r="P292" s="1"/>
  <c r="P291" s="1"/>
  <c r="Q294"/>
  <c r="Q293" s="1"/>
  <c r="Q292" s="1"/>
  <c r="Q291" s="1"/>
  <c r="R294"/>
  <c r="R293" s="1"/>
  <c r="R292" s="1"/>
  <c r="R291" s="1"/>
  <c r="S294"/>
  <c r="S293" s="1"/>
  <c r="S292" s="1"/>
  <c r="S291" s="1"/>
  <c r="T294"/>
  <c r="T293" s="1"/>
  <c r="T292" s="1"/>
  <c r="T291" s="1"/>
  <c r="U294"/>
  <c r="U293" s="1"/>
  <c r="U292" s="1"/>
  <c r="U291" s="1"/>
  <c r="V294"/>
  <c r="V293" s="1"/>
  <c r="V292" s="1"/>
  <c r="V291" s="1"/>
  <c r="J299"/>
  <c r="J298" s="1"/>
  <c r="J297" s="1"/>
  <c r="K299"/>
  <c r="K298" s="1"/>
  <c r="K297" s="1"/>
  <c r="L299"/>
  <c r="L298" s="1"/>
  <c r="L297" s="1"/>
  <c r="M299"/>
  <c r="M298" s="1"/>
  <c r="M297" s="1"/>
  <c r="N299"/>
  <c r="N298" s="1"/>
  <c r="N297" s="1"/>
  <c r="O299"/>
  <c r="O298" s="1"/>
  <c r="O297" s="1"/>
  <c r="P299"/>
  <c r="P298" s="1"/>
  <c r="P297" s="1"/>
  <c r="Q299"/>
  <c r="Q298" s="1"/>
  <c r="Q297" s="1"/>
  <c r="R299"/>
  <c r="R298" s="1"/>
  <c r="R297" s="1"/>
  <c r="S299"/>
  <c r="S298" s="1"/>
  <c r="S297" s="1"/>
  <c r="T299"/>
  <c r="T298" s="1"/>
  <c r="T297" s="1"/>
  <c r="U299"/>
  <c r="U298" s="1"/>
  <c r="U297" s="1"/>
  <c r="V299"/>
  <c r="V298" s="1"/>
  <c r="V297" s="1"/>
  <c r="J303"/>
  <c r="K303"/>
  <c r="L303"/>
  <c r="M303"/>
  <c r="N303"/>
  <c r="O303"/>
  <c r="P303"/>
  <c r="Q303"/>
  <c r="R303"/>
  <c r="S303"/>
  <c r="T303"/>
  <c r="U303"/>
  <c r="V303"/>
  <c r="J311"/>
  <c r="J310" s="1"/>
  <c r="J309" s="1"/>
  <c r="J308" s="1"/>
  <c r="K311"/>
  <c r="K310" s="1"/>
  <c r="K309" s="1"/>
  <c r="K308" s="1"/>
  <c r="L311"/>
  <c r="L310" s="1"/>
  <c r="L309" s="1"/>
  <c r="L308" s="1"/>
  <c r="M311"/>
  <c r="M310" s="1"/>
  <c r="M309" s="1"/>
  <c r="M308" s="1"/>
  <c r="N311"/>
  <c r="N310" s="1"/>
  <c r="N309" s="1"/>
  <c r="N308" s="1"/>
  <c r="O311"/>
  <c r="O310" s="1"/>
  <c r="O309" s="1"/>
  <c r="O308" s="1"/>
  <c r="P311"/>
  <c r="P310" s="1"/>
  <c r="P309" s="1"/>
  <c r="P308" s="1"/>
  <c r="Q311"/>
  <c r="Q310" s="1"/>
  <c r="Q309" s="1"/>
  <c r="Q308" s="1"/>
  <c r="R311"/>
  <c r="R310" s="1"/>
  <c r="R309" s="1"/>
  <c r="R308" s="1"/>
  <c r="S311"/>
  <c r="S310" s="1"/>
  <c r="S309" s="1"/>
  <c r="S308" s="1"/>
  <c r="T311"/>
  <c r="T310" s="1"/>
  <c r="T309" s="1"/>
  <c r="T308" s="1"/>
  <c r="U311"/>
  <c r="U310" s="1"/>
  <c r="U309" s="1"/>
  <c r="U308" s="1"/>
  <c r="V311"/>
  <c r="V310" s="1"/>
  <c r="V309" s="1"/>
  <c r="V308" s="1"/>
  <c r="J316"/>
  <c r="J315" s="1"/>
  <c r="J314" s="1"/>
  <c r="J313" s="1"/>
  <c r="K316"/>
  <c r="K315" s="1"/>
  <c r="K314" s="1"/>
  <c r="K313" s="1"/>
  <c r="L316"/>
  <c r="L315" s="1"/>
  <c r="L314" s="1"/>
  <c r="L313" s="1"/>
  <c r="M316"/>
  <c r="M315" s="1"/>
  <c r="M314" s="1"/>
  <c r="M313" s="1"/>
  <c r="N316"/>
  <c r="N315" s="1"/>
  <c r="N314" s="1"/>
  <c r="N313" s="1"/>
  <c r="O316"/>
  <c r="O315" s="1"/>
  <c r="O314" s="1"/>
  <c r="O313" s="1"/>
  <c r="P316"/>
  <c r="P315" s="1"/>
  <c r="P314" s="1"/>
  <c r="P313" s="1"/>
  <c r="Q316"/>
  <c r="Q315" s="1"/>
  <c r="Q314" s="1"/>
  <c r="Q313" s="1"/>
  <c r="R316"/>
  <c r="R315" s="1"/>
  <c r="R314" s="1"/>
  <c r="R313" s="1"/>
  <c r="S316"/>
  <c r="S315" s="1"/>
  <c r="S314" s="1"/>
  <c r="S313" s="1"/>
  <c r="T316"/>
  <c r="T315" s="1"/>
  <c r="T314" s="1"/>
  <c r="T313" s="1"/>
  <c r="U316"/>
  <c r="U315" s="1"/>
  <c r="U314" s="1"/>
  <c r="U313" s="1"/>
  <c r="V316"/>
  <c r="V315" s="1"/>
  <c r="V314" s="1"/>
  <c r="V313" s="1"/>
  <c r="J669"/>
  <c r="K669"/>
  <c r="L669"/>
  <c r="M669"/>
  <c r="N669"/>
  <c r="O669"/>
  <c r="P669"/>
  <c r="Q669"/>
  <c r="R669"/>
  <c r="S669"/>
  <c r="T669"/>
  <c r="U669"/>
  <c r="V669"/>
  <c r="J662"/>
  <c r="K662"/>
  <c r="L662"/>
  <c r="M662"/>
  <c r="N662"/>
  <c r="O662"/>
  <c r="P662"/>
  <c r="Q662"/>
  <c r="R662"/>
  <c r="S662"/>
  <c r="T662"/>
  <c r="U662"/>
  <c r="V662"/>
  <c r="J660"/>
  <c r="K660"/>
  <c r="L660"/>
  <c r="M660"/>
  <c r="N660"/>
  <c r="O660"/>
  <c r="P660"/>
  <c r="Q660"/>
  <c r="R660"/>
  <c r="S660"/>
  <c r="T660"/>
  <c r="U660"/>
  <c r="V660"/>
  <c r="J656"/>
  <c r="K656"/>
  <c r="L656"/>
  <c r="M656"/>
  <c r="N656"/>
  <c r="O656"/>
  <c r="P656"/>
  <c r="Q656"/>
  <c r="R656"/>
  <c r="S656"/>
  <c r="T656"/>
  <c r="U656"/>
  <c r="V656"/>
  <c r="J649"/>
  <c r="L649"/>
  <c r="M649"/>
  <c r="N649"/>
  <c r="O649"/>
  <c r="P649"/>
  <c r="Q649"/>
  <c r="R649"/>
  <c r="S649"/>
  <c r="T649"/>
  <c r="U649"/>
  <c r="V649"/>
  <c r="J646"/>
  <c r="K646"/>
  <c r="L646"/>
  <c r="M646"/>
  <c r="N646"/>
  <c r="O646"/>
  <c r="P646"/>
  <c r="Q646"/>
  <c r="R646"/>
  <c r="S646"/>
  <c r="T646"/>
  <c r="U646"/>
  <c r="V646"/>
  <c r="J643"/>
  <c r="K643"/>
  <c r="L643"/>
  <c r="M643"/>
  <c r="N643"/>
  <c r="O643"/>
  <c r="P643"/>
  <c r="Q643"/>
  <c r="R643"/>
  <c r="S643"/>
  <c r="T643"/>
  <c r="U643"/>
  <c r="V643"/>
  <c r="J638"/>
  <c r="K638"/>
  <c r="L638"/>
  <c r="M638"/>
  <c r="N638"/>
  <c r="O638"/>
  <c r="P638"/>
  <c r="Q638"/>
  <c r="R638"/>
  <c r="S638"/>
  <c r="T638"/>
  <c r="U638"/>
  <c r="V638"/>
  <c r="J633"/>
  <c r="K633"/>
  <c r="L633"/>
  <c r="M633"/>
  <c r="N633"/>
  <c r="O633"/>
  <c r="P633"/>
  <c r="Q633"/>
  <c r="R633"/>
  <c r="S633"/>
  <c r="T633"/>
  <c r="U633"/>
  <c r="V633"/>
  <c r="J625"/>
  <c r="J624" s="1"/>
  <c r="J623" s="1"/>
  <c r="J622" s="1"/>
  <c r="K625"/>
  <c r="K624" s="1"/>
  <c r="K623" s="1"/>
  <c r="K622" s="1"/>
  <c r="L625"/>
  <c r="L624" s="1"/>
  <c r="L623" s="1"/>
  <c r="L622" s="1"/>
  <c r="M625"/>
  <c r="M624" s="1"/>
  <c r="M623" s="1"/>
  <c r="M622" s="1"/>
  <c r="N625"/>
  <c r="N624" s="1"/>
  <c r="N623" s="1"/>
  <c r="N622" s="1"/>
  <c r="O625"/>
  <c r="O624" s="1"/>
  <c r="O623" s="1"/>
  <c r="O622" s="1"/>
  <c r="P625"/>
  <c r="P624" s="1"/>
  <c r="P623" s="1"/>
  <c r="P622" s="1"/>
  <c r="Q625"/>
  <c r="Q624" s="1"/>
  <c r="Q623" s="1"/>
  <c r="Q622" s="1"/>
  <c r="R625"/>
  <c r="R624" s="1"/>
  <c r="R623" s="1"/>
  <c r="R622" s="1"/>
  <c r="S625"/>
  <c r="S624" s="1"/>
  <c r="S623" s="1"/>
  <c r="S622" s="1"/>
  <c r="T625"/>
  <c r="T624" s="1"/>
  <c r="T623" s="1"/>
  <c r="T622" s="1"/>
  <c r="U625"/>
  <c r="U624" s="1"/>
  <c r="U623" s="1"/>
  <c r="U622" s="1"/>
  <c r="V625"/>
  <c r="V624" s="1"/>
  <c r="V623" s="1"/>
  <c r="V622" s="1"/>
  <c r="J619"/>
  <c r="J618" s="1"/>
  <c r="J617" s="1"/>
  <c r="J616" s="1"/>
  <c r="J615" s="1"/>
  <c r="K619"/>
  <c r="K618" s="1"/>
  <c r="K617" s="1"/>
  <c r="K616" s="1"/>
  <c r="K615" s="1"/>
  <c r="L619"/>
  <c r="L618" s="1"/>
  <c r="L617" s="1"/>
  <c r="L616" s="1"/>
  <c r="L615" s="1"/>
  <c r="M619"/>
  <c r="M618" s="1"/>
  <c r="M617" s="1"/>
  <c r="M616" s="1"/>
  <c r="M615" s="1"/>
  <c r="N619"/>
  <c r="N618" s="1"/>
  <c r="N617" s="1"/>
  <c r="N616" s="1"/>
  <c r="N615" s="1"/>
  <c r="O619"/>
  <c r="O618" s="1"/>
  <c r="O617" s="1"/>
  <c r="O616" s="1"/>
  <c r="O615" s="1"/>
  <c r="P619"/>
  <c r="P618" s="1"/>
  <c r="P617" s="1"/>
  <c r="P616" s="1"/>
  <c r="P615" s="1"/>
  <c r="Q619"/>
  <c r="Q618" s="1"/>
  <c r="Q617" s="1"/>
  <c r="Q616" s="1"/>
  <c r="Q615" s="1"/>
  <c r="R619"/>
  <c r="R618" s="1"/>
  <c r="R617" s="1"/>
  <c r="R616" s="1"/>
  <c r="R615" s="1"/>
  <c r="S619"/>
  <c r="S618" s="1"/>
  <c r="S617" s="1"/>
  <c r="S616" s="1"/>
  <c r="S615" s="1"/>
  <c r="T619"/>
  <c r="T618" s="1"/>
  <c r="T617" s="1"/>
  <c r="T616" s="1"/>
  <c r="T615" s="1"/>
  <c r="U619"/>
  <c r="U618" s="1"/>
  <c r="U617" s="1"/>
  <c r="U616" s="1"/>
  <c r="U615" s="1"/>
  <c r="V619"/>
  <c r="V618" s="1"/>
  <c r="V617" s="1"/>
  <c r="V616" s="1"/>
  <c r="V615" s="1"/>
  <c r="J612"/>
  <c r="J611" s="1"/>
  <c r="J610" s="1"/>
  <c r="J609" s="1"/>
  <c r="J608" s="1"/>
  <c r="K612"/>
  <c r="K611" s="1"/>
  <c r="K610" s="1"/>
  <c r="K609" s="1"/>
  <c r="K608" s="1"/>
  <c r="L612"/>
  <c r="L611" s="1"/>
  <c r="L610" s="1"/>
  <c r="L609" s="1"/>
  <c r="L608" s="1"/>
  <c r="M612"/>
  <c r="M611" s="1"/>
  <c r="M610" s="1"/>
  <c r="M609" s="1"/>
  <c r="M608" s="1"/>
  <c r="N612"/>
  <c r="N611" s="1"/>
  <c r="N610" s="1"/>
  <c r="N609" s="1"/>
  <c r="N608" s="1"/>
  <c r="O612"/>
  <c r="O611" s="1"/>
  <c r="O610" s="1"/>
  <c r="O609" s="1"/>
  <c r="O608" s="1"/>
  <c r="P612"/>
  <c r="P611" s="1"/>
  <c r="P610" s="1"/>
  <c r="P609" s="1"/>
  <c r="P608" s="1"/>
  <c r="Q612"/>
  <c r="Q611" s="1"/>
  <c r="Q610" s="1"/>
  <c r="Q609" s="1"/>
  <c r="Q608" s="1"/>
  <c r="R612"/>
  <c r="R611" s="1"/>
  <c r="R610" s="1"/>
  <c r="R609" s="1"/>
  <c r="R608" s="1"/>
  <c r="S612"/>
  <c r="S611" s="1"/>
  <c r="S610" s="1"/>
  <c r="S609" s="1"/>
  <c r="S608" s="1"/>
  <c r="T612"/>
  <c r="T611" s="1"/>
  <c r="T610" s="1"/>
  <c r="T609" s="1"/>
  <c r="T608" s="1"/>
  <c r="U612"/>
  <c r="U611" s="1"/>
  <c r="U610" s="1"/>
  <c r="U609" s="1"/>
  <c r="U608" s="1"/>
  <c r="V612"/>
  <c r="V611" s="1"/>
  <c r="V610" s="1"/>
  <c r="V609" s="1"/>
  <c r="V608" s="1"/>
  <c r="I548"/>
  <c r="H548"/>
  <c r="H547" s="1"/>
  <c r="H546" s="1"/>
  <c r="I458"/>
  <c r="I457" s="1"/>
  <c r="I456" s="1"/>
  <c r="H458"/>
  <c r="H457" s="1"/>
  <c r="I285"/>
  <c r="H285"/>
  <c r="H284" s="1"/>
  <c r="I232"/>
  <c r="H232"/>
  <c r="H231" s="1"/>
  <c r="H230" s="1"/>
  <c r="H229" s="1"/>
  <c r="H393"/>
  <c r="I393"/>
  <c r="H395"/>
  <c r="I395"/>
  <c r="H415"/>
  <c r="I415"/>
  <c r="H419"/>
  <c r="I419"/>
  <c r="H425"/>
  <c r="I425"/>
  <c r="H427"/>
  <c r="I427"/>
  <c r="H429"/>
  <c r="I429"/>
  <c r="H431"/>
  <c r="I431"/>
  <c r="H434"/>
  <c r="I434"/>
  <c r="H436"/>
  <c r="I436"/>
  <c r="I442"/>
  <c r="W442" s="1"/>
  <c r="H444"/>
  <c r="I444"/>
  <c r="H466"/>
  <c r="H465" s="1"/>
  <c r="I466"/>
  <c r="I465" s="1"/>
  <c r="H469"/>
  <c r="I469"/>
  <c r="H474"/>
  <c r="I474"/>
  <c r="H479"/>
  <c r="H478" s="1"/>
  <c r="I479"/>
  <c r="H482"/>
  <c r="I482"/>
  <c r="H484"/>
  <c r="H481" s="1"/>
  <c r="I484"/>
  <c r="I481" s="1"/>
  <c r="H487"/>
  <c r="I487"/>
  <c r="I544"/>
  <c r="H544"/>
  <c r="H543" s="1"/>
  <c r="H542" s="1"/>
  <c r="I316"/>
  <c r="I315" s="1"/>
  <c r="I314" s="1"/>
  <c r="I313" s="1"/>
  <c r="H316"/>
  <c r="H315" s="1"/>
  <c r="H314" s="1"/>
  <c r="H313" s="1"/>
  <c r="I311"/>
  <c r="I310" s="1"/>
  <c r="I309" s="1"/>
  <c r="I308" s="1"/>
  <c r="H311"/>
  <c r="H310" s="1"/>
  <c r="H309" s="1"/>
  <c r="H308" s="1"/>
  <c r="I303"/>
  <c r="H303"/>
  <c r="I288"/>
  <c r="I287" s="1"/>
  <c r="H288"/>
  <c r="H287" s="1"/>
  <c r="I281"/>
  <c r="H281"/>
  <c r="I277"/>
  <c r="H277"/>
  <c r="I259"/>
  <c r="H259"/>
  <c r="I206"/>
  <c r="I205" s="1"/>
  <c r="I204" s="1"/>
  <c r="H206"/>
  <c r="H205" s="1"/>
  <c r="H204" s="1"/>
  <c r="I200"/>
  <c r="H200"/>
  <c r="I196"/>
  <c r="I192"/>
  <c r="H192"/>
  <c r="H191" s="1"/>
  <c r="I167"/>
  <c r="H167"/>
  <c r="I163"/>
  <c r="H163"/>
  <c r="I116"/>
  <c r="I115" s="1"/>
  <c r="H116"/>
  <c r="H115" s="1"/>
  <c r="I113"/>
  <c r="H113"/>
  <c r="H112" s="1"/>
  <c r="I105"/>
  <c r="H105"/>
  <c r="I94"/>
  <c r="I93" s="1"/>
  <c r="H94"/>
  <c r="H93" s="1"/>
  <c r="I99"/>
  <c r="I98" s="1"/>
  <c r="H99"/>
  <c r="H98" s="1"/>
  <c r="I91"/>
  <c r="H91"/>
  <c r="H90" s="1"/>
  <c r="I88"/>
  <c r="I87" s="1"/>
  <c r="H88"/>
  <c r="H87" s="1"/>
  <c r="I84"/>
  <c r="I83" s="1"/>
  <c r="H84"/>
  <c r="H83" s="1"/>
  <c r="I81"/>
  <c r="I80" s="1"/>
  <c r="H81"/>
  <c r="H80" s="1"/>
  <c r="I78"/>
  <c r="I77" s="1"/>
  <c r="H78"/>
  <c r="H77" s="1"/>
  <c r="I75"/>
  <c r="H75"/>
  <c r="H74" s="1"/>
  <c r="I69"/>
  <c r="H69"/>
  <c r="I60"/>
  <c r="I59" s="1"/>
  <c r="I58" s="1"/>
  <c r="H60"/>
  <c r="H59" s="1"/>
  <c r="H58" s="1"/>
  <c r="H57" s="1"/>
  <c r="I31"/>
  <c r="I30" s="1"/>
  <c r="I29" s="1"/>
  <c r="I500"/>
  <c r="H500"/>
  <c r="H499" s="1"/>
  <c r="H498" s="1"/>
  <c r="K650"/>
  <c r="K649" s="1"/>
  <c r="I649"/>
  <c r="H649"/>
  <c r="I612"/>
  <c r="I611" s="1"/>
  <c r="H612"/>
  <c r="H611" s="1"/>
  <c r="H610" s="1"/>
  <c r="H609" s="1"/>
  <c r="H608" s="1"/>
  <c r="I352"/>
  <c r="I351" s="1"/>
  <c r="H352"/>
  <c r="H351" s="1"/>
  <c r="I553"/>
  <c r="I561"/>
  <c r="I560" s="1"/>
  <c r="H561"/>
  <c r="H560" s="1"/>
  <c r="H553"/>
  <c r="H552" s="1"/>
  <c r="I523"/>
  <c r="H523"/>
  <c r="H522" s="1"/>
  <c r="H521" s="1"/>
  <c r="H520" s="1"/>
  <c r="I572"/>
  <c r="H572"/>
  <c r="I596"/>
  <c r="H596"/>
  <c r="I588"/>
  <c r="H588"/>
  <c r="H587" s="1"/>
  <c r="H586" s="1"/>
  <c r="H585" s="1"/>
  <c r="I576"/>
  <c r="H576"/>
  <c r="I662"/>
  <c r="H662"/>
  <c r="I669"/>
  <c r="H669"/>
  <c r="I660"/>
  <c r="H660"/>
  <c r="I656"/>
  <c r="H656"/>
  <c r="I646"/>
  <c r="I643"/>
  <c r="I638"/>
  <c r="I633"/>
  <c r="I625"/>
  <c r="I624" s="1"/>
  <c r="I619"/>
  <c r="I618" s="1"/>
  <c r="I603"/>
  <c r="I598"/>
  <c r="I594"/>
  <c r="I578"/>
  <c r="I570"/>
  <c r="I556"/>
  <c r="I540"/>
  <c r="I534"/>
  <c r="I518"/>
  <c r="I514"/>
  <c r="I491"/>
  <c r="I389"/>
  <c r="I360"/>
  <c r="I359" s="1"/>
  <c r="I358" s="1"/>
  <c r="I357" s="1"/>
  <c r="I356" s="1"/>
  <c r="I347"/>
  <c r="I346" s="1"/>
  <c r="I344"/>
  <c r="I343" s="1"/>
  <c r="I337"/>
  <c r="I336" s="1"/>
  <c r="I335" s="1"/>
  <c r="I331"/>
  <c r="I330" s="1"/>
  <c r="I329" s="1"/>
  <c r="I328" s="1"/>
  <c r="I327" s="1"/>
  <c r="I323"/>
  <c r="I299"/>
  <c r="I298" s="1"/>
  <c r="I297" s="1"/>
  <c r="I294"/>
  <c r="I293" s="1"/>
  <c r="I292" s="1"/>
  <c r="I291" s="1"/>
  <c r="I272"/>
  <c r="I271" s="1"/>
  <c r="I270" s="1"/>
  <c r="I269" s="1"/>
  <c r="I263"/>
  <c r="I261"/>
  <c r="I248"/>
  <c r="I226"/>
  <c r="I225" s="1"/>
  <c r="I224" s="1"/>
  <c r="I220"/>
  <c r="I219" s="1"/>
  <c r="I218" s="1"/>
  <c r="I217" s="1"/>
  <c r="I215"/>
  <c r="I177"/>
  <c r="I172"/>
  <c r="I144"/>
  <c r="I143" s="1"/>
  <c r="I141"/>
  <c r="I139"/>
  <c r="I133"/>
  <c r="I64"/>
  <c r="I47"/>
  <c r="I44"/>
  <c r="I36"/>
  <c r="I26"/>
  <c r="I19"/>
  <c r="H633"/>
  <c r="H638"/>
  <c r="H44"/>
  <c r="H646"/>
  <c r="H643"/>
  <c r="H625"/>
  <c r="H624" s="1"/>
  <c r="H623" s="1"/>
  <c r="H622" s="1"/>
  <c r="H619"/>
  <c r="H618" s="1"/>
  <c r="H617" s="1"/>
  <c r="H616" s="1"/>
  <c r="H615" s="1"/>
  <c r="H594"/>
  <c r="H598"/>
  <c r="H603"/>
  <c r="H602" s="1"/>
  <c r="H601" s="1"/>
  <c r="H600" s="1"/>
  <c r="H578"/>
  <c r="H570"/>
  <c r="H556"/>
  <c r="H540"/>
  <c r="H534"/>
  <c r="H518"/>
  <c r="H514"/>
  <c r="H491"/>
  <c r="H389"/>
  <c r="H360"/>
  <c r="H359" s="1"/>
  <c r="H358" s="1"/>
  <c r="H357" s="1"/>
  <c r="H356" s="1"/>
  <c r="H347"/>
  <c r="H346" s="1"/>
  <c r="H344"/>
  <c r="H343" s="1"/>
  <c r="H337"/>
  <c r="H336" s="1"/>
  <c r="H335" s="1"/>
  <c r="H334" s="1"/>
  <c r="H333" s="1"/>
  <c r="H331"/>
  <c r="H330" s="1"/>
  <c r="H329" s="1"/>
  <c r="H328" s="1"/>
  <c r="H327" s="1"/>
  <c r="H323"/>
  <c r="H322" s="1"/>
  <c r="H321" s="1"/>
  <c r="H320" s="1"/>
  <c r="H319" s="1"/>
  <c r="H299"/>
  <c r="H298" s="1"/>
  <c r="H297" s="1"/>
  <c r="H294"/>
  <c r="H293" s="1"/>
  <c r="H292" s="1"/>
  <c r="H291" s="1"/>
  <c r="H272"/>
  <c r="H271" s="1"/>
  <c r="H270" s="1"/>
  <c r="H269" s="1"/>
  <c r="H263"/>
  <c r="H261"/>
  <c r="H248"/>
  <c r="H247" s="1"/>
  <c r="H246" s="1"/>
  <c r="H226"/>
  <c r="H225" s="1"/>
  <c r="H224" s="1"/>
  <c r="H223" s="1"/>
  <c r="H222" s="1"/>
  <c r="H220"/>
  <c r="H219" s="1"/>
  <c r="H218" s="1"/>
  <c r="H217" s="1"/>
  <c r="H215"/>
  <c r="H214" s="1"/>
  <c r="H213" s="1"/>
  <c r="H212" s="1"/>
  <c r="H196"/>
  <c r="H177"/>
  <c r="H176" s="1"/>
  <c r="H175" s="1"/>
  <c r="H174" s="1"/>
  <c r="H172"/>
  <c r="H144"/>
  <c r="H143" s="1"/>
  <c r="H141"/>
  <c r="H139"/>
  <c r="H64"/>
  <c r="H63" s="1"/>
  <c r="H62" s="1"/>
  <c r="H133"/>
  <c r="H132" s="1"/>
  <c r="H131" s="1"/>
  <c r="H130" s="1"/>
  <c r="H129" s="1"/>
  <c r="H47"/>
  <c r="H36"/>
  <c r="H26"/>
  <c r="H25" s="1"/>
  <c r="H24" s="1"/>
  <c r="H23" s="1"/>
  <c r="H19"/>
  <c r="H18" s="1"/>
  <c r="H17" s="1"/>
  <c r="H16" s="1"/>
  <c r="H15" s="1"/>
  <c r="H14" s="1"/>
  <c r="AA354" l="1"/>
  <c r="T593"/>
  <c r="T592" s="1"/>
  <c r="T591" s="1"/>
  <c r="T590" s="1"/>
  <c r="S152"/>
  <c r="S151" s="1"/>
  <c r="I366"/>
  <c r="I365" s="1"/>
  <c r="I364" s="1"/>
  <c r="I104"/>
  <c r="I103" s="1"/>
  <c r="V302"/>
  <c r="V301" s="1"/>
  <c r="V296" s="1"/>
  <c r="V290" s="1"/>
  <c r="T302"/>
  <c r="T301" s="1"/>
  <c r="P302"/>
  <c r="P301" s="1"/>
  <c r="P296" s="1"/>
  <c r="P290" s="1"/>
  <c r="N302"/>
  <c r="N301" s="1"/>
  <c r="N296" s="1"/>
  <c r="N290" s="1"/>
  <c r="U245"/>
  <c r="S245"/>
  <c r="Q245"/>
  <c r="O245"/>
  <c r="M245"/>
  <c r="V35"/>
  <c r="V580"/>
  <c r="N580"/>
  <c r="H407"/>
  <c r="H403" s="1"/>
  <c r="U407"/>
  <c r="U403" s="1"/>
  <c r="S407"/>
  <c r="S403" s="1"/>
  <c r="Q407"/>
  <c r="Q403" s="1"/>
  <c r="O407"/>
  <c r="O403" s="1"/>
  <c r="M407"/>
  <c r="R120"/>
  <c r="M152"/>
  <c r="M151" s="1"/>
  <c r="R468"/>
  <c r="R464" s="1"/>
  <c r="R463" s="1"/>
  <c r="H580"/>
  <c r="U513"/>
  <c r="U512" s="1"/>
  <c r="U511" s="1"/>
  <c r="U510" s="1"/>
  <c r="R152"/>
  <c r="R151" s="1"/>
  <c r="O342"/>
  <c r="O341" s="1"/>
  <c r="O340" s="1"/>
  <c r="O339" s="1"/>
  <c r="L433"/>
  <c r="M593"/>
  <c r="M592" s="1"/>
  <c r="M591" s="1"/>
  <c r="M590" s="1"/>
  <c r="I414"/>
  <c r="M162"/>
  <c r="M161" s="1"/>
  <c r="M160" s="1"/>
  <c r="K302"/>
  <c r="K301" s="1"/>
  <c r="K296" s="1"/>
  <c r="K290" s="1"/>
  <c r="H371"/>
  <c r="H370" s="1"/>
  <c r="H355" s="1"/>
  <c r="I68"/>
  <c r="T642"/>
  <c r="T641" s="1"/>
  <c r="T640" s="1"/>
  <c r="S642"/>
  <c r="S641" s="1"/>
  <c r="S640" s="1"/>
  <c r="M307"/>
  <c r="T296"/>
  <c r="U283"/>
  <c r="K283"/>
  <c r="L245"/>
  <c r="J245"/>
  <c r="Q211"/>
  <c r="K195"/>
  <c r="K194" s="1"/>
  <c r="P162"/>
  <c r="P161" s="1"/>
  <c r="P160" s="1"/>
  <c r="J138"/>
  <c r="J137" s="1"/>
  <c r="J136" s="1"/>
  <c r="R111"/>
  <c r="U35"/>
  <c r="Q35"/>
  <c r="J318"/>
  <c r="R481"/>
  <c r="J433"/>
  <c r="Q414"/>
  <c r="T555"/>
  <c r="T551" s="1"/>
  <c r="T550" s="1"/>
  <c r="T407"/>
  <c r="T403" s="1"/>
  <c r="P73"/>
  <c r="H655"/>
  <c r="H654" s="1"/>
  <c r="H653" s="1"/>
  <c r="H652" s="1"/>
  <c r="H651" s="1"/>
  <c r="H104"/>
  <c r="H103" s="1"/>
  <c r="H468"/>
  <c r="H464" s="1"/>
  <c r="H463" s="1"/>
  <c r="V245"/>
  <c r="T245"/>
  <c r="P245"/>
  <c r="J162"/>
  <c r="J161" s="1"/>
  <c r="J160" s="1"/>
  <c r="T138"/>
  <c r="T137" s="1"/>
  <c r="T136" s="1"/>
  <c r="M86"/>
  <c r="L86"/>
  <c r="K68"/>
  <c r="K67" s="1"/>
  <c r="P468"/>
  <c r="P464" s="1"/>
  <c r="P463" s="1"/>
  <c r="R388"/>
  <c r="R387" s="1"/>
  <c r="M513"/>
  <c r="M512" s="1"/>
  <c r="M511" s="1"/>
  <c r="M510" s="1"/>
  <c r="K513"/>
  <c r="K512" s="1"/>
  <c r="K511" s="1"/>
  <c r="K510" s="1"/>
  <c r="T513"/>
  <c r="T512" s="1"/>
  <c r="T511" s="1"/>
  <c r="T510" s="1"/>
  <c r="P513"/>
  <c r="P512" s="1"/>
  <c r="P511" s="1"/>
  <c r="P510" s="1"/>
  <c r="L513"/>
  <c r="L512" s="1"/>
  <c r="L511" s="1"/>
  <c r="L510" s="1"/>
  <c r="J513"/>
  <c r="J512" s="1"/>
  <c r="J511" s="1"/>
  <c r="J510" s="1"/>
  <c r="V593"/>
  <c r="V592" s="1"/>
  <c r="V591" s="1"/>
  <c r="V590" s="1"/>
  <c r="R593"/>
  <c r="R592" s="1"/>
  <c r="R591" s="1"/>
  <c r="R590" s="1"/>
  <c r="N593"/>
  <c r="N592" s="1"/>
  <c r="N591" s="1"/>
  <c r="N590" s="1"/>
  <c r="L593"/>
  <c r="L592" s="1"/>
  <c r="L591" s="1"/>
  <c r="L590" s="1"/>
  <c r="J593"/>
  <c r="J592" s="1"/>
  <c r="J591" s="1"/>
  <c r="J590" s="1"/>
  <c r="T569"/>
  <c r="T568" s="1"/>
  <c r="U371"/>
  <c r="U370" s="1"/>
  <c r="U355" s="1"/>
  <c r="S371"/>
  <c r="S370" s="1"/>
  <c r="S355" s="1"/>
  <c r="Q371"/>
  <c r="Q370" s="1"/>
  <c r="Q355" s="1"/>
  <c r="S580"/>
  <c r="O580"/>
  <c r="L580"/>
  <c r="M403"/>
  <c r="W404"/>
  <c r="L407"/>
  <c r="L403" s="1"/>
  <c r="J407"/>
  <c r="J403" s="1"/>
  <c r="H120"/>
  <c r="U120"/>
  <c r="S120"/>
  <c r="Q120"/>
  <c r="O120"/>
  <c r="M120"/>
  <c r="K120"/>
  <c r="I120"/>
  <c r="V528"/>
  <c r="T528"/>
  <c r="R528"/>
  <c r="P528"/>
  <c r="N528"/>
  <c r="L528"/>
  <c r="J528"/>
  <c r="H528"/>
  <c r="Q528"/>
  <c r="O528"/>
  <c r="M528"/>
  <c r="I528"/>
  <c r="W528" s="1"/>
  <c r="H156"/>
  <c r="H152" s="1"/>
  <c r="H151" s="1"/>
  <c r="J152"/>
  <c r="J151" s="1"/>
  <c r="Q152"/>
  <c r="Q151" s="1"/>
  <c r="K407"/>
  <c r="K403" s="1"/>
  <c r="I407"/>
  <c r="I403" s="1"/>
  <c r="V120"/>
  <c r="P120"/>
  <c r="N120"/>
  <c r="L120"/>
  <c r="J120"/>
  <c r="N35"/>
  <c r="Q593"/>
  <c r="Q592" s="1"/>
  <c r="Q591" s="1"/>
  <c r="Q590" s="1"/>
  <c r="K593"/>
  <c r="K592" s="1"/>
  <c r="K591" s="1"/>
  <c r="K590" s="1"/>
  <c r="N569"/>
  <c r="N568" s="1"/>
  <c r="S195"/>
  <c r="S194" s="1"/>
  <c r="H555"/>
  <c r="H551" s="1"/>
  <c r="H550" s="1"/>
  <c r="O555"/>
  <c r="O551" s="1"/>
  <c r="O550" s="1"/>
  <c r="O152"/>
  <c r="O151" s="1"/>
  <c r="K555"/>
  <c r="K551" s="1"/>
  <c r="K550" s="1"/>
  <c r="H211"/>
  <c r="I162"/>
  <c r="W75"/>
  <c r="W200"/>
  <c r="W204"/>
  <c r="W259"/>
  <c r="I276"/>
  <c r="I275" s="1"/>
  <c r="W281"/>
  <c r="W287"/>
  <c r="W303"/>
  <c r="W308"/>
  <c r="W313"/>
  <c r="W285"/>
  <c r="Q629"/>
  <c r="Q628" s="1"/>
  <c r="Q627" s="1"/>
  <c r="V283"/>
  <c r="L211"/>
  <c r="M211"/>
  <c r="M195"/>
  <c r="M194" s="1"/>
  <c r="T195"/>
  <c r="T194" s="1"/>
  <c r="T162"/>
  <c r="T161" s="1"/>
  <c r="T160" s="1"/>
  <c r="U162"/>
  <c r="U161" s="1"/>
  <c r="U160" s="1"/>
  <c r="Q162"/>
  <c r="Q161" s="1"/>
  <c r="Q160" s="1"/>
  <c r="N162"/>
  <c r="N161" s="1"/>
  <c r="N160" s="1"/>
  <c r="O104"/>
  <c r="O103" s="1"/>
  <c r="S86"/>
  <c r="Q86"/>
  <c r="T86"/>
  <c r="J86"/>
  <c r="N43"/>
  <c r="Q43"/>
  <c r="T342"/>
  <c r="T341" s="1"/>
  <c r="T340" s="1"/>
  <c r="T339" s="1"/>
  <c r="Q342"/>
  <c r="Q341" s="1"/>
  <c r="Q340" s="1"/>
  <c r="Q339" s="1"/>
  <c r="M342"/>
  <c r="M341" s="1"/>
  <c r="M340" s="1"/>
  <c r="M339" s="1"/>
  <c r="P481"/>
  <c r="J481"/>
  <c r="S481"/>
  <c r="Q481"/>
  <c r="M481"/>
  <c r="N468"/>
  <c r="N464" s="1"/>
  <c r="N463" s="1"/>
  <c r="Q468"/>
  <c r="Q464" s="1"/>
  <c r="Q463" s="1"/>
  <c r="K468"/>
  <c r="K464" s="1"/>
  <c r="K463" s="1"/>
  <c r="V433"/>
  <c r="T433"/>
  <c r="O414"/>
  <c r="J388"/>
  <c r="J387" s="1"/>
  <c r="V371"/>
  <c r="V370" s="1"/>
  <c r="V355" s="1"/>
  <c r="T371"/>
  <c r="T370" s="1"/>
  <c r="T355" s="1"/>
  <c r="Q302"/>
  <c r="Q301" s="1"/>
  <c r="Q296" s="1"/>
  <c r="Q290" s="1"/>
  <c r="M302"/>
  <c r="M301" s="1"/>
  <c r="M296" s="1"/>
  <c r="M290" s="1"/>
  <c r="S211"/>
  <c r="R162"/>
  <c r="R161" s="1"/>
  <c r="R160" s="1"/>
  <c r="L162"/>
  <c r="L161" s="1"/>
  <c r="L160" s="1"/>
  <c r="K86"/>
  <c r="U593"/>
  <c r="U592" s="1"/>
  <c r="U591" s="1"/>
  <c r="U590" s="1"/>
  <c r="S593"/>
  <c r="S592" s="1"/>
  <c r="S591" s="1"/>
  <c r="S590" s="1"/>
  <c r="O593"/>
  <c r="O592" s="1"/>
  <c r="O591" s="1"/>
  <c r="O590" s="1"/>
  <c r="M35"/>
  <c r="I447"/>
  <c r="I446" s="1"/>
  <c r="H35"/>
  <c r="H513"/>
  <c r="H512" s="1"/>
  <c r="H511" s="1"/>
  <c r="H510" s="1"/>
  <c r="W64"/>
  <c r="K642"/>
  <c r="K641" s="1"/>
  <c r="K640" s="1"/>
  <c r="V629"/>
  <c r="V628" s="1"/>
  <c r="V627" s="1"/>
  <c r="T629"/>
  <c r="T628" s="1"/>
  <c r="T627" s="1"/>
  <c r="R629"/>
  <c r="R628" s="1"/>
  <c r="R627" s="1"/>
  <c r="P629"/>
  <c r="P628" s="1"/>
  <c r="P627" s="1"/>
  <c r="S629"/>
  <c r="S628" s="1"/>
  <c r="S627" s="1"/>
  <c r="O642"/>
  <c r="O641" s="1"/>
  <c r="O640" s="1"/>
  <c r="V655"/>
  <c r="V654" s="1"/>
  <c r="V653" s="1"/>
  <c r="V652" s="1"/>
  <c r="V651" s="1"/>
  <c r="R655"/>
  <c r="R654" s="1"/>
  <c r="R653" s="1"/>
  <c r="R652" s="1"/>
  <c r="R651" s="1"/>
  <c r="J655"/>
  <c r="J654" s="1"/>
  <c r="J653" s="1"/>
  <c r="J652" s="1"/>
  <c r="J651" s="1"/>
  <c r="O302"/>
  <c r="O301" s="1"/>
  <c r="O296" s="1"/>
  <c r="O290" s="1"/>
  <c r="J283"/>
  <c r="J228"/>
  <c r="U195"/>
  <c r="U194" s="1"/>
  <c r="Q195"/>
  <c r="Q194" s="1"/>
  <c r="L195"/>
  <c r="L194" s="1"/>
  <c r="J195"/>
  <c r="J194" s="1"/>
  <c r="O195"/>
  <c r="O194" s="1"/>
  <c r="R138"/>
  <c r="R137" s="1"/>
  <c r="R136" s="1"/>
  <c r="N138"/>
  <c r="N137" s="1"/>
  <c r="N136" s="1"/>
  <c r="N111"/>
  <c r="V104"/>
  <c r="V103" s="1"/>
  <c r="T104"/>
  <c r="T103" s="1"/>
  <c r="U86"/>
  <c r="O86"/>
  <c r="K73"/>
  <c r="S68"/>
  <c r="S67" s="1"/>
  <c r="Q68"/>
  <c r="Q67" s="1"/>
  <c r="O68"/>
  <c r="O67" s="1"/>
  <c r="M68"/>
  <c r="M67" s="1"/>
  <c r="O43"/>
  <c r="M43"/>
  <c r="K43"/>
  <c r="J43"/>
  <c r="K318"/>
  <c r="V342"/>
  <c r="V341" s="1"/>
  <c r="V340" s="1"/>
  <c r="V339" s="1"/>
  <c r="N342"/>
  <c r="N341" s="1"/>
  <c r="N340" s="1"/>
  <c r="N339" s="1"/>
  <c r="K342"/>
  <c r="K341" s="1"/>
  <c r="K340" s="1"/>
  <c r="K339" s="1"/>
  <c r="K481"/>
  <c r="T481"/>
  <c r="S433"/>
  <c r="R433"/>
  <c r="P433"/>
  <c r="N433"/>
  <c r="U414"/>
  <c r="S414"/>
  <c r="K414"/>
  <c r="P414"/>
  <c r="J414"/>
  <c r="N388"/>
  <c r="N387" s="1"/>
  <c r="R569"/>
  <c r="R568" s="1"/>
  <c r="O569"/>
  <c r="O568" s="1"/>
  <c r="M569"/>
  <c r="M568" s="1"/>
  <c r="T120"/>
  <c r="N152"/>
  <c r="N151" s="1"/>
  <c r="L152"/>
  <c r="L151" s="1"/>
  <c r="V407"/>
  <c r="V403" s="1"/>
  <c r="P407"/>
  <c r="P403" s="1"/>
  <c r="P283"/>
  <c r="P228"/>
  <c r="I181"/>
  <c r="H245"/>
  <c r="I35"/>
  <c r="W351"/>
  <c r="H68"/>
  <c r="H67" s="1"/>
  <c r="H302"/>
  <c r="H301" s="1"/>
  <c r="H296" s="1"/>
  <c r="H290" s="1"/>
  <c r="W482"/>
  <c r="W479"/>
  <c r="J642"/>
  <c r="J641" s="1"/>
  <c r="J640" s="1"/>
  <c r="S307"/>
  <c r="U302"/>
  <c r="U301" s="1"/>
  <c r="U296" s="1"/>
  <c r="U290" s="1"/>
  <c r="S302"/>
  <c r="S301" s="1"/>
  <c r="S296" s="1"/>
  <c r="S290" s="1"/>
  <c r="R283"/>
  <c r="K245"/>
  <c r="R228"/>
  <c r="M228"/>
  <c r="V138"/>
  <c r="V137" s="1"/>
  <c r="V136" s="1"/>
  <c r="U138"/>
  <c r="U137" s="1"/>
  <c r="U136" s="1"/>
  <c r="S138"/>
  <c r="S137" s="1"/>
  <c r="S136" s="1"/>
  <c r="P111"/>
  <c r="S104"/>
  <c r="S103" s="1"/>
  <c r="Q104"/>
  <c r="Q103" s="1"/>
  <c r="N104"/>
  <c r="N103" s="1"/>
  <c r="L104"/>
  <c r="L103" s="1"/>
  <c r="J104"/>
  <c r="J103" s="1"/>
  <c r="S73"/>
  <c r="O73"/>
  <c r="M73"/>
  <c r="J73"/>
  <c r="T73"/>
  <c r="V43"/>
  <c r="T43"/>
  <c r="R43"/>
  <c r="S35"/>
  <c r="O35"/>
  <c r="K35"/>
  <c r="T318"/>
  <c r="J342"/>
  <c r="J341" s="1"/>
  <c r="J340" s="1"/>
  <c r="J339" s="1"/>
  <c r="O355"/>
  <c r="V486"/>
  <c r="S486"/>
  <c r="K486"/>
  <c r="V481"/>
  <c r="U481"/>
  <c r="N481"/>
  <c r="L481"/>
  <c r="U468"/>
  <c r="U464" s="1"/>
  <c r="U463" s="1"/>
  <c r="S468"/>
  <c r="S464" s="1"/>
  <c r="S463" s="1"/>
  <c r="O468"/>
  <c r="O464" s="1"/>
  <c r="O463" s="1"/>
  <c r="M468"/>
  <c r="M464" s="1"/>
  <c r="M463" s="1"/>
  <c r="T468"/>
  <c r="T464" s="1"/>
  <c r="T463" s="1"/>
  <c r="L468"/>
  <c r="L464" s="1"/>
  <c r="L463" s="1"/>
  <c r="J468"/>
  <c r="J464" s="1"/>
  <c r="J463" s="1"/>
  <c r="U456"/>
  <c r="U555"/>
  <c r="U551" s="1"/>
  <c r="U550" s="1"/>
  <c r="S555"/>
  <c r="S551" s="1"/>
  <c r="S550" s="1"/>
  <c r="Q555"/>
  <c r="M555"/>
  <c r="M551" s="1"/>
  <c r="M550" s="1"/>
  <c r="Q551"/>
  <c r="Q550" s="1"/>
  <c r="U569"/>
  <c r="U568" s="1"/>
  <c r="Q569"/>
  <c r="Q568" s="1"/>
  <c r="K569"/>
  <c r="K568" s="1"/>
  <c r="V569"/>
  <c r="V568" s="1"/>
  <c r="L569"/>
  <c r="L568" s="1"/>
  <c r="U629"/>
  <c r="U628" s="1"/>
  <c r="U627" s="1"/>
  <c r="K371"/>
  <c r="K370" s="1"/>
  <c r="K355" s="1"/>
  <c r="T580"/>
  <c r="R580"/>
  <c r="J580"/>
  <c r="U580"/>
  <c r="Q580"/>
  <c r="I580"/>
  <c r="K433"/>
  <c r="V414"/>
  <c r="P152"/>
  <c r="P151" s="1"/>
  <c r="K152"/>
  <c r="K151" s="1"/>
  <c r="P555"/>
  <c r="P551" s="1"/>
  <c r="P550" s="1"/>
  <c r="O388"/>
  <c r="O387" s="1"/>
  <c r="V388"/>
  <c r="V387" s="1"/>
  <c r="T388"/>
  <c r="T387" s="1"/>
  <c r="T235"/>
  <c r="T234" s="1"/>
  <c r="T228" s="1"/>
  <c r="T35"/>
  <c r="H447"/>
  <c r="H446" s="1"/>
  <c r="T68"/>
  <c r="T67" s="1"/>
  <c r="L68"/>
  <c r="L67" s="1"/>
  <c r="L629"/>
  <c r="L628" s="1"/>
  <c r="L627" s="1"/>
  <c r="J211"/>
  <c r="W440"/>
  <c r="I256"/>
  <c r="I255" s="1"/>
  <c r="I254" s="1"/>
  <c r="I302"/>
  <c r="H43"/>
  <c r="W19"/>
  <c r="W133"/>
  <c r="W141"/>
  <c r="W261"/>
  <c r="I569"/>
  <c r="W643"/>
  <c r="W649"/>
  <c r="L302"/>
  <c r="L301" s="1"/>
  <c r="L296" s="1"/>
  <c r="L290" s="1"/>
  <c r="J302"/>
  <c r="J301" s="1"/>
  <c r="J296" s="1"/>
  <c r="J290" s="1"/>
  <c r="T283"/>
  <c r="M283"/>
  <c r="L138"/>
  <c r="L137" s="1"/>
  <c r="L136" s="1"/>
  <c r="K111"/>
  <c r="P86"/>
  <c r="R68"/>
  <c r="R67" s="1"/>
  <c r="P68"/>
  <c r="P67" s="1"/>
  <c r="N68"/>
  <c r="N67" s="1"/>
  <c r="P43"/>
  <c r="R35"/>
  <c r="P35"/>
  <c r="P34" s="1"/>
  <c r="P28" s="1"/>
  <c r="L35"/>
  <c r="J35"/>
  <c r="N318"/>
  <c r="N414"/>
  <c r="L555"/>
  <c r="L551" s="1"/>
  <c r="L550" s="1"/>
  <c r="H181"/>
  <c r="L371"/>
  <c r="L370" s="1"/>
  <c r="L355" s="1"/>
  <c r="W529"/>
  <c r="W29"/>
  <c r="H283"/>
  <c r="W544"/>
  <c r="H433"/>
  <c r="W436"/>
  <c r="W434"/>
  <c r="W431"/>
  <c r="W429"/>
  <c r="W427"/>
  <c r="W425"/>
  <c r="W419"/>
  <c r="W415"/>
  <c r="W395"/>
  <c r="W393"/>
  <c r="H456"/>
  <c r="W456" s="1"/>
  <c r="O629"/>
  <c r="O628" s="1"/>
  <c r="O627" s="1"/>
  <c r="M629"/>
  <c r="M628" s="1"/>
  <c r="M627" s="1"/>
  <c r="K629"/>
  <c r="K628" s="1"/>
  <c r="K627" s="1"/>
  <c r="N642"/>
  <c r="N641" s="1"/>
  <c r="N640" s="1"/>
  <c r="O307"/>
  <c r="R302"/>
  <c r="R301" s="1"/>
  <c r="R296" s="1"/>
  <c r="R290" s="1"/>
  <c r="P276"/>
  <c r="P275" s="1"/>
  <c r="R245"/>
  <c r="N245"/>
  <c r="Q228"/>
  <c r="N228"/>
  <c r="N211"/>
  <c r="K211"/>
  <c r="R195"/>
  <c r="R194" s="1"/>
  <c r="P195"/>
  <c r="P194" s="1"/>
  <c r="N195"/>
  <c r="N194" s="1"/>
  <c r="Q138"/>
  <c r="Q137" s="1"/>
  <c r="Q136" s="1"/>
  <c r="O138"/>
  <c r="O137" s="1"/>
  <c r="O136" s="1"/>
  <c r="P138"/>
  <c r="P137" s="1"/>
  <c r="P136" s="1"/>
  <c r="J111"/>
  <c r="U104"/>
  <c r="U103" s="1"/>
  <c r="R104"/>
  <c r="R103" s="1"/>
  <c r="P104"/>
  <c r="P103" s="1"/>
  <c r="M104"/>
  <c r="M103" s="1"/>
  <c r="K104"/>
  <c r="K103" s="1"/>
  <c r="U43"/>
  <c r="S43"/>
  <c r="S456"/>
  <c r="L388"/>
  <c r="L387" s="1"/>
  <c r="S388"/>
  <c r="S387" s="1"/>
  <c r="V555"/>
  <c r="V551" s="1"/>
  <c r="V550" s="1"/>
  <c r="R555"/>
  <c r="R551" s="1"/>
  <c r="R550" s="1"/>
  <c r="N555"/>
  <c r="N551" s="1"/>
  <c r="N550" s="1"/>
  <c r="S513"/>
  <c r="S512" s="1"/>
  <c r="S511" s="1"/>
  <c r="S510" s="1"/>
  <c r="T181"/>
  <c r="T180" s="1"/>
  <c r="P181"/>
  <c r="P180" s="1"/>
  <c r="L181"/>
  <c r="L180" s="1"/>
  <c r="P371"/>
  <c r="P370" s="1"/>
  <c r="P355" s="1"/>
  <c r="J371"/>
  <c r="J370" s="1"/>
  <c r="J355" s="1"/>
  <c r="K580"/>
  <c r="P580"/>
  <c r="R407"/>
  <c r="R403" s="1"/>
  <c r="N407"/>
  <c r="N403" s="1"/>
  <c r="W127"/>
  <c r="W107"/>
  <c r="W169"/>
  <c r="U528"/>
  <c r="W148"/>
  <c r="W383"/>
  <c r="W421"/>
  <c r="U447"/>
  <c r="U446" s="1"/>
  <c r="W496"/>
  <c r="I25"/>
  <c r="W26"/>
  <c r="I231"/>
  <c r="H138"/>
  <c r="H137" s="1"/>
  <c r="H136" s="1"/>
  <c r="H642"/>
  <c r="H641" s="1"/>
  <c r="H640" s="1"/>
  <c r="I63"/>
  <c r="I132"/>
  <c r="W143"/>
  <c r="W217"/>
  <c r="W248"/>
  <c r="W263"/>
  <c r="W291"/>
  <c r="W323"/>
  <c r="W335"/>
  <c r="W346"/>
  <c r="W389"/>
  <c r="W534"/>
  <c r="W556"/>
  <c r="W578"/>
  <c r="W598"/>
  <c r="W625"/>
  <c r="W646"/>
  <c r="W656"/>
  <c r="W660"/>
  <c r="W669"/>
  <c r="W662"/>
  <c r="W576"/>
  <c r="W588"/>
  <c r="W596"/>
  <c r="W572"/>
  <c r="W523"/>
  <c r="W560"/>
  <c r="W500"/>
  <c r="W58"/>
  <c r="W83"/>
  <c r="W87"/>
  <c r="W91"/>
  <c r="W98"/>
  <c r="W93"/>
  <c r="W113"/>
  <c r="W115"/>
  <c r="W163"/>
  <c r="W167"/>
  <c r="W192"/>
  <c r="H195"/>
  <c r="H194" s="1"/>
  <c r="W487"/>
  <c r="W481"/>
  <c r="W474"/>
  <c r="W465"/>
  <c r="W444"/>
  <c r="H414"/>
  <c r="W548"/>
  <c r="K307"/>
  <c r="N86"/>
  <c r="I176"/>
  <c r="W177"/>
  <c r="I214"/>
  <c r="I623"/>
  <c r="W624"/>
  <c r="W47"/>
  <c r="W224"/>
  <c r="W269"/>
  <c r="W297"/>
  <c r="W327"/>
  <c r="W343"/>
  <c r="W491"/>
  <c r="W518"/>
  <c r="W540"/>
  <c r="W603"/>
  <c r="H569"/>
  <c r="H568" s="1"/>
  <c r="W553"/>
  <c r="W611"/>
  <c r="W196"/>
  <c r="L307"/>
  <c r="L642"/>
  <c r="L641" s="1"/>
  <c r="L640" s="1"/>
  <c r="S655"/>
  <c r="S654" s="1"/>
  <c r="S653" s="1"/>
  <c r="S652" s="1"/>
  <c r="S651" s="1"/>
  <c r="K655"/>
  <c r="K654" s="1"/>
  <c r="K653" s="1"/>
  <c r="K652" s="1"/>
  <c r="K651" s="1"/>
  <c r="P655"/>
  <c r="P654" s="1"/>
  <c r="P653" s="1"/>
  <c r="P652" s="1"/>
  <c r="P651" s="1"/>
  <c r="U307"/>
  <c r="Q307"/>
  <c r="P307"/>
  <c r="S283"/>
  <c r="M276"/>
  <c r="M275" s="1"/>
  <c r="U211"/>
  <c r="P211"/>
  <c r="K138"/>
  <c r="K137" s="1"/>
  <c r="K136" s="1"/>
  <c r="S111"/>
  <c r="Q111"/>
  <c r="O111"/>
  <c r="M111"/>
  <c r="R86"/>
  <c r="N73"/>
  <c r="Q73"/>
  <c r="L43"/>
  <c r="O318"/>
  <c r="R342"/>
  <c r="R341" s="1"/>
  <c r="R340" s="1"/>
  <c r="R339" s="1"/>
  <c r="P342"/>
  <c r="P341" s="1"/>
  <c r="P340" s="1"/>
  <c r="P339" s="1"/>
  <c r="U433"/>
  <c r="M388"/>
  <c r="M387" s="1"/>
  <c r="J569"/>
  <c r="J568" s="1"/>
  <c r="W630"/>
  <c r="J629"/>
  <c r="J628" s="1"/>
  <c r="J627" s="1"/>
  <c r="U642"/>
  <c r="U641" s="1"/>
  <c r="U640" s="1"/>
  <c r="Q642"/>
  <c r="Q641" s="1"/>
  <c r="Q640" s="1"/>
  <c r="M642"/>
  <c r="M641" s="1"/>
  <c r="M640" s="1"/>
  <c r="V642"/>
  <c r="V641" s="1"/>
  <c r="V640" s="1"/>
  <c r="R642"/>
  <c r="R641" s="1"/>
  <c r="R640" s="1"/>
  <c r="Q655"/>
  <c r="Q654" s="1"/>
  <c r="Q653" s="1"/>
  <c r="Q652" s="1"/>
  <c r="Q651" s="1"/>
  <c r="M655"/>
  <c r="M654" s="1"/>
  <c r="M653" s="1"/>
  <c r="M652" s="1"/>
  <c r="M651" s="1"/>
  <c r="R307"/>
  <c r="O283"/>
  <c r="L283"/>
  <c r="Q283"/>
  <c r="N283"/>
  <c r="Q276"/>
  <c r="Q275" s="1"/>
  <c r="Q274" s="1"/>
  <c r="V256"/>
  <c r="V255" s="1"/>
  <c r="V254" s="1"/>
  <c r="O211"/>
  <c r="V162"/>
  <c r="V161" s="1"/>
  <c r="V160" s="1"/>
  <c r="S162"/>
  <c r="S161" s="1"/>
  <c r="S160" s="1"/>
  <c r="O162"/>
  <c r="O161" s="1"/>
  <c r="O160" s="1"/>
  <c r="K162"/>
  <c r="K161" s="1"/>
  <c r="K160" s="1"/>
  <c r="M138"/>
  <c r="M137" s="1"/>
  <c r="M136" s="1"/>
  <c r="T111"/>
  <c r="U111"/>
  <c r="U388"/>
  <c r="U387" s="1"/>
  <c r="W583"/>
  <c r="T152"/>
  <c r="T151" s="1"/>
  <c r="L342"/>
  <c r="L341" s="1"/>
  <c r="L340" s="1"/>
  <c r="L339" s="1"/>
  <c r="T486"/>
  <c r="P486"/>
  <c r="L486"/>
  <c r="O481"/>
  <c r="V468"/>
  <c r="V464" s="1"/>
  <c r="V463" s="1"/>
  <c r="K388"/>
  <c r="K387" s="1"/>
  <c r="Q388"/>
  <c r="Q387" s="1"/>
  <c r="J555"/>
  <c r="J551" s="1"/>
  <c r="J550" s="1"/>
  <c r="U533"/>
  <c r="Q533"/>
  <c r="M533"/>
  <c r="O513"/>
  <c r="O512" s="1"/>
  <c r="O511" s="1"/>
  <c r="O510" s="1"/>
  <c r="P593"/>
  <c r="P592" s="1"/>
  <c r="P591" s="1"/>
  <c r="P590" s="1"/>
  <c r="W502"/>
  <c r="W635"/>
  <c r="S181"/>
  <c r="S180" s="1"/>
  <c r="O181"/>
  <c r="O180" s="1"/>
  <c r="K181"/>
  <c r="K180" s="1"/>
  <c r="W182"/>
  <c r="M371"/>
  <c r="M370" s="1"/>
  <c r="M355" s="1"/>
  <c r="W376"/>
  <c r="W581"/>
  <c r="W417"/>
  <c r="W410"/>
  <c r="T414"/>
  <c r="I126"/>
  <c r="W109"/>
  <c r="W121"/>
  <c r="W516"/>
  <c r="N533"/>
  <c r="W397"/>
  <c r="S528"/>
  <c r="W472"/>
  <c r="W202"/>
  <c r="W123"/>
  <c r="W252"/>
  <c r="W558"/>
  <c r="W574"/>
  <c r="W55"/>
  <c r="W438"/>
  <c r="W667"/>
  <c r="K235"/>
  <c r="K234" s="1"/>
  <c r="K228" s="1"/>
  <c r="W40"/>
  <c r="V447"/>
  <c r="V446" s="1"/>
  <c r="J447"/>
  <c r="J446" s="1"/>
  <c r="W450"/>
  <c r="M447"/>
  <c r="M446" s="1"/>
  <c r="W305"/>
  <c r="W71"/>
  <c r="L447"/>
  <c r="L446" s="1"/>
  <c r="W187"/>
  <c r="W257"/>
  <c r="W208"/>
  <c r="P456"/>
  <c r="W401"/>
  <c r="W364"/>
  <c r="W423"/>
  <c r="W664"/>
  <c r="W536"/>
  <c r="W531"/>
  <c r="K528"/>
  <c r="U152"/>
  <c r="U151" s="1"/>
  <c r="W408"/>
  <c r="W198"/>
  <c r="W240"/>
  <c r="W265"/>
  <c r="W399"/>
  <c r="W165"/>
  <c r="W391"/>
  <c r="W238"/>
  <c r="W236"/>
  <c r="W452"/>
  <c r="P447"/>
  <c r="P446" s="1"/>
  <c r="T447"/>
  <c r="T446" s="1"/>
  <c r="V68"/>
  <c r="V67" s="1"/>
  <c r="O447"/>
  <c r="O446" s="1"/>
  <c r="W454"/>
  <c r="W373"/>
  <c r="W189"/>
  <c r="W185"/>
  <c r="W538"/>
  <c r="H593"/>
  <c r="H592" s="1"/>
  <c r="H591" s="1"/>
  <c r="H590" s="1"/>
  <c r="W638"/>
  <c r="W633"/>
  <c r="W172"/>
  <c r="H162"/>
  <c r="H161" s="1"/>
  <c r="H160" s="1"/>
  <c r="W618"/>
  <c r="I617"/>
  <c r="W619"/>
  <c r="I610"/>
  <c r="W612"/>
  <c r="I602"/>
  <c r="I593"/>
  <c r="I592" s="1"/>
  <c r="I591" s="1"/>
  <c r="W594"/>
  <c r="I587"/>
  <c r="W570"/>
  <c r="W561"/>
  <c r="I555"/>
  <c r="W555" s="1"/>
  <c r="I552"/>
  <c r="I547"/>
  <c r="I543"/>
  <c r="I522"/>
  <c r="I513"/>
  <c r="W514"/>
  <c r="W506"/>
  <c r="W504"/>
  <c r="W505"/>
  <c r="W503"/>
  <c r="I499"/>
  <c r="W484"/>
  <c r="I478"/>
  <c r="W478" s="1"/>
  <c r="I468"/>
  <c r="W469"/>
  <c r="W466"/>
  <c r="W457"/>
  <c r="W458"/>
  <c r="W405"/>
  <c r="I382"/>
  <c r="W377"/>
  <c r="I372"/>
  <c r="W374"/>
  <c r="W368"/>
  <c r="W367"/>
  <c r="W360"/>
  <c r="W358"/>
  <c r="W356"/>
  <c r="W359"/>
  <c r="W357"/>
  <c r="W352"/>
  <c r="W347"/>
  <c r="W344"/>
  <c r="I334"/>
  <c r="W337"/>
  <c r="W336"/>
  <c r="W331"/>
  <c r="W329"/>
  <c r="W330"/>
  <c r="W328"/>
  <c r="I322"/>
  <c r="AA338" s="1"/>
  <c r="W316"/>
  <c r="W314"/>
  <c r="W315"/>
  <c r="W311"/>
  <c r="W309"/>
  <c r="W310"/>
  <c r="W299"/>
  <c r="W298"/>
  <c r="W294"/>
  <c r="W292"/>
  <c r="W293"/>
  <c r="W288"/>
  <c r="I284"/>
  <c r="W284" s="1"/>
  <c r="W277"/>
  <c r="W272"/>
  <c r="W270"/>
  <c r="W271"/>
  <c r="W267"/>
  <c r="W266"/>
  <c r="I251"/>
  <c r="AA544" s="1"/>
  <c r="I247"/>
  <c r="W241"/>
  <c r="W242"/>
  <c r="I235"/>
  <c r="W225"/>
  <c r="I223"/>
  <c r="W226"/>
  <c r="W220"/>
  <c r="W218"/>
  <c r="W219"/>
  <c r="W209"/>
  <c r="W205"/>
  <c r="W206"/>
  <c r="I191"/>
  <c r="W191" s="1"/>
  <c r="I152"/>
  <c r="W153"/>
  <c r="W154"/>
  <c r="W149"/>
  <c r="W144"/>
  <c r="I138"/>
  <c r="W139"/>
  <c r="W116"/>
  <c r="I112"/>
  <c r="W99"/>
  <c r="W94"/>
  <c r="I90"/>
  <c r="AA216" s="1"/>
  <c r="W88"/>
  <c r="W84"/>
  <c r="I74"/>
  <c r="W69"/>
  <c r="I57"/>
  <c r="W57" s="1"/>
  <c r="W59"/>
  <c r="W60"/>
  <c r="I54"/>
  <c r="I43"/>
  <c r="W44"/>
  <c r="W36"/>
  <c r="W31"/>
  <c r="W30"/>
  <c r="I18"/>
  <c r="H629"/>
  <c r="H628" s="1"/>
  <c r="H627" s="1"/>
  <c r="H342"/>
  <c r="H341" s="1"/>
  <c r="H340" s="1"/>
  <c r="H339" s="1"/>
  <c r="R276"/>
  <c r="R275" s="1"/>
  <c r="R211"/>
  <c r="V195"/>
  <c r="V194" s="1"/>
  <c r="V111"/>
  <c r="H73"/>
  <c r="S256"/>
  <c r="S255" s="1"/>
  <c r="S254" s="1"/>
  <c r="K256"/>
  <c r="K255" s="1"/>
  <c r="K254" s="1"/>
  <c r="P642"/>
  <c r="P641" s="1"/>
  <c r="P640" s="1"/>
  <c r="U655"/>
  <c r="U654" s="1"/>
  <c r="U653" s="1"/>
  <c r="U652" s="1"/>
  <c r="U651" s="1"/>
  <c r="N655"/>
  <c r="N654" s="1"/>
  <c r="N653" s="1"/>
  <c r="N652" s="1"/>
  <c r="N651" s="1"/>
  <c r="L655"/>
  <c r="L654" s="1"/>
  <c r="L653" s="1"/>
  <c r="L652" s="1"/>
  <c r="L651" s="1"/>
  <c r="T307"/>
  <c r="J307"/>
  <c r="T290"/>
  <c r="V211"/>
  <c r="S318"/>
  <c r="Q318"/>
  <c r="M318"/>
  <c r="I642"/>
  <c r="O655"/>
  <c r="O654" s="1"/>
  <c r="O653" s="1"/>
  <c r="O652" s="1"/>
  <c r="O651" s="1"/>
  <c r="O256"/>
  <c r="O255" s="1"/>
  <c r="O254" s="1"/>
  <c r="T211"/>
  <c r="H388"/>
  <c r="H387" s="1"/>
  <c r="N629"/>
  <c r="N628" s="1"/>
  <c r="N627" s="1"/>
  <c r="T655"/>
  <c r="T654" s="1"/>
  <c r="T653" s="1"/>
  <c r="T652" s="1"/>
  <c r="T651" s="1"/>
  <c r="V307"/>
  <c r="N307"/>
  <c r="S276"/>
  <c r="S275" s="1"/>
  <c r="U228"/>
  <c r="V86"/>
  <c r="R73"/>
  <c r="L73"/>
  <c r="H256"/>
  <c r="H255" s="1"/>
  <c r="H254" s="1"/>
  <c r="I342"/>
  <c r="H276"/>
  <c r="H275" s="1"/>
  <c r="I433"/>
  <c r="P256"/>
  <c r="P255" s="1"/>
  <c r="P254" s="1"/>
  <c r="L256"/>
  <c r="L255" s="1"/>
  <c r="L254" s="1"/>
  <c r="U342"/>
  <c r="U341" s="1"/>
  <c r="U340" s="1"/>
  <c r="U339" s="1"/>
  <c r="I388"/>
  <c r="H111"/>
  <c r="I486"/>
  <c r="V318"/>
  <c r="R318"/>
  <c r="P318"/>
  <c r="U276"/>
  <c r="U275" s="1"/>
  <c r="O276"/>
  <c r="O275" s="1"/>
  <c r="L276"/>
  <c r="L275" s="1"/>
  <c r="J276"/>
  <c r="J275" s="1"/>
  <c r="U256"/>
  <c r="U255" s="1"/>
  <c r="U254" s="1"/>
  <c r="R256"/>
  <c r="R255" s="1"/>
  <c r="R254" s="1"/>
  <c r="N256"/>
  <c r="N255" s="1"/>
  <c r="N254" s="1"/>
  <c r="J256"/>
  <c r="J255" s="1"/>
  <c r="J254" s="1"/>
  <c r="U318"/>
  <c r="V276"/>
  <c r="V275" s="1"/>
  <c r="T276"/>
  <c r="T275" s="1"/>
  <c r="N276"/>
  <c r="N275" s="1"/>
  <c r="K276"/>
  <c r="K275" s="1"/>
  <c r="T256"/>
  <c r="T255" s="1"/>
  <c r="T254" s="1"/>
  <c r="Q256"/>
  <c r="Q255" s="1"/>
  <c r="Q254" s="1"/>
  <c r="M256"/>
  <c r="M255" s="1"/>
  <c r="M254" s="1"/>
  <c r="L111"/>
  <c r="U73"/>
  <c r="L318"/>
  <c r="O433"/>
  <c r="P569"/>
  <c r="P568" s="1"/>
  <c r="I195"/>
  <c r="V73"/>
  <c r="J68"/>
  <c r="J67" s="1"/>
  <c r="S342"/>
  <c r="S341" s="1"/>
  <c r="S340" s="1"/>
  <c r="S339" s="1"/>
  <c r="N486"/>
  <c r="R533"/>
  <c r="Q181"/>
  <c r="Q180" s="1"/>
  <c r="M181"/>
  <c r="M180" s="1"/>
  <c r="N371"/>
  <c r="N370" s="1"/>
  <c r="N355" s="1"/>
  <c r="M414"/>
  <c r="V513"/>
  <c r="V512" s="1"/>
  <c r="V511" s="1"/>
  <c r="V510" s="1"/>
  <c r="R371"/>
  <c r="R370" s="1"/>
  <c r="R355" s="1"/>
  <c r="Q433"/>
  <c r="M433"/>
  <c r="R414"/>
  <c r="L414"/>
  <c r="N513"/>
  <c r="N512" s="1"/>
  <c r="N511" s="1"/>
  <c r="N510" s="1"/>
  <c r="Q513"/>
  <c r="Q512" s="1"/>
  <c r="Q511" s="1"/>
  <c r="Q510" s="1"/>
  <c r="S569"/>
  <c r="S568" s="1"/>
  <c r="I629"/>
  <c r="M580"/>
  <c r="N456"/>
  <c r="P388"/>
  <c r="P387" s="1"/>
  <c r="T533"/>
  <c r="P533"/>
  <c r="L533"/>
  <c r="R513"/>
  <c r="R512" s="1"/>
  <c r="R511" s="1"/>
  <c r="R510" s="1"/>
  <c r="U486"/>
  <c r="Q486"/>
  <c r="M486"/>
  <c r="V533"/>
  <c r="J533"/>
  <c r="U181"/>
  <c r="U180" s="1"/>
  <c r="R181"/>
  <c r="R180" s="1"/>
  <c r="N181"/>
  <c r="N180" s="1"/>
  <c r="J181"/>
  <c r="J180" s="1"/>
  <c r="R486"/>
  <c r="J486"/>
  <c r="S533"/>
  <c r="O533"/>
  <c r="K533"/>
  <c r="V181"/>
  <c r="V180" s="1"/>
  <c r="V152"/>
  <c r="V151" s="1"/>
  <c r="I655"/>
  <c r="AA670" s="1"/>
  <c r="K447"/>
  <c r="K446" s="1"/>
  <c r="O235"/>
  <c r="O234" s="1"/>
  <c r="O228" s="1"/>
  <c r="S447"/>
  <c r="S446" s="1"/>
  <c r="R447"/>
  <c r="R446" s="1"/>
  <c r="V235"/>
  <c r="V234" s="1"/>
  <c r="V228" s="1"/>
  <c r="S235"/>
  <c r="S234" s="1"/>
  <c r="S228" s="1"/>
  <c r="L235"/>
  <c r="L234" s="1"/>
  <c r="L228" s="1"/>
  <c r="N447"/>
  <c r="N446" s="1"/>
  <c r="H533"/>
  <c r="H486"/>
  <c r="H477" s="1"/>
  <c r="H476" s="1"/>
  <c r="H235"/>
  <c r="H234" s="1"/>
  <c r="H228" s="1"/>
  <c r="Q447"/>
  <c r="Q446" s="1"/>
  <c r="O486"/>
  <c r="I533"/>
  <c r="H86"/>
  <c r="I307"/>
  <c r="H307"/>
  <c r="H318"/>
  <c r="W126" l="1"/>
  <c r="AA584"/>
  <c r="S527"/>
  <c r="S526" s="1"/>
  <c r="R477"/>
  <c r="R476" s="1"/>
  <c r="L527"/>
  <c r="L526" s="1"/>
  <c r="T527"/>
  <c r="T526" s="1"/>
  <c r="L135"/>
  <c r="H34"/>
  <c r="H28" s="1"/>
  <c r="S621"/>
  <c r="S607" s="1"/>
  <c r="AA613"/>
  <c r="T477"/>
  <c r="T476" s="1"/>
  <c r="W112"/>
  <c r="AA317"/>
  <c r="W90"/>
  <c r="AA363"/>
  <c r="AA193"/>
  <c r="L621"/>
  <c r="L607" s="1"/>
  <c r="I161"/>
  <c r="I160" s="1"/>
  <c r="W160" s="1"/>
  <c r="AA172"/>
  <c r="W74"/>
  <c r="AA549"/>
  <c r="L413"/>
  <c r="L412" s="1"/>
  <c r="M179"/>
  <c r="M159" s="1"/>
  <c r="I111"/>
  <c r="W111" s="1"/>
  <c r="I568"/>
  <c r="I567" s="1"/>
  <c r="AA605"/>
  <c r="I67"/>
  <c r="W67" s="1"/>
  <c r="AA650"/>
  <c r="W103"/>
  <c r="W104"/>
  <c r="M527"/>
  <c r="M526" s="1"/>
  <c r="M525" s="1"/>
  <c r="M509" s="1"/>
  <c r="T135"/>
  <c r="M386"/>
  <c r="H567"/>
  <c r="H566" s="1"/>
  <c r="H565" s="1"/>
  <c r="W580"/>
  <c r="O34"/>
  <c r="O28" s="1"/>
  <c r="S135"/>
  <c r="I234"/>
  <c r="W234" s="1"/>
  <c r="AA374"/>
  <c r="J274"/>
  <c r="J244" s="1"/>
  <c r="U135"/>
  <c r="M135"/>
  <c r="W414"/>
  <c r="K567"/>
  <c r="K566" s="1"/>
  <c r="K565" s="1"/>
  <c r="U34"/>
  <c r="U28" s="1"/>
  <c r="V34"/>
  <c r="V28" s="1"/>
  <c r="J413"/>
  <c r="J412" s="1"/>
  <c r="R135"/>
  <c r="Q621"/>
  <c r="Q607" s="1"/>
  <c r="N567"/>
  <c r="N566" s="1"/>
  <c r="N565" s="1"/>
  <c r="I512"/>
  <c r="I511" s="1"/>
  <c r="W511" s="1"/>
  <c r="AA563"/>
  <c r="AA507"/>
  <c r="W365"/>
  <c r="W366"/>
  <c r="Q386"/>
  <c r="U386"/>
  <c r="N34"/>
  <c r="N28" s="1"/>
  <c r="W407"/>
  <c r="W403"/>
  <c r="Q135"/>
  <c r="J527"/>
  <c r="J526" s="1"/>
  <c r="J525" s="1"/>
  <c r="J509" s="1"/>
  <c r="W254"/>
  <c r="W43"/>
  <c r="W468"/>
  <c r="K135"/>
  <c r="W446"/>
  <c r="N135"/>
  <c r="Q34"/>
  <c r="Q28" s="1"/>
  <c r="K179"/>
  <c r="K159" s="1"/>
  <c r="K527"/>
  <c r="K526" s="1"/>
  <c r="K525" s="1"/>
  <c r="K509" s="1"/>
  <c r="U179"/>
  <c r="U159" s="1"/>
  <c r="V527"/>
  <c r="V526" s="1"/>
  <c r="V525" s="1"/>
  <c r="V509" s="1"/>
  <c r="T525"/>
  <c r="T509" s="1"/>
  <c r="R527"/>
  <c r="R526" s="1"/>
  <c r="R525" s="1"/>
  <c r="R509" s="1"/>
  <c r="K274"/>
  <c r="K244" s="1"/>
  <c r="H386"/>
  <c r="N527"/>
  <c r="N526" s="1"/>
  <c r="N525" s="1"/>
  <c r="N509" s="1"/>
  <c r="Q527"/>
  <c r="Q526" s="1"/>
  <c r="Q525" s="1"/>
  <c r="Q509" s="1"/>
  <c r="V621"/>
  <c r="V607" s="1"/>
  <c r="J567"/>
  <c r="J566" s="1"/>
  <c r="J565" s="1"/>
  <c r="U413"/>
  <c r="U412" s="1"/>
  <c r="L179"/>
  <c r="L159" s="1"/>
  <c r="L386"/>
  <c r="J34"/>
  <c r="J28" s="1"/>
  <c r="V567"/>
  <c r="V566" s="1"/>
  <c r="V565" s="1"/>
  <c r="O567"/>
  <c r="O566" s="1"/>
  <c r="O565" s="1"/>
  <c r="T621"/>
  <c r="T607" s="1"/>
  <c r="J135"/>
  <c r="W120"/>
  <c r="U527"/>
  <c r="U526" s="1"/>
  <c r="U525" s="1"/>
  <c r="U509" s="1"/>
  <c r="S477"/>
  <c r="S476" s="1"/>
  <c r="O386"/>
  <c r="M477"/>
  <c r="M476" s="1"/>
  <c r="R413"/>
  <c r="R412" s="1"/>
  <c r="Q413"/>
  <c r="Q412" s="1"/>
  <c r="Q179"/>
  <c r="Q159" s="1"/>
  <c r="O413"/>
  <c r="O412" s="1"/>
  <c r="T274"/>
  <c r="T244" s="1"/>
  <c r="U274"/>
  <c r="U244" s="1"/>
  <c r="W591"/>
  <c r="P477"/>
  <c r="P476" s="1"/>
  <c r="P274"/>
  <c r="P244" s="1"/>
  <c r="R34"/>
  <c r="R28" s="1"/>
  <c r="T386"/>
  <c r="V413"/>
  <c r="V412" s="1"/>
  <c r="J386"/>
  <c r="S34"/>
  <c r="S28" s="1"/>
  <c r="K413"/>
  <c r="K412" s="1"/>
  <c r="P413"/>
  <c r="P412" s="1"/>
  <c r="W35"/>
  <c r="T567"/>
  <c r="T566" s="1"/>
  <c r="T565" s="1"/>
  <c r="P66"/>
  <c r="P22" s="1"/>
  <c r="W592"/>
  <c r="I86"/>
  <c r="W86" s="1"/>
  <c r="H527"/>
  <c r="H526" s="1"/>
  <c r="H525" s="1"/>
  <c r="H509" s="1"/>
  <c r="O527"/>
  <c r="O526" s="1"/>
  <c r="O525" s="1"/>
  <c r="O509" s="1"/>
  <c r="J477"/>
  <c r="J476" s="1"/>
  <c r="P527"/>
  <c r="P526" s="1"/>
  <c r="P525" s="1"/>
  <c r="P509" s="1"/>
  <c r="M567"/>
  <c r="M566" s="1"/>
  <c r="M565" s="1"/>
  <c r="S567"/>
  <c r="S566" s="1"/>
  <c r="S565" s="1"/>
  <c r="N477"/>
  <c r="N476" s="1"/>
  <c r="S274"/>
  <c r="S244" s="1"/>
  <c r="W161"/>
  <c r="W156"/>
  <c r="T413"/>
  <c r="T412" s="1"/>
  <c r="O179"/>
  <c r="O159" s="1"/>
  <c r="R621"/>
  <c r="R607" s="1"/>
  <c r="U621"/>
  <c r="U607" s="1"/>
  <c r="H135"/>
  <c r="R386"/>
  <c r="P179"/>
  <c r="P159" s="1"/>
  <c r="S386"/>
  <c r="O135"/>
  <c r="N66"/>
  <c r="W302"/>
  <c r="R567"/>
  <c r="R566" s="1"/>
  <c r="R565" s="1"/>
  <c r="L567"/>
  <c r="L566" s="1"/>
  <c r="L565" s="1"/>
  <c r="K477"/>
  <c r="K476" s="1"/>
  <c r="V477"/>
  <c r="V476" s="1"/>
  <c r="N413"/>
  <c r="N412" s="1"/>
  <c r="M34"/>
  <c r="M28" s="1"/>
  <c r="M66"/>
  <c r="H66"/>
  <c r="H22" s="1"/>
  <c r="S525"/>
  <c r="S509" s="1"/>
  <c r="N179"/>
  <c r="N159" s="1"/>
  <c r="Q477"/>
  <c r="Q476" s="1"/>
  <c r="S179"/>
  <c r="S159" s="1"/>
  <c r="L525"/>
  <c r="L509" s="1"/>
  <c r="V274"/>
  <c r="V244" s="1"/>
  <c r="H274"/>
  <c r="H244" s="1"/>
  <c r="M621"/>
  <c r="M607" s="1"/>
  <c r="O66"/>
  <c r="M274"/>
  <c r="M244" s="1"/>
  <c r="T179"/>
  <c r="T159" s="1"/>
  <c r="V386"/>
  <c r="V135"/>
  <c r="J179"/>
  <c r="J159" s="1"/>
  <c r="R179"/>
  <c r="R159" s="1"/>
  <c r="P386"/>
  <c r="L274"/>
  <c r="L244" s="1"/>
  <c r="N621"/>
  <c r="N607" s="1"/>
  <c r="P621"/>
  <c r="P607" s="1"/>
  <c r="H621"/>
  <c r="H607" s="1"/>
  <c r="W447"/>
  <c r="W569"/>
  <c r="K386"/>
  <c r="J621"/>
  <c r="J607" s="1"/>
  <c r="L34"/>
  <c r="L28" s="1"/>
  <c r="N386"/>
  <c r="K66"/>
  <c r="P135"/>
  <c r="K621"/>
  <c r="K607" s="1"/>
  <c r="O621"/>
  <c r="O607" s="1"/>
  <c r="W181"/>
  <c r="K34"/>
  <c r="K28" s="1"/>
  <c r="T34"/>
  <c r="T28" s="1"/>
  <c r="T66"/>
  <c r="S413"/>
  <c r="S412" s="1"/>
  <c r="U567"/>
  <c r="U566" s="1"/>
  <c r="U565" s="1"/>
  <c r="W307"/>
  <c r="O477"/>
  <c r="O476" s="1"/>
  <c r="U477"/>
  <c r="U476" s="1"/>
  <c r="H180"/>
  <c r="H179" s="1"/>
  <c r="H159" s="1"/>
  <c r="M413"/>
  <c r="M412" s="1"/>
  <c r="U66"/>
  <c r="Q244"/>
  <c r="O274"/>
  <c r="O244" s="1"/>
  <c r="R66"/>
  <c r="I73"/>
  <c r="W73" s="1"/>
  <c r="R274"/>
  <c r="R244" s="1"/>
  <c r="W68"/>
  <c r="I125"/>
  <c r="W125" s="1"/>
  <c r="L477"/>
  <c r="L476" s="1"/>
  <c r="S66"/>
  <c r="H413"/>
  <c r="H412" s="1"/>
  <c r="Q567"/>
  <c r="Q566" s="1"/>
  <c r="Q565" s="1"/>
  <c r="J66"/>
  <c r="P567"/>
  <c r="P566" s="1"/>
  <c r="P565" s="1"/>
  <c r="N274"/>
  <c r="N244" s="1"/>
  <c r="W433"/>
  <c r="I34"/>
  <c r="W34" s="1"/>
  <c r="W138"/>
  <c r="W162"/>
  <c r="I283"/>
  <c r="W283" s="1"/>
  <c r="I301"/>
  <c r="W301" s="1"/>
  <c r="W513"/>
  <c r="Q66"/>
  <c r="I622"/>
  <c r="W622" s="1"/>
  <c r="W623"/>
  <c r="I213"/>
  <c r="W176"/>
  <c r="I175"/>
  <c r="I131"/>
  <c r="W132"/>
  <c r="I230"/>
  <c r="I24"/>
  <c r="W25"/>
  <c r="L66"/>
  <c r="W256"/>
  <c r="I62"/>
  <c r="W62" s="1"/>
  <c r="W63"/>
  <c r="V66"/>
  <c r="W255"/>
  <c r="W275"/>
  <c r="W276"/>
  <c r="I654"/>
  <c r="W655"/>
  <c r="I641"/>
  <c r="W642"/>
  <c r="I628"/>
  <c r="W629"/>
  <c r="I616"/>
  <c r="W617"/>
  <c r="W610"/>
  <c r="I609"/>
  <c r="I601"/>
  <c r="W602"/>
  <c r="W593"/>
  <c r="W587"/>
  <c r="I586"/>
  <c r="I551"/>
  <c r="W552"/>
  <c r="I546"/>
  <c r="W546" s="1"/>
  <c r="W547"/>
  <c r="I542"/>
  <c r="W542" s="1"/>
  <c r="W543"/>
  <c r="I527"/>
  <c r="W533"/>
  <c r="I526"/>
  <c r="I521"/>
  <c r="W522"/>
  <c r="I498"/>
  <c r="W498" s="1"/>
  <c r="W499"/>
  <c r="I477"/>
  <c r="W477" s="1"/>
  <c r="W486"/>
  <c r="I476"/>
  <c r="W476" s="1"/>
  <c r="I464"/>
  <c r="I463" s="1"/>
  <c r="W463" s="1"/>
  <c r="I413"/>
  <c r="I412" s="1"/>
  <c r="I387"/>
  <c r="W388"/>
  <c r="I381"/>
  <c r="W382"/>
  <c r="W372"/>
  <c r="I371"/>
  <c r="I341"/>
  <c r="W342"/>
  <c r="W334"/>
  <c r="I333"/>
  <c r="W333" s="1"/>
  <c r="I321"/>
  <c r="W322"/>
  <c r="I250"/>
  <c r="W250" s="1"/>
  <c r="W251"/>
  <c r="I246"/>
  <c r="W247"/>
  <c r="W235"/>
  <c r="W223"/>
  <c r="I222"/>
  <c r="W222" s="1"/>
  <c r="I194"/>
  <c r="W194" s="1"/>
  <c r="W195"/>
  <c r="I180"/>
  <c r="I151"/>
  <c r="W151" s="1"/>
  <c r="W152"/>
  <c r="I137"/>
  <c r="I136" s="1"/>
  <c r="I53"/>
  <c r="W53" s="1"/>
  <c r="W54"/>
  <c r="I17"/>
  <c r="W18"/>
  <c r="V179"/>
  <c r="V159" s="1"/>
  <c r="W568" l="1"/>
  <c r="W567"/>
  <c r="W512"/>
  <c r="U22"/>
  <c r="T385"/>
  <c r="T379" s="1"/>
  <c r="Q385"/>
  <c r="Q379" s="1"/>
  <c r="J22"/>
  <c r="O22"/>
  <c r="O21" s="1"/>
  <c r="V22"/>
  <c r="V21" s="1"/>
  <c r="H385"/>
  <c r="H379" s="1"/>
  <c r="P385"/>
  <c r="P379" s="1"/>
  <c r="N22"/>
  <c r="N21" s="1"/>
  <c r="R385"/>
  <c r="R379" s="1"/>
  <c r="Q22"/>
  <c r="O385"/>
  <c r="O379" s="1"/>
  <c r="S385"/>
  <c r="S379" s="1"/>
  <c r="N385"/>
  <c r="N379" s="1"/>
  <c r="W527"/>
  <c r="M385"/>
  <c r="M379" s="1"/>
  <c r="I66"/>
  <c r="W66" s="1"/>
  <c r="L385"/>
  <c r="L379" s="1"/>
  <c r="W412"/>
  <c r="J21"/>
  <c r="S22"/>
  <c r="S21" s="1"/>
  <c r="S13" s="1"/>
  <c r="U385"/>
  <c r="U379" s="1"/>
  <c r="P21"/>
  <c r="V385"/>
  <c r="V379" s="1"/>
  <c r="K385"/>
  <c r="K379" s="1"/>
  <c r="R22"/>
  <c r="R21" s="1"/>
  <c r="R13" s="1"/>
  <c r="I28"/>
  <c r="W28" s="1"/>
  <c r="J385"/>
  <c r="J379" s="1"/>
  <c r="U21"/>
  <c r="T22"/>
  <c r="T21" s="1"/>
  <c r="T13" s="1"/>
  <c r="Q21"/>
  <c r="Q13" s="1"/>
  <c r="M22"/>
  <c r="M21" s="1"/>
  <c r="L22"/>
  <c r="L21" s="1"/>
  <c r="K22"/>
  <c r="K21" s="1"/>
  <c r="I296"/>
  <c r="W296" s="1"/>
  <c r="W464"/>
  <c r="H21"/>
  <c r="I274"/>
  <c r="W274" s="1"/>
  <c r="I23"/>
  <c r="W23" s="1"/>
  <c r="W24"/>
  <c r="I229"/>
  <c r="I130"/>
  <c r="W131"/>
  <c r="I174"/>
  <c r="W174" s="1"/>
  <c r="W175"/>
  <c r="I212"/>
  <c r="I653"/>
  <c r="W654"/>
  <c r="I640"/>
  <c r="W640" s="1"/>
  <c r="W641"/>
  <c r="I627"/>
  <c r="W628"/>
  <c r="I615"/>
  <c r="W615" s="1"/>
  <c r="W616"/>
  <c r="I608"/>
  <c r="W609"/>
  <c r="I600"/>
  <c r="W601"/>
  <c r="I585"/>
  <c r="W586"/>
  <c r="I550"/>
  <c r="W550" s="1"/>
  <c r="W551"/>
  <c r="I525"/>
  <c r="W525" s="1"/>
  <c r="W526"/>
  <c r="I520"/>
  <c r="W521"/>
  <c r="W413"/>
  <c r="I386"/>
  <c r="W387"/>
  <c r="I380"/>
  <c r="W380" s="1"/>
  <c r="W381"/>
  <c r="I370"/>
  <c r="W371"/>
  <c r="I340"/>
  <c r="W341"/>
  <c r="I320"/>
  <c r="W321"/>
  <c r="I245"/>
  <c r="W246"/>
  <c r="W180"/>
  <c r="I179"/>
  <c r="W137"/>
  <c r="I135"/>
  <c r="W135" s="1"/>
  <c r="W136"/>
  <c r="I16"/>
  <c r="W17"/>
  <c r="K13" l="1"/>
  <c r="P13"/>
  <c r="O13"/>
  <c r="H13"/>
  <c r="L13"/>
  <c r="M13"/>
  <c r="J13"/>
  <c r="I290"/>
  <c r="W290" s="1"/>
  <c r="V13"/>
  <c r="N13"/>
  <c r="U13"/>
  <c r="I22"/>
  <c r="W22" s="1"/>
  <c r="I211"/>
  <c r="W211" s="1"/>
  <c r="I129"/>
  <c r="W129" s="1"/>
  <c r="W130"/>
  <c r="I228"/>
  <c r="W228" s="1"/>
  <c r="I652"/>
  <c r="W653"/>
  <c r="I621"/>
  <c r="W621" s="1"/>
  <c r="W627"/>
  <c r="W608"/>
  <c r="W600"/>
  <c r="I590"/>
  <c r="W590" s="1"/>
  <c r="W585"/>
  <c r="I566"/>
  <c r="W520"/>
  <c r="I510"/>
  <c r="W386"/>
  <c r="I385"/>
  <c r="W370"/>
  <c r="I355"/>
  <c r="W355" s="1"/>
  <c r="I339"/>
  <c r="W339" s="1"/>
  <c r="W340"/>
  <c r="I319"/>
  <c r="W320"/>
  <c r="W245"/>
  <c r="I244"/>
  <c r="W244" s="1"/>
  <c r="I159"/>
  <c r="W159" s="1"/>
  <c r="W179"/>
  <c r="W16"/>
  <c r="I15"/>
  <c r="I21" l="1"/>
  <c r="W21" s="1"/>
  <c r="I651"/>
  <c r="W651" s="1"/>
  <c r="W652"/>
  <c r="I607"/>
  <c r="W607" s="1"/>
  <c r="W566"/>
  <c r="I565"/>
  <c r="W565" s="1"/>
  <c r="W510"/>
  <c r="I509"/>
  <c r="W509" s="1"/>
  <c r="W385"/>
  <c r="I379"/>
  <c r="W379" s="1"/>
  <c r="W319"/>
  <c r="I318"/>
  <c r="W318" s="1"/>
  <c r="I14"/>
  <c r="W14" s="1"/>
  <c r="W15"/>
  <c r="I13" l="1"/>
  <c r="W13" s="1"/>
</calcChain>
</file>

<file path=xl/sharedStrings.xml><?xml version="1.0" encoding="utf-8"?>
<sst xmlns="http://schemas.openxmlformats.org/spreadsheetml/2006/main" count="2651" uniqueCount="528">
  <si>
    <t>2.</t>
  </si>
  <si>
    <t>Обслуживание государственного и муниципального долга</t>
  </si>
  <si>
    <t>11</t>
  </si>
  <si>
    <t>Выравнивание бюджетной обеспеченности поселений</t>
  </si>
  <si>
    <t>3.</t>
  </si>
  <si>
    <t>4.</t>
  </si>
  <si>
    <t>Совет муниципального образования Тимашевский район</t>
  </si>
  <si>
    <t>6.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</si>
  <si>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</si>
  <si>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</si>
  <si>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</si>
  <si>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</si>
  <si>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Охрана семьи и детства</t>
  </si>
  <si>
    <t>5.</t>
  </si>
  <si>
    <t>Молодежная политика и оздоровление детей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</si>
  <si>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</si>
  <si>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</si>
  <si>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</si>
  <si>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</si>
  <si>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 xml:space="preserve">10 </t>
  </si>
  <si>
    <t xml:space="preserve">Физическая культура </t>
  </si>
  <si>
    <t xml:space="preserve">Культура и кинематография </t>
  </si>
  <si>
    <t>Другие вопросы в области культуры, кинематографии</t>
  </si>
  <si>
    <t>Другие вопросы в области физической культуры и спорта</t>
  </si>
  <si>
    <t>7.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</si>
  <si>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</si>
  <si>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</si>
  <si>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</si>
  <si>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Обслуживание государственного внутреннего и муниципального долга</t>
  </si>
  <si>
    <t>8.</t>
  </si>
  <si>
    <t>Отдел по делам молодежи администрации муниципального образования Тимашевский район</t>
  </si>
  <si>
    <t>934</t>
  </si>
  <si>
    <t>9.</t>
  </si>
  <si>
    <t>Отдел по вопросам семьи и детства администрации муниципального образования Тимашевский район</t>
  </si>
  <si>
    <t>13</t>
  </si>
  <si>
    <t>Финансовое управление администрации муниципального образования Тимашевский район</t>
  </si>
  <si>
    <t>Здравоохранение</t>
  </si>
  <si>
    <t>Благоустройство</t>
  </si>
  <si>
    <t>( тыс.рублей)</t>
  </si>
  <si>
    <t>№ п/п</t>
  </si>
  <si>
    <t>Наименование</t>
  </si>
  <si>
    <t>Вед</t>
  </si>
  <si>
    <t>Рз</t>
  </si>
  <si>
    <t>ПР</t>
  </si>
  <si>
    <t>ЦСР</t>
  </si>
  <si>
    <t>ВР</t>
  </si>
  <si>
    <t>ВСЕГО</t>
  </si>
  <si>
    <t>1.</t>
  </si>
  <si>
    <t>Администрация муниципального образования Тимашевский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</si>
  <si>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</si>
  <si>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</si>
  <si>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</si>
  <si>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</si>
  <si>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</si>
  <si>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</si>
  <si>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</si>
  <si>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05</t>
  </si>
  <si>
    <t>Резервные фонды</t>
  </si>
  <si>
    <t>12</t>
  </si>
  <si>
    <t>Другие общегосударственные вопросы</t>
  </si>
  <si>
    <t>14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</si>
  <si>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</si>
  <si>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</si>
  <si>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</si>
  <si>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</si>
  <si>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</si>
  <si>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</si>
  <si>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</si>
  <si>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</si>
  <si>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06</t>
  </si>
  <si>
    <t>Другие вопросы в области национальной экономики</t>
  </si>
  <si>
    <t>Жилищно-коммунальное хозяйство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</si>
  <si>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</si>
  <si>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</si>
  <si>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</si>
  <si>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</si>
  <si>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</si>
  <si>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</si>
  <si>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Общее образование</t>
  </si>
  <si>
    <t>Другие вопросы в области образования</t>
  </si>
  <si>
    <t>08</t>
  </si>
  <si>
    <t>Социальная политика</t>
  </si>
  <si>
    <t>10</t>
  </si>
  <si>
    <t>Социальное обеспечение населения</t>
  </si>
  <si>
    <t>Отдел строительства администрации муниципального образования Тимашевский район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</si>
  <si>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</si>
  <si>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</si>
  <si>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</si>
  <si>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</si>
  <si>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</si>
  <si>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</si>
  <si>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Межбюджетные трансферты</t>
  </si>
  <si>
    <t>500</t>
  </si>
  <si>
    <t>Другие вопросы в области социальной политики</t>
  </si>
  <si>
    <t>Мероприятия по обеспечению мобилизационной готовности экономики</t>
  </si>
  <si>
    <t>Мероприятия по землеустройству и землепользованию</t>
  </si>
  <si>
    <t>Контрольно-счетная палата муниципального образования Тимашевский район</t>
  </si>
  <si>
    <t>300</t>
  </si>
  <si>
    <t>Социальное обеспечение и иные выплаты населению</t>
  </si>
  <si>
    <t>930</t>
  </si>
  <si>
    <t>Сельское хозяйство и рыболовство</t>
  </si>
  <si>
    <t>образования Тимашевский район</t>
  </si>
  <si>
    <t>10.</t>
  </si>
  <si>
    <t>Пенсионное обеспечение</t>
  </si>
  <si>
    <t>Жилищное хозяйство</t>
  </si>
  <si>
    <t>Дорожное хозяйство (дорожные фонды)</t>
  </si>
  <si>
    <t>400</t>
  </si>
  <si>
    <t>Обеспечение деятельности представительного органа местного самоуправления</t>
  </si>
  <si>
    <t>51 0 0000</t>
  </si>
  <si>
    <t>51 1 0000</t>
  </si>
  <si>
    <t>Обеспечение функционирования Совета муниципального образования Тимашевский район</t>
  </si>
  <si>
    <t>51 1 0019</t>
  </si>
  <si>
    <t>Расходы на обеспечение функций органов местного самоуправления</t>
  </si>
  <si>
    <t xml:space="preserve">Обеспечение деятельности высшего должностного лица муниципального образования </t>
  </si>
  <si>
    <t>50 0 0000</t>
  </si>
  <si>
    <t>50 1 0000</t>
  </si>
  <si>
    <t>50 1 0019</t>
  </si>
  <si>
    <t>52 0 0000</t>
  </si>
  <si>
    <t>52 1 0000</t>
  </si>
  <si>
    <t>52 1 0019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</si>
  <si>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</si>
  <si>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</si>
  <si>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Закупка товаров, работ и услуг для государственных (муниципальных) нужд</t>
  </si>
  <si>
    <t>52 2 0000</t>
  </si>
  <si>
    <t>Обеспечение исполнения отдельных государственных полномочий Краснодарского края</t>
  </si>
  <si>
    <t>52 2 6089</t>
  </si>
  <si>
    <t>52 2 6087</t>
  </si>
  <si>
    <t>52 3 0000</t>
  </si>
  <si>
    <t>52 3 2059</t>
  </si>
  <si>
    <t>Резервный фонд администрации Тимашевского района</t>
  </si>
  <si>
    <t>Финансовое обеспечение непредвиденных расходов</t>
  </si>
  <si>
    <t>Расходы на обеспечение деятельности (оказание услуг) муниципальных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</si>
  <si>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</si>
  <si>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</si>
  <si>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99 9 1004</t>
  </si>
  <si>
    <t>99 9 0000</t>
  </si>
  <si>
    <t>99 0 0000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</si>
  <si>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</si>
  <si>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Совершенствование социальной поддержки семьи и детей</t>
  </si>
  <si>
    <t>Мероприятия по охране окружающей среды</t>
  </si>
  <si>
    <t>70 0 0000</t>
  </si>
  <si>
    <t>70 1 0000</t>
  </si>
  <si>
    <t>70 1 0019</t>
  </si>
  <si>
    <t xml:space="preserve">Управление муниципальными финансами  </t>
  </si>
  <si>
    <t>Обеспечение деятельности финансового управления</t>
  </si>
  <si>
    <t>70 3 0000</t>
  </si>
  <si>
    <t>Поддержание устойчивого исполнения местных бюджетов</t>
  </si>
  <si>
    <t>70 2 0000</t>
  </si>
  <si>
    <t>70 2 1024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</si>
  <si>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</si>
  <si>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</si>
  <si>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70 3 6002</t>
  </si>
  <si>
    <t>71 0 0000</t>
  </si>
  <si>
    <t>71 1 0000</t>
  </si>
  <si>
    <t>71 1 0019</t>
  </si>
  <si>
    <t>71 2 0000</t>
  </si>
  <si>
    <t>71 2 0019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</si>
  <si>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</si>
  <si>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массового спорта</t>
  </si>
  <si>
    <t xml:space="preserve">Управление в сфере установленных функций  </t>
  </si>
  <si>
    <t>Мероприятия в области спорта и физической культуры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</si>
  <si>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</si>
  <si>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организации оказания медицинской помощи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</si>
  <si>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</si>
  <si>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</si>
  <si>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</si>
  <si>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</si>
  <si>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</si>
  <si>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</si>
  <si>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</si>
  <si>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</si>
  <si>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</si>
  <si>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 государственных полномочий по организации оздоровления и отдыха детей</t>
  </si>
  <si>
    <t>11 0 0000</t>
  </si>
  <si>
    <t>11 3 0000</t>
  </si>
  <si>
    <t>Осуществление функций строительного надзора в муниципальном образовании Тимашевский район на 2015-2018 годы</t>
  </si>
  <si>
    <t>11 3 0019</t>
  </si>
  <si>
    <t>06 0 0000</t>
  </si>
  <si>
    <t>Муниципальная программа муниципального образования Тимашевский район "Молодежь Тимашевского района"</t>
  </si>
  <si>
    <t>06 1 0000</t>
  </si>
  <si>
    <t>Мероприятия муниципальной программы</t>
  </si>
  <si>
    <t>06 1 0019</t>
  </si>
  <si>
    <t>06 1 0059</t>
  </si>
  <si>
    <t>06 1 1025</t>
  </si>
  <si>
    <t>Мероприятия по организации отдыха и оздоровления детей в каникулярное время</t>
  </si>
  <si>
    <t>06 1 1037</t>
  </si>
  <si>
    <t>Мероприятия, направленные на реализацию молодежной политики</t>
  </si>
  <si>
    <t>06 1 6522</t>
  </si>
  <si>
    <t>Реализация мероприятий  государственной программы "Молодежь Кубани"</t>
  </si>
  <si>
    <t>05 0 0000</t>
  </si>
  <si>
    <t>Муниципальная программа муниципального образования Тимашевский район "Развитие физической культуры и спорта"</t>
  </si>
  <si>
    <t>05 1 0000</t>
  </si>
  <si>
    <t>05 1 0059</t>
  </si>
  <si>
    <t>05 1 6074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</si>
  <si>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</si>
  <si>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05 1 6082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</si>
  <si>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</si>
  <si>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05 1 1031</t>
  </si>
  <si>
    <t>Организация и проведение физкультурных и спортивных мероприятий по развитию детско-юношеских школ и клубов</t>
  </si>
  <si>
    <t>05 1 1025</t>
  </si>
  <si>
    <t>05 1 1032</t>
  </si>
  <si>
    <t>05 2 0000</t>
  </si>
  <si>
    <t>Управление реализацией муниципальной программы</t>
  </si>
  <si>
    <t>05 2 0019</t>
  </si>
  <si>
    <t>02 0 0000</t>
  </si>
  <si>
    <t>Муниципальная программа муниципального образования Тимашевский район "Развитие культуры"</t>
  </si>
  <si>
    <t>02 2 0000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</si>
  <si>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</si>
  <si>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02 2 0059</t>
  </si>
  <si>
    <t>02 2 6082</t>
  </si>
  <si>
    <t>02 3 0000</t>
  </si>
  <si>
    <t>02 3 1025</t>
  </si>
  <si>
    <t>Поддержка и стимулирование детского творчества в каникулярное время</t>
  </si>
  <si>
    <t>02 2 8144</t>
  </si>
  <si>
    <t>02 1 0000</t>
  </si>
  <si>
    <t>Культура Тимашевского района</t>
  </si>
  <si>
    <t>02 1 1030</t>
  </si>
  <si>
    <t>Реализация мероприятий по развитию культуры и искусства</t>
  </si>
  <si>
    <t>02 4 0000</t>
  </si>
  <si>
    <t>02 4 0019</t>
  </si>
  <si>
    <t>Муниципальная программа муниципального образования Тимашевский район "Развитие образования"</t>
  </si>
  <si>
    <t>01 0 0000</t>
  </si>
  <si>
    <t>01 1 0000</t>
  </si>
  <si>
    <t>Развитие системы дошкольного образования</t>
  </si>
  <si>
    <t>01 1 0059</t>
  </si>
  <si>
    <t>01 1 6082</t>
  </si>
  <si>
    <t>01 1 6086</t>
  </si>
  <si>
    <t>01 2 0000</t>
  </si>
  <si>
    <t>Развитие начального общего, основного, среднего (полного) общего образования</t>
  </si>
  <si>
    <t>01 2 0059</t>
  </si>
  <si>
    <t>01 2 1026</t>
  </si>
  <si>
    <t>Реализация мероприятий муниципальной программы «Развитие образования»</t>
  </si>
  <si>
    <t>01 2 6082</t>
  </si>
  <si>
    <t>01 2 6086</t>
  </si>
  <si>
    <t>01 2 6560</t>
  </si>
  <si>
    <t>Реализация мероприятий государственной программы "Развитие образования"</t>
  </si>
  <si>
    <t>01 3 0000</t>
  </si>
  <si>
    <t>Развитие системы дополнительного образования детей</t>
  </si>
  <si>
    <t>01 3 0059</t>
  </si>
  <si>
    <t>01 3 6082</t>
  </si>
  <si>
    <t xml:space="preserve">07  </t>
  </si>
  <si>
    <t>01 3 1031</t>
  </si>
  <si>
    <t>01 3 6074</t>
  </si>
  <si>
    <t>01 4 0000</t>
  </si>
  <si>
    <t>Финансовое обеспечение деятельности прочих учреждений, относящихся к системе образования</t>
  </si>
  <si>
    <t>01 4 0059</t>
  </si>
  <si>
    <t>01 5 0000</t>
  </si>
  <si>
    <t>01 5 6559</t>
  </si>
  <si>
    <t>Реализация мероприятий государственной программы Краснодарского края "Дети Кубани"</t>
  </si>
  <si>
    <t>Организация отдыха учащихся образовательных организаций в каникулярное время</t>
  </si>
  <si>
    <t>01 1 1026</t>
  </si>
  <si>
    <t>01 2 6237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</si>
  <si>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</si>
  <si>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01 4 0019</t>
  </si>
  <si>
    <t xml:space="preserve">07 </t>
  </si>
  <si>
    <t>01 5 1025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</si>
  <si>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</si>
  <si>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</si>
  <si>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Исполнение отдельных полномочий поселений</t>
  </si>
  <si>
    <t>71 3 0000</t>
  </si>
  <si>
    <t>Реализация полномочий поселения по осуществлению внешнего муниципального финансового контроля</t>
  </si>
  <si>
    <t>71 3 2001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</si>
  <si>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</si>
  <si>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04 0 0000</t>
  </si>
  <si>
    <t>04 2 0000</t>
  </si>
  <si>
    <t>04 2 6084</t>
  </si>
  <si>
    <t>04 2 6058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</si>
  <si>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</si>
  <si>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04 2 6072</t>
  </si>
  <si>
    <t>04 2 6073</t>
  </si>
  <si>
    <t>04 2 6067</t>
  </si>
  <si>
    <t>04 2 6068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</si>
  <si>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</si>
  <si>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</si>
  <si>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</si>
  <si>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</si>
  <si>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04 2 6234</t>
  </si>
  <si>
    <t>07 0 0000</t>
  </si>
  <si>
    <t>07 1 0000</t>
  </si>
  <si>
    <t>07 1 1029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</si>
  <si>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</si>
  <si>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</si>
  <si>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</si>
  <si>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08 0 0000</t>
  </si>
  <si>
    <t>08 4 0000</t>
  </si>
  <si>
    <t>08 4 1018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</si>
  <si>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</si>
  <si>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</si>
  <si>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</si>
  <si>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09 0 0000</t>
  </si>
  <si>
    <t>09 1 0000</t>
  </si>
  <si>
    <t>09 1 6091</t>
  </si>
  <si>
    <t>Обеспечение проведения выборов и референдумов</t>
  </si>
  <si>
    <t xml:space="preserve">Обеспечение деятельности администрации муниципального образования
</t>
  </si>
  <si>
    <t>52 6 0000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</si>
  <si>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</si>
  <si>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</si>
  <si>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52 6 1036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</si>
  <si>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</si>
  <si>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</si>
  <si>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04 1 0000</t>
  </si>
  <si>
    <t>04 1 1022</t>
  </si>
  <si>
    <t>Поддержка социально ориентированных некоммерческих организаций</t>
  </si>
  <si>
    <t xml:space="preserve">Муниципальная программа муниципального образования Тимашевский район "Обеспечение безопасности населения и территорий Тимашевского района"
</t>
  </si>
  <si>
    <t>08 2 0000</t>
  </si>
  <si>
    <t>Пожарная безопасность на 2015-2018 годы</t>
  </si>
  <si>
    <t>08 2 1045</t>
  </si>
  <si>
    <t>Мероприятия по пожарной безопасности</t>
  </si>
  <si>
    <t>08 3 0000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</si>
  <si>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</si>
  <si>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08 3 1028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</si>
  <si>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</si>
  <si>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08 5 0000</t>
  </si>
  <si>
    <t>Противодействие коррупции в Тимашевском районе</t>
  </si>
  <si>
    <t>08 5 1019</t>
  </si>
  <si>
    <t>Проведение социологических исследований для осуществления мониторинга восприятия уровня коррупции в Тимашевском районе</t>
  </si>
  <si>
    <t>12 0 0000</t>
  </si>
  <si>
    <t xml:space="preserve">Муниципальная программа муниципального образования Тимашевский район "Управление муниципальным имуществом"
</t>
  </si>
  <si>
    <t>12 1 0000</t>
  </si>
  <si>
    <t>Мероприятия по управлению муниципальным имуществом</t>
  </si>
  <si>
    <t>12 1 1001</t>
  </si>
  <si>
    <t>12 2 0000</t>
  </si>
  <si>
    <t>12 2 6106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</si>
  <si>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</si>
  <si>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12 3 0000</t>
  </si>
  <si>
    <t>Муниципальные закупки</t>
  </si>
  <si>
    <t>12 3 0059</t>
  </si>
  <si>
    <t>12 4 0000</t>
  </si>
  <si>
    <t>Хозяйственное обеспечение</t>
  </si>
  <si>
    <t>12 4 0059</t>
  </si>
  <si>
    <t>13 0 0000</t>
  </si>
  <si>
    <t>Муниципальная программа муниципального образования Тимашевский район «Развитие архивного дела»</t>
  </si>
  <si>
    <t>13 1 0000</t>
  </si>
  <si>
    <t>13 1 1049</t>
  </si>
  <si>
    <t>Реализация мероприятий по укреплению материально-технической базы муниципального архива</t>
  </si>
  <si>
    <t>14 0 0000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</si>
  <si>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</si>
  <si>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14 2 0000</t>
  </si>
  <si>
    <t>Информатизация муниципального образования Тимашевский район на 2015-2018 годы</t>
  </si>
  <si>
    <t>14 2 1023</t>
  </si>
  <si>
    <t>Реализация мероприятий по информатизации муниципального образования Тимашевский район</t>
  </si>
  <si>
    <t>14 3 0000</t>
  </si>
  <si>
    <t>Совершенствование системы предоставления государственных и муниципальных услуг</t>
  </si>
  <si>
    <t>14 3 0059</t>
  </si>
  <si>
    <t>08 1 0000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</si>
  <si>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</si>
  <si>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08 1 1005</t>
  </si>
  <si>
    <t>08 1 1006</t>
  </si>
  <si>
    <t>Подготовка населения и организаций к действиям в чрезвычайной ситуации в мирное и военное время</t>
  </si>
  <si>
    <t>08 6 0000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</si>
  <si>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</si>
  <si>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08 6 0059</t>
  </si>
  <si>
    <t>09 1 1008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</si>
  <si>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</si>
  <si>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09 1 6009</t>
  </si>
  <si>
    <t xml:space="preserve">04 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</si>
  <si>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</si>
  <si>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</si>
  <si>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</si>
  <si>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09 1 7055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</si>
  <si>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</si>
  <si>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10 0 0000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</si>
  <si>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</si>
  <si>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11 1 0000</t>
  </si>
  <si>
    <t>11 2 0000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</si>
  <si>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</si>
  <si>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11 2 1014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</si>
  <si>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</si>
  <si>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10 1 0000</t>
  </si>
  <si>
    <t>10 1 1010</t>
  </si>
  <si>
    <t>Мероприятия по поддержке малого и среднего предпринимательства в муниципальном образовании Тимашевский район</t>
  </si>
  <si>
    <t xml:space="preserve">Создание условий для развития малого и среднего предпринимательства  в муниципальном образовании Тимашевский район
</t>
  </si>
  <si>
    <t>10 2 0000</t>
  </si>
  <si>
    <t>10 2 1020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</si>
  <si>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</si>
  <si>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</si>
  <si>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Архитектура</t>
  </si>
  <si>
    <t>11 1 0059</t>
  </si>
  <si>
    <t>11 1 1048</t>
  </si>
  <si>
    <t>Мероприятия по подготовке градостроительной и землеустроительной документации на территории муниципального района</t>
  </si>
  <si>
    <t>12 1 1009</t>
  </si>
  <si>
    <t>Муниципальная программа муниципального образования Тимашевский район "Управление муниципальным имуществом"</t>
  </si>
  <si>
    <t>12 2 7082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</si>
  <si>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</si>
  <si>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08 7 0000</t>
  </si>
  <si>
    <t>Обеспечение экологической безопасности в муниципальном образовании Тимашевский район на 2015-2018 годы</t>
  </si>
  <si>
    <t>08 7 2501</t>
  </si>
  <si>
    <t>Иные межбюджетные трансферты по осуществлению полномочий в части организации утилизации и переработки бытовых отходов</t>
  </si>
  <si>
    <t>08 7 1011</t>
  </si>
  <si>
    <t>03 0 0000</t>
  </si>
  <si>
    <t>Муниципальная программа муниципального образования Тимашевский район "Развитие здравоохранения"</t>
  </si>
  <si>
    <t>03 1 0000</t>
  </si>
  <si>
    <t xml:space="preserve">Организации оказания первичной медико-санитарной помощи </t>
  </si>
  <si>
    <t>03 1 6085</t>
  </si>
  <si>
    <t>03 1 6081</t>
  </si>
  <si>
    <t>03 1 6108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</si>
  <si>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</si>
  <si>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Другие вопросы в области здравоохранения</t>
  </si>
  <si>
    <t>03 2 0000</t>
  </si>
  <si>
    <t>Мероприятия в области здравоохранения</t>
  </si>
  <si>
    <t>03 2 1038</t>
  </si>
  <si>
    <t>Отдельные мероприятия в области здравоохранения</t>
  </si>
  <si>
    <t>03 2 6048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</si>
  <si>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</si>
  <si>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 xml:space="preserve">Развитие мер социальной поддержки отдельных категорий граждан
</t>
  </si>
  <si>
    <t>Выплата дополнительного материального обеспечения, доплат к пенсии</t>
  </si>
  <si>
    <t>04 1 4001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</si>
  <si>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</si>
  <si>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</si>
  <si>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04 1 4003</t>
  </si>
  <si>
    <t>Средства массовой информации</t>
  </si>
  <si>
    <t>Телевидение и радиовещание</t>
  </si>
  <si>
    <t>14 1 0000</t>
  </si>
  <si>
    <t>14 1 1021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</si>
  <si>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</si>
  <si>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</si>
  <si>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Периодическая печать и издательства</t>
  </si>
  <si>
    <t>Высшее должностное лицо муниципального образования Тимашевский район</t>
  </si>
  <si>
    <t>Непрограммные расходы органов исполнительной власти муниципального образования Тимашевский район</t>
  </si>
  <si>
    <t>Непрограммные расходы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</si>
  <si>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</si>
  <si>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 xml:space="preserve">Организация оказания первичной медико-санитарной помощи </t>
  </si>
  <si>
    <t>Единовременная материальная помощь некоторым категориям граждан, оказавшимся в трудной жизненной ситуации</t>
  </si>
  <si>
    <t>Управление муниципальным долгом муниципального образования Тимашевский район</t>
  </si>
  <si>
    <t xml:space="preserve">Обеспечение деятельности контрольно-счетной палаты муниципального образования Тимашевский район </t>
  </si>
  <si>
    <t>Руководитель контрольно-счетной палаты муниципального образования Тимашевский район и его заместители</t>
  </si>
  <si>
    <t>Отдел по физической культуре и спорту администрации муниципального образования Тимашевский район</t>
  </si>
  <si>
    <t>01 1 1012</t>
  </si>
  <si>
    <t>Ведомственная структура расходов районного бюджета на 2015 год</t>
  </si>
  <si>
    <t xml:space="preserve">                                                             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</si>
  <si>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                                                             образования Тимашевский район                                                                    </t>
  </si>
  <si>
    <t xml:space="preserve">                                                                                                                            от _____________ № _____   </t>
  </si>
  <si>
    <t>Утверждено на 2015 год</t>
  </si>
  <si>
    <t>99 8 0000</t>
  </si>
  <si>
    <t>99 8 1012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</si>
  <si>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</si>
  <si>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государственной (муниципальной) собственности</t>
  </si>
  <si>
    <t xml:space="preserve">Денежные обязательства получателей средств районного бюджета, не исполненные в 2014 году в связи с отсутствием возможности их исполнения
</t>
  </si>
  <si>
    <t>99 8 6018</t>
  </si>
  <si>
    <t>99 8 0902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</si>
  <si>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</si>
  <si>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</si>
  <si>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99 8 1048</t>
  </si>
  <si>
    <t>01 2 0902</t>
  </si>
  <si>
    <t>Профилактика терроризма и экстремизма</t>
  </si>
  <si>
    <t>01 1 6549</t>
  </si>
  <si>
    <t>Реализация мероприятий государственной программы Краснодарского края "Развитие образования"</t>
  </si>
  <si>
    <t>01 2 1012</t>
  </si>
  <si>
    <t>08 4 6546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</si>
  <si>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</si>
  <si>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</si>
  <si>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</si>
  <si>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01 2 6060</t>
  </si>
  <si>
    <t xml:space="preserve">Реализация мероприятий государственной программы Краснодарского края "Развитие образования"
</t>
  </si>
  <si>
    <t>99 9 5224</t>
  </si>
  <si>
    <t>Другие непрограммные направления деятельности органов местного самоуправления</t>
  </si>
  <si>
    <t>Непрограмные расходы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</si>
  <si>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</si>
  <si>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71 3 2002</t>
  </si>
  <si>
    <t>Реализация полномочий поселения по осуществлению внутреннего муниципального финансового контроля</t>
  </si>
  <si>
    <t>52 1 2002</t>
  </si>
  <si>
    <t>13 1 6561</t>
  </si>
  <si>
    <t>13 1 6061</t>
  </si>
  <si>
    <t>Мероприятия по формированию и содержанию муниципальных архивов</t>
  </si>
  <si>
    <t>52 5 1002</t>
  </si>
  <si>
    <t>52 5 0000</t>
  </si>
  <si>
    <t>Содержание имущества и обслуживание казны муниципального образования Тимашевский район</t>
  </si>
  <si>
    <t xml:space="preserve">Реализация муниципальных функций, связанных с муниципальным управлением
</t>
  </si>
  <si>
    <t>02 2 6012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</si>
  <si>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</si>
  <si>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</si>
  <si>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 xml:space="preserve">Реализация мероприятий в области культуры
</t>
  </si>
  <si>
    <t>02 1 6056</t>
  </si>
  <si>
    <t>02 1 6556</t>
  </si>
  <si>
    <t>01 5 6059</t>
  </si>
  <si>
    <t>Другие вопросы в области национальной безопасности и правоохранительной деятельности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</si>
  <si>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</si>
  <si>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</si>
  <si>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</si>
  <si>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11 1 1051</t>
  </si>
  <si>
    <t>Мероприятия по разработке схем размещения рекламных конструкций на территории Тимашевского городского поселения</t>
  </si>
  <si>
    <t>52 5 1050</t>
  </si>
  <si>
    <t>03 2 1025</t>
  </si>
  <si>
    <t>99 8 1005</t>
  </si>
  <si>
    <t>Оплата взносов на проведение  капитального ремонта  многоквартирных домов</t>
  </si>
  <si>
    <t>01 1 6049</t>
  </si>
  <si>
    <t>Прочие обязательства муниципального образования Тимашевский район</t>
  </si>
  <si>
    <t>52 5 1003</t>
  </si>
  <si>
    <t>05 1 6012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</si>
  <si>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</si>
  <si>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</si>
  <si>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Судебная система</t>
  </si>
  <si>
    <t xml:space="preserve"> Осуществление полномочий по составлению (изменению)
 списков кандидатов в присяжные заседатели федеральных судов
 общей юрисдикции в Российской Федерации
</t>
  </si>
  <si>
    <t>52 2 5120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</si>
  <si>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</si>
  <si>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</si>
  <si>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</si>
  <si>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</si>
  <si>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06 1 6022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</si>
  <si>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</si>
  <si>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</si>
  <si>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03 2 6663</t>
  </si>
  <si>
    <t>03 2 6163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</si>
  <si>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</si>
  <si>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</si>
  <si>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</si>
  <si>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04 1 4004</t>
  </si>
  <si>
    <t>Ежемесячная денежная выплата лицам, имеющим звание "Почетный гражданин Тимашевского района"</t>
  </si>
  <si>
    <t>04 1 1027</t>
  </si>
  <si>
    <t>Реализация мероприятий муниципальной программы «Социальная поддержка граждан Тимашевского района»</t>
  </si>
  <si>
    <t>07 1 8027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</si>
  <si>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</si>
  <si>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</si>
  <si>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</si>
  <si>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</si>
  <si>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</si>
  <si>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</si>
  <si>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</si>
  <si>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</si>
  <si>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</si>
  <si>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</si>
  <si>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 xml:space="preserve">                                                                                                                            ПРИЛОЖЕНИЕ № 5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</si>
  <si>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</si>
  <si>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</si>
  <si>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</si>
  <si>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</si>
  <si>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>Кассовое исполнение за 2015 год</t>
  </si>
  <si>
    <t>Процент исполнения к уточненному бюджету  2015  года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</si>
</sst>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  <numFmt numFmtId="168" formatCode="0.0%"/>
  </numFmts>
  <fonts count="20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164" fontId="0" fillId="0" borderId="0" xfId="0" applyNumberFormat="1"/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/>
    <xf numFmtId="166" fontId="3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Border="1" applyAlignment="1" applyProtection="1">
      <alignment wrapText="1"/>
      <protection hidden="1"/>
    </xf>
    <xf numFmtId="166" fontId="3" fillId="0" borderId="0" xfId="0" applyNumberFormat="1" applyFont="1" applyFill="1" applyBorder="1" applyAlignment="1" applyProtection="1">
      <protection hidden="1"/>
    </xf>
    <xf numFmtId="165" fontId="3" fillId="0" borderId="0" xfId="2" applyNumberFormat="1" applyFont="1" applyFill="1" applyBorder="1" applyAlignment="1" applyProtection="1">
      <alignment wrapText="1"/>
      <protection hidden="1"/>
    </xf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/>
    <xf numFmtId="49" fontId="3" fillId="3" borderId="0" xfId="1" applyNumberFormat="1" applyFont="1" applyFill="1" applyBorder="1" applyAlignment="1" applyProtection="1">
      <alignment horizontal="left" wrapText="1"/>
      <protection hidden="1"/>
    </xf>
    <xf numFmtId="0" fontId="11" fillId="0" borderId="0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Border="1" applyAlignment="1"/>
    <xf numFmtId="49" fontId="4" fillId="2" borderId="0" xfId="0" applyNumberFormat="1" applyFont="1" applyFill="1" applyBorder="1" applyAlignment="1"/>
    <xf numFmtId="49" fontId="8" fillId="2" borderId="0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164" fontId="3" fillId="2" borderId="0" xfId="0" applyNumberFormat="1" applyFont="1" applyFill="1" applyBorder="1" applyAlignment="1"/>
    <xf numFmtId="49" fontId="3" fillId="0" borderId="0" xfId="1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49" fontId="3" fillId="3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/>
    <xf numFmtId="0" fontId="9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17" fillId="0" borderId="0" xfId="0" applyNumberFormat="1" applyFont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/>
    <xf numFmtId="49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wrapText="1"/>
    </xf>
    <xf numFmtId="49" fontId="4" fillId="3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18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wrapText="1"/>
    </xf>
    <xf numFmtId="0" fontId="5" fillId="3" borderId="0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9" fontId="3" fillId="3" borderId="0" xfId="0" applyNumberFormat="1" applyFont="1" applyFill="1" applyBorder="1" applyAlignment="1">
      <alignment wrapText="1"/>
    </xf>
    <xf numFmtId="49" fontId="3" fillId="3" borderId="0" xfId="0" applyNumberFormat="1" applyFont="1" applyFill="1" applyBorder="1" applyAlignment="1"/>
    <xf numFmtId="0" fontId="3" fillId="0" borderId="0" xfId="0" applyFont="1" applyAlignment="1">
      <alignment wrapText="1" shrinkToFit="1"/>
    </xf>
    <xf numFmtId="0" fontId="2" fillId="0" borderId="0" xfId="0" applyFo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/>
    </xf>
    <xf numFmtId="0" fontId="3" fillId="0" borderId="0" xfId="0" applyFont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justify" wrapText="1"/>
      <protection hidden="1"/>
    </xf>
    <xf numFmtId="0" fontId="3" fillId="3" borderId="0" xfId="1" applyNumberFormat="1" applyFont="1" applyFill="1" applyBorder="1" applyAlignment="1" applyProtection="1">
      <alignment horizontal="justify" wrapText="1"/>
      <protection hidden="1"/>
    </xf>
    <xf numFmtId="167" fontId="3" fillId="3" borderId="0" xfId="1" applyNumberFormat="1" applyFont="1" applyFill="1" applyBorder="1" applyAlignment="1" applyProtection="1">
      <alignment horizontal="justify" wrapText="1" shrinkToFit="1"/>
      <protection hidden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1" applyNumberFormat="1" applyFont="1" applyFill="1" applyBorder="1" applyAlignment="1" applyProtection="1">
      <alignment vertical="top" wrapText="1"/>
      <protection hidden="1"/>
    </xf>
    <xf numFmtId="166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>
      <alignment vertical="top" wrapText="1"/>
    </xf>
    <xf numFmtId="0" fontId="8" fillId="0" borderId="0" xfId="0" applyFont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 shrinkToFit="1"/>
    </xf>
    <xf numFmtId="164" fontId="19" fillId="0" borderId="0" xfId="0" applyNumberFormat="1" applyFont="1"/>
    <xf numFmtId="168" fontId="3" fillId="0" borderId="0" xfId="3" applyNumberFormat="1" applyFont="1" applyBorder="1" applyAlignment="1"/>
    <xf numFmtId="168" fontId="3" fillId="0" borderId="0" xfId="3" applyNumberFormat="1" applyFont="1" applyFill="1" applyBorder="1" applyAlignment="1"/>
    <xf numFmtId="0" fontId="0" fillId="0" borderId="0" xfId="0" applyFill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Alignment="1"/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0" fillId="0" borderId="0" xfId="0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4">
    <cellStyle name="Обычный" xfId="0" builtinId="0"/>
    <cellStyle name="Обычный 2 2 2" xfId="1"/>
    <cellStyle name="Процентный" xfId="3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14"/>
  <sheetViews>
    <sheetView tabSelected="1" showWhiteSpace="0" view="pageBreakPreview" zoomScale="120" zoomScaleNormal="100" zoomScaleSheetLayoutView="120" zoomScalePageLayoutView="60" workbookViewId="0">
      <selection activeCell="B3" sqref="B3"/>
    </sheetView>
  </sheetViews>
  <sheetFormatPr defaultRowHeight="15.75"/>
  <cols>
    <col min="1" max="1" width="3.85546875" customWidth="1"/>
    <col min="2" max="2" width="65.85546875" customWidth="1"/>
    <col min="3" max="3" width="5.28515625" customWidth="1"/>
    <col min="4" max="4" width="3.42578125" customWidth="1"/>
    <col min="5" max="5" width="3.85546875" customWidth="1"/>
    <col min="6" max="6" width="10.28515625" customWidth="1"/>
    <col min="7" max="7" width="5" customWidth="1"/>
    <col min="8" max="8" width="11.7109375" style="135" customWidth="1"/>
    <col min="9" max="9" width="12.85546875" style="135" customWidth="1"/>
    <col min="10" max="10" width="13.5703125" hidden="1" customWidth="1"/>
    <col min="11" max="11" width="11.28515625" hidden="1" customWidth="1"/>
    <col min="12" max="12" width="7.85546875" hidden="1" customWidth="1"/>
    <col min="13" max="13" width="8.85546875" hidden="1" customWidth="1"/>
    <col min="14" max="14" width="14.7109375" hidden="1" customWidth="1"/>
    <col min="15" max="22" width="8.85546875" hidden="1" customWidth="1"/>
    <col min="23" max="23" width="14.28515625" customWidth="1"/>
    <col min="24" max="24" width="8.85546875" hidden="1" customWidth="1"/>
    <col min="27" max="27" width="13.85546875" customWidth="1"/>
  </cols>
  <sheetData>
    <row r="1" spans="1:26" ht="18.75">
      <c r="B1" s="105" t="s">
        <v>521</v>
      </c>
      <c r="C1" s="105"/>
      <c r="D1" s="105"/>
      <c r="E1" s="105"/>
    </row>
    <row r="2" spans="1:26" ht="18.75">
      <c r="B2" s="106" t="s">
        <v>429</v>
      </c>
      <c r="C2" s="106"/>
      <c r="D2" s="106"/>
      <c r="E2" s="106"/>
    </row>
    <row r="3" spans="1:26" ht="18.75">
      <c r="B3" s="106" t="s">
        <v>430</v>
      </c>
      <c r="C3" s="106"/>
      <c r="D3" s="106"/>
      <c r="E3" s="106"/>
    </row>
    <row r="4" spans="1:26" ht="18.75">
      <c r="B4" s="105" t="s">
        <v>431</v>
      </c>
      <c r="C4" s="105"/>
      <c r="D4" s="105"/>
      <c r="E4" s="105"/>
    </row>
    <row r="5" spans="1:26">
      <c r="E5" s="1"/>
    </row>
    <row r="8" spans="1:26" ht="18.75">
      <c r="A8" s="152" t="s">
        <v>428</v>
      </c>
      <c r="B8" s="152"/>
      <c r="C8" s="152"/>
      <c r="D8" s="152"/>
      <c r="E8" s="152"/>
      <c r="F8" s="152"/>
      <c r="G8" s="152"/>
      <c r="H8" s="153"/>
      <c r="I8" s="153"/>
    </row>
    <row r="9" spans="1:26" ht="20.45" customHeight="1">
      <c r="A9" s="3"/>
      <c r="B9" s="8"/>
      <c r="C9" s="4"/>
      <c r="D9" s="5"/>
      <c r="E9" s="5"/>
      <c r="F9" s="5"/>
      <c r="G9" s="5"/>
      <c r="H9" s="136"/>
      <c r="I9" s="156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</row>
    <row r="10" spans="1:26" ht="20.25" customHeight="1">
      <c r="A10" s="3"/>
      <c r="B10" s="8"/>
      <c r="C10" s="4"/>
      <c r="D10" s="5"/>
      <c r="E10" s="5"/>
      <c r="F10" s="5"/>
      <c r="G10" s="5"/>
      <c r="H10" s="136"/>
      <c r="I10" s="145" t="s">
        <v>38</v>
      </c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</row>
    <row r="11" spans="1:26" ht="21" customHeight="1">
      <c r="A11" s="154" t="s">
        <v>39</v>
      </c>
      <c r="B11" s="151" t="s">
        <v>40</v>
      </c>
      <c r="C11" s="151" t="s">
        <v>41</v>
      </c>
      <c r="D11" s="149" t="s">
        <v>42</v>
      </c>
      <c r="E11" s="149" t="s">
        <v>43</v>
      </c>
      <c r="F11" s="149" t="s">
        <v>44</v>
      </c>
      <c r="G11" s="149" t="s">
        <v>45</v>
      </c>
      <c r="H11" s="147" t="s">
        <v>432</v>
      </c>
      <c r="I11" s="147" t="s">
        <v>526</v>
      </c>
      <c r="N11" s="6"/>
      <c r="W11" s="162" t="s">
        <v>527</v>
      </c>
    </row>
    <row r="12" spans="1:26" ht="65.25" customHeight="1">
      <c r="A12" s="155"/>
      <c r="B12" s="150"/>
      <c r="C12" s="150"/>
      <c r="D12" s="150"/>
      <c r="E12" s="150"/>
      <c r="F12" s="150"/>
      <c r="G12" s="150"/>
      <c r="H12" s="148"/>
      <c r="I12" s="148"/>
      <c r="N12" s="6"/>
      <c r="W12" s="163"/>
      <c r="X12" s="6"/>
    </row>
    <row r="13" spans="1:26" ht="19.899999999999999" customHeight="1">
      <c r="A13" s="2"/>
      <c r="B13" s="27" t="s">
        <v>46</v>
      </c>
      <c r="C13" s="27"/>
      <c r="D13" s="28"/>
      <c r="E13" s="28"/>
      <c r="F13" s="28"/>
      <c r="G13" s="28"/>
      <c r="H13" s="137">
        <f t="shared" ref="H13:V13" si="0">H14+H21+H318+H339+H355+H379+H509+H565+H607+H651</f>
        <v>1636532.0000000002</v>
      </c>
      <c r="I13" s="137">
        <f t="shared" si="0"/>
        <v>1627454.9</v>
      </c>
      <c r="J13" s="14">
        <f t="shared" si="0"/>
        <v>0</v>
      </c>
      <c r="K13" s="14">
        <f t="shared" si="0"/>
        <v>592.6</v>
      </c>
      <c r="L13" s="14">
        <f t="shared" si="0"/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14">
        <f t="shared" si="0"/>
        <v>0</v>
      </c>
      <c r="W13" s="132">
        <f>I13/H13</f>
        <v>0.99445345401128704</v>
      </c>
      <c r="Y13" s="131"/>
      <c r="Z13" s="6"/>
    </row>
    <row r="14" spans="1:26">
      <c r="A14" s="27" t="s">
        <v>47</v>
      </c>
      <c r="B14" s="29" t="s">
        <v>6</v>
      </c>
      <c r="C14" s="30">
        <v>901</v>
      </c>
      <c r="D14" s="28"/>
      <c r="E14" s="28"/>
      <c r="F14" s="28"/>
      <c r="G14" s="28"/>
      <c r="H14" s="137">
        <f t="shared" ref="H14:V19" si="1">H15</f>
        <v>45.5</v>
      </c>
      <c r="I14" s="137">
        <f t="shared" si="1"/>
        <v>45.5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  <c r="N14" s="14">
        <f t="shared" si="1"/>
        <v>0</v>
      </c>
      <c r="O14" s="14">
        <f t="shared" si="1"/>
        <v>0</v>
      </c>
      <c r="P14" s="14">
        <f t="shared" si="1"/>
        <v>0</v>
      </c>
      <c r="Q14" s="14">
        <f t="shared" si="1"/>
        <v>0</v>
      </c>
      <c r="R14" s="14">
        <f t="shared" si="1"/>
        <v>0</v>
      </c>
      <c r="S14" s="14">
        <f t="shared" si="1"/>
        <v>0</v>
      </c>
      <c r="T14" s="14">
        <f t="shared" si="1"/>
        <v>0</v>
      </c>
      <c r="U14" s="14">
        <f t="shared" si="1"/>
        <v>0</v>
      </c>
      <c r="V14" s="14">
        <f t="shared" si="1"/>
        <v>0</v>
      </c>
      <c r="W14" s="132">
        <f>I14/H14</f>
        <v>1</v>
      </c>
    </row>
    <row r="15" spans="1:26">
      <c r="A15" s="27"/>
      <c r="B15" s="31" t="s">
        <v>49</v>
      </c>
      <c r="C15" s="32">
        <v>901</v>
      </c>
      <c r="D15" s="33" t="s">
        <v>50</v>
      </c>
      <c r="E15" s="34"/>
      <c r="F15" s="28"/>
      <c r="G15" s="28"/>
      <c r="H15" s="76">
        <f t="shared" si="1"/>
        <v>45.5</v>
      </c>
      <c r="I15" s="76">
        <f t="shared" si="1"/>
        <v>45.5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4">
        <f t="shared" si="1"/>
        <v>0</v>
      </c>
      <c r="P15" s="24">
        <f t="shared" si="1"/>
        <v>0</v>
      </c>
      <c r="Q15" s="24">
        <f t="shared" si="1"/>
        <v>0</v>
      </c>
      <c r="R15" s="24">
        <f t="shared" si="1"/>
        <v>0</v>
      </c>
      <c r="S15" s="24">
        <f t="shared" si="1"/>
        <v>0</v>
      </c>
      <c r="T15" s="24">
        <f t="shared" si="1"/>
        <v>0</v>
      </c>
      <c r="U15" s="24">
        <f t="shared" si="1"/>
        <v>0</v>
      </c>
      <c r="V15" s="24">
        <f t="shared" si="1"/>
        <v>0</v>
      </c>
      <c r="W15" s="132">
        <f>I15/H15</f>
        <v>1</v>
      </c>
    </row>
    <row r="16" spans="1:26" ht="47.25">
      <c r="A16" s="2"/>
      <c r="B16" s="35" t="s">
        <v>8</v>
      </c>
      <c r="C16" s="36">
        <v>901</v>
      </c>
      <c r="D16" s="37" t="s">
        <v>50</v>
      </c>
      <c r="E16" s="37" t="s">
        <v>64</v>
      </c>
      <c r="F16" s="37"/>
      <c r="G16" s="37"/>
      <c r="H16" s="76">
        <f t="shared" si="1"/>
        <v>45.5</v>
      </c>
      <c r="I16" s="76">
        <f t="shared" si="1"/>
        <v>45.5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 t="shared" si="1"/>
        <v>0</v>
      </c>
      <c r="O16" s="24">
        <f t="shared" si="1"/>
        <v>0</v>
      </c>
      <c r="P16" s="24">
        <f t="shared" si="1"/>
        <v>0</v>
      </c>
      <c r="Q16" s="24">
        <f t="shared" si="1"/>
        <v>0</v>
      </c>
      <c r="R16" s="24">
        <f t="shared" si="1"/>
        <v>0</v>
      </c>
      <c r="S16" s="24">
        <f t="shared" si="1"/>
        <v>0</v>
      </c>
      <c r="T16" s="24">
        <f t="shared" si="1"/>
        <v>0</v>
      </c>
      <c r="U16" s="24">
        <f t="shared" si="1"/>
        <v>0</v>
      </c>
      <c r="V16" s="24">
        <f t="shared" si="1"/>
        <v>0</v>
      </c>
      <c r="W16" s="132">
        <f t="shared" ref="W16:W76" si="2">I16/H16</f>
        <v>1</v>
      </c>
    </row>
    <row r="17" spans="1:23" ht="31.5">
      <c r="A17" s="2"/>
      <c r="B17" s="18" t="s">
        <v>107</v>
      </c>
      <c r="C17" s="36">
        <v>901</v>
      </c>
      <c r="D17" s="38" t="s">
        <v>50</v>
      </c>
      <c r="E17" s="37" t="s">
        <v>64</v>
      </c>
      <c r="F17" s="39" t="s">
        <v>108</v>
      </c>
      <c r="G17" s="38"/>
      <c r="H17" s="76">
        <f t="shared" si="1"/>
        <v>45.5</v>
      </c>
      <c r="I17" s="76">
        <f t="shared" si="1"/>
        <v>45.5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 t="shared" si="1"/>
        <v>0</v>
      </c>
      <c r="O17" s="24">
        <f t="shared" si="1"/>
        <v>0</v>
      </c>
      <c r="P17" s="24">
        <f t="shared" si="1"/>
        <v>0</v>
      </c>
      <c r="Q17" s="24">
        <f t="shared" si="1"/>
        <v>0</v>
      </c>
      <c r="R17" s="24">
        <f t="shared" si="1"/>
        <v>0</v>
      </c>
      <c r="S17" s="24">
        <f t="shared" si="1"/>
        <v>0</v>
      </c>
      <c r="T17" s="24">
        <f t="shared" si="1"/>
        <v>0</v>
      </c>
      <c r="U17" s="24">
        <f t="shared" si="1"/>
        <v>0</v>
      </c>
      <c r="V17" s="24">
        <f t="shared" si="1"/>
        <v>0</v>
      </c>
      <c r="W17" s="132">
        <f t="shared" si="2"/>
        <v>1</v>
      </c>
    </row>
    <row r="18" spans="1:23" ht="31.5">
      <c r="A18" s="2"/>
      <c r="B18" s="18" t="s">
        <v>110</v>
      </c>
      <c r="C18" s="36">
        <v>901</v>
      </c>
      <c r="D18" s="38" t="s">
        <v>50</v>
      </c>
      <c r="E18" s="37" t="s">
        <v>64</v>
      </c>
      <c r="F18" s="39" t="s">
        <v>109</v>
      </c>
      <c r="G18" s="37"/>
      <c r="H18" s="76">
        <f t="shared" si="1"/>
        <v>45.5</v>
      </c>
      <c r="I18" s="76">
        <f t="shared" si="1"/>
        <v>45.5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  <c r="N18" s="24">
        <f t="shared" si="1"/>
        <v>0</v>
      </c>
      <c r="O18" s="24">
        <f t="shared" si="1"/>
        <v>0</v>
      </c>
      <c r="P18" s="24">
        <f t="shared" si="1"/>
        <v>0</v>
      </c>
      <c r="Q18" s="24">
        <f t="shared" si="1"/>
        <v>0</v>
      </c>
      <c r="R18" s="24">
        <f t="shared" si="1"/>
        <v>0</v>
      </c>
      <c r="S18" s="24">
        <f t="shared" si="1"/>
        <v>0</v>
      </c>
      <c r="T18" s="24">
        <f t="shared" si="1"/>
        <v>0</v>
      </c>
      <c r="U18" s="24">
        <f t="shared" si="1"/>
        <v>0</v>
      </c>
      <c r="V18" s="24">
        <f t="shared" si="1"/>
        <v>0</v>
      </c>
      <c r="W18" s="132">
        <f t="shared" si="2"/>
        <v>1</v>
      </c>
    </row>
    <row r="19" spans="1:23" ht="31.5">
      <c r="A19" s="2"/>
      <c r="B19" s="25" t="s">
        <v>112</v>
      </c>
      <c r="C19" s="36">
        <v>901</v>
      </c>
      <c r="D19" s="38" t="s">
        <v>50</v>
      </c>
      <c r="E19" s="37" t="s">
        <v>64</v>
      </c>
      <c r="F19" s="39" t="s">
        <v>111</v>
      </c>
      <c r="G19" s="40"/>
      <c r="H19" s="76">
        <f t="shared" si="1"/>
        <v>45.5</v>
      </c>
      <c r="I19" s="76">
        <f t="shared" si="1"/>
        <v>45.5</v>
      </c>
      <c r="J19" s="24">
        <f t="shared" si="1"/>
        <v>0</v>
      </c>
      <c r="K19" s="24">
        <f t="shared" si="1"/>
        <v>0</v>
      </c>
      <c r="L19" s="24">
        <f t="shared" si="1"/>
        <v>0</v>
      </c>
      <c r="M19" s="24">
        <f t="shared" si="1"/>
        <v>0</v>
      </c>
      <c r="N19" s="24">
        <f t="shared" si="1"/>
        <v>0</v>
      </c>
      <c r="O19" s="24">
        <f t="shared" si="1"/>
        <v>0</v>
      </c>
      <c r="P19" s="24">
        <f t="shared" si="1"/>
        <v>0</v>
      </c>
      <c r="Q19" s="24">
        <f t="shared" si="1"/>
        <v>0</v>
      </c>
      <c r="R19" s="24">
        <f t="shared" si="1"/>
        <v>0</v>
      </c>
      <c r="S19" s="24">
        <f t="shared" si="1"/>
        <v>0</v>
      </c>
      <c r="T19" s="24">
        <f t="shared" si="1"/>
        <v>0</v>
      </c>
      <c r="U19" s="24">
        <f t="shared" si="1"/>
        <v>0</v>
      </c>
      <c r="V19" s="24">
        <f t="shared" si="1"/>
        <v>0</v>
      </c>
      <c r="W19" s="132">
        <f t="shared" si="2"/>
        <v>1</v>
      </c>
    </row>
    <row r="20" spans="1:23" ht="31.5">
      <c r="A20" s="2"/>
      <c r="B20" s="35" t="s">
        <v>122</v>
      </c>
      <c r="C20" s="36">
        <v>901</v>
      </c>
      <c r="D20" s="38" t="s">
        <v>50</v>
      </c>
      <c r="E20" s="37" t="s">
        <v>64</v>
      </c>
      <c r="F20" s="39" t="s">
        <v>111</v>
      </c>
      <c r="G20" s="40" t="s">
        <v>85</v>
      </c>
      <c r="H20" s="76">
        <v>45.5</v>
      </c>
      <c r="I20" s="76">
        <v>45.5</v>
      </c>
      <c r="J20" s="1"/>
      <c r="K20" s="1"/>
      <c r="L20" s="1"/>
      <c r="W20" s="132">
        <f t="shared" si="2"/>
        <v>1</v>
      </c>
    </row>
    <row r="21" spans="1:23" ht="34.15" customHeight="1">
      <c r="A21" s="110" t="s">
        <v>0</v>
      </c>
      <c r="B21" s="109" t="s">
        <v>48</v>
      </c>
      <c r="C21" s="111">
        <v>902</v>
      </c>
      <c r="D21" s="112"/>
      <c r="E21" s="112"/>
      <c r="F21" s="112"/>
      <c r="G21" s="112"/>
      <c r="H21" s="138">
        <f t="shared" ref="H21:V21" si="3">H22+H129+H135+H159+H211+H222+H244+H290+H307+H228</f>
        <v>228196.39999999997</v>
      </c>
      <c r="I21" s="138">
        <f t="shared" si="3"/>
        <v>223205.30000000005</v>
      </c>
      <c r="J21" s="113">
        <f t="shared" si="3"/>
        <v>0</v>
      </c>
      <c r="K21" s="113">
        <f t="shared" si="3"/>
        <v>0</v>
      </c>
      <c r="L21" s="113">
        <f t="shared" si="3"/>
        <v>0</v>
      </c>
      <c r="M21" s="113">
        <f t="shared" si="3"/>
        <v>0</v>
      </c>
      <c r="N21" s="113">
        <f t="shared" si="3"/>
        <v>0</v>
      </c>
      <c r="O21" s="113">
        <f t="shared" si="3"/>
        <v>0</v>
      </c>
      <c r="P21" s="113">
        <f t="shared" si="3"/>
        <v>0</v>
      </c>
      <c r="Q21" s="113">
        <f t="shared" si="3"/>
        <v>0</v>
      </c>
      <c r="R21" s="113">
        <f t="shared" si="3"/>
        <v>0</v>
      </c>
      <c r="S21" s="113">
        <f t="shared" si="3"/>
        <v>0</v>
      </c>
      <c r="T21" s="113">
        <f t="shared" si="3"/>
        <v>0</v>
      </c>
      <c r="U21" s="113">
        <f t="shared" si="3"/>
        <v>0</v>
      </c>
      <c r="V21" s="113">
        <f t="shared" si="3"/>
        <v>0</v>
      </c>
      <c r="W21" s="132">
        <f t="shared" si="2"/>
        <v>0.97812805109984247</v>
      </c>
    </row>
    <row r="22" spans="1:23">
      <c r="A22" s="27"/>
      <c r="B22" s="31" t="s">
        <v>49</v>
      </c>
      <c r="C22" s="32">
        <v>902</v>
      </c>
      <c r="D22" s="41" t="s">
        <v>50</v>
      </c>
      <c r="E22" s="28"/>
      <c r="F22" s="28"/>
      <c r="G22" s="28"/>
      <c r="H22" s="76">
        <f>H23+H28+H62+H66+H57+H53</f>
        <v>136128.9</v>
      </c>
      <c r="I22" s="76">
        <f t="shared" ref="I22:V22" si="4">I23+I28+I62+I66+I57+I53</f>
        <v>132530.40000000002</v>
      </c>
      <c r="J22" s="24">
        <f t="shared" si="4"/>
        <v>0</v>
      </c>
      <c r="K22" s="24">
        <f t="shared" si="4"/>
        <v>0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4">
        <f t="shared" si="4"/>
        <v>0</v>
      </c>
      <c r="R22" s="24">
        <f t="shared" si="4"/>
        <v>0</v>
      </c>
      <c r="S22" s="24">
        <f t="shared" si="4"/>
        <v>0</v>
      </c>
      <c r="T22" s="24">
        <f t="shared" si="4"/>
        <v>0</v>
      </c>
      <c r="U22" s="24">
        <f t="shared" si="4"/>
        <v>0</v>
      </c>
      <c r="V22" s="24">
        <f t="shared" si="4"/>
        <v>0</v>
      </c>
      <c r="W22" s="132">
        <f t="shared" si="2"/>
        <v>0.97356549564420214</v>
      </c>
    </row>
    <row r="23" spans="1:23" ht="31.5">
      <c r="A23" s="4"/>
      <c r="B23" s="35" t="s">
        <v>51</v>
      </c>
      <c r="C23" s="36">
        <v>902</v>
      </c>
      <c r="D23" s="42" t="s">
        <v>50</v>
      </c>
      <c r="E23" s="35" t="s">
        <v>52</v>
      </c>
      <c r="F23" s="35"/>
      <c r="G23" s="35"/>
      <c r="H23" s="76">
        <f t="shared" ref="H23:V26" si="5">H24</f>
        <v>1780.2</v>
      </c>
      <c r="I23" s="76">
        <f t="shared" si="5"/>
        <v>1694.8</v>
      </c>
      <c r="J23" s="24">
        <f t="shared" si="5"/>
        <v>0</v>
      </c>
      <c r="K23" s="24">
        <f t="shared" si="5"/>
        <v>0</v>
      </c>
      <c r="L23" s="24">
        <f t="shared" si="5"/>
        <v>0</v>
      </c>
      <c r="M23" s="24">
        <f t="shared" si="5"/>
        <v>0</v>
      </c>
      <c r="N23" s="24">
        <f t="shared" si="5"/>
        <v>0</v>
      </c>
      <c r="O23" s="24">
        <f t="shared" si="5"/>
        <v>0</v>
      </c>
      <c r="P23" s="24">
        <f t="shared" si="5"/>
        <v>0</v>
      </c>
      <c r="Q23" s="24">
        <f t="shared" si="5"/>
        <v>0</v>
      </c>
      <c r="R23" s="24">
        <f t="shared" si="5"/>
        <v>0</v>
      </c>
      <c r="S23" s="24">
        <f t="shared" si="5"/>
        <v>0</v>
      </c>
      <c r="T23" s="24">
        <f t="shared" si="5"/>
        <v>0</v>
      </c>
      <c r="U23" s="24">
        <f t="shared" si="5"/>
        <v>0</v>
      </c>
      <c r="V23" s="24">
        <f t="shared" si="5"/>
        <v>0</v>
      </c>
      <c r="W23" s="132">
        <f t="shared" si="2"/>
        <v>0.95202786203797318</v>
      </c>
    </row>
    <row r="24" spans="1:23" ht="31.5">
      <c r="A24" s="4"/>
      <c r="B24" s="18" t="s">
        <v>113</v>
      </c>
      <c r="C24" s="36">
        <v>902</v>
      </c>
      <c r="D24" s="42" t="s">
        <v>50</v>
      </c>
      <c r="E24" s="42" t="s">
        <v>53</v>
      </c>
      <c r="F24" s="35" t="s">
        <v>114</v>
      </c>
      <c r="G24" s="42"/>
      <c r="H24" s="76">
        <f t="shared" si="5"/>
        <v>1780.2</v>
      </c>
      <c r="I24" s="76">
        <f t="shared" si="5"/>
        <v>1694.8</v>
      </c>
      <c r="J24" s="24">
        <f t="shared" si="5"/>
        <v>0</v>
      </c>
      <c r="K24" s="24">
        <f t="shared" si="5"/>
        <v>0</v>
      </c>
      <c r="L24" s="24">
        <f t="shared" si="5"/>
        <v>0</v>
      </c>
      <c r="M24" s="24">
        <f t="shared" si="5"/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4">
        <f t="shared" si="5"/>
        <v>0</v>
      </c>
      <c r="R24" s="24">
        <f t="shared" si="5"/>
        <v>0</v>
      </c>
      <c r="S24" s="24">
        <f t="shared" si="5"/>
        <v>0</v>
      </c>
      <c r="T24" s="24">
        <f t="shared" si="5"/>
        <v>0</v>
      </c>
      <c r="U24" s="24">
        <f t="shared" si="5"/>
        <v>0</v>
      </c>
      <c r="V24" s="24">
        <f t="shared" si="5"/>
        <v>0</v>
      </c>
      <c r="W24" s="132">
        <f t="shared" si="2"/>
        <v>0.95202786203797318</v>
      </c>
    </row>
    <row r="25" spans="1:23" ht="31.5">
      <c r="A25" s="36"/>
      <c r="B25" s="18" t="s">
        <v>417</v>
      </c>
      <c r="C25" s="36">
        <v>902</v>
      </c>
      <c r="D25" s="42" t="s">
        <v>50</v>
      </c>
      <c r="E25" s="42" t="s">
        <v>53</v>
      </c>
      <c r="F25" s="35" t="s">
        <v>115</v>
      </c>
      <c r="G25" s="42"/>
      <c r="H25" s="76">
        <f t="shared" si="5"/>
        <v>1780.2</v>
      </c>
      <c r="I25" s="76">
        <f t="shared" si="5"/>
        <v>1694.8</v>
      </c>
      <c r="J25" s="24">
        <f t="shared" si="5"/>
        <v>0</v>
      </c>
      <c r="K25" s="24">
        <f t="shared" si="5"/>
        <v>0</v>
      </c>
      <c r="L25" s="24">
        <f t="shared" si="5"/>
        <v>0</v>
      </c>
      <c r="M25" s="24">
        <f t="shared" si="5"/>
        <v>0</v>
      </c>
      <c r="N25" s="24">
        <f t="shared" si="5"/>
        <v>0</v>
      </c>
      <c r="O25" s="24">
        <f t="shared" si="5"/>
        <v>0</v>
      </c>
      <c r="P25" s="24">
        <f t="shared" si="5"/>
        <v>0</v>
      </c>
      <c r="Q25" s="24">
        <f t="shared" si="5"/>
        <v>0</v>
      </c>
      <c r="R25" s="24">
        <f t="shared" si="5"/>
        <v>0</v>
      </c>
      <c r="S25" s="24">
        <f t="shared" si="5"/>
        <v>0</v>
      </c>
      <c r="T25" s="24">
        <f t="shared" si="5"/>
        <v>0</v>
      </c>
      <c r="U25" s="24">
        <f t="shared" si="5"/>
        <v>0</v>
      </c>
      <c r="V25" s="24">
        <f t="shared" si="5"/>
        <v>0</v>
      </c>
      <c r="W25" s="132">
        <f t="shared" si="2"/>
        <v>0.95202786203797318</v>
      </c>
    </row>
    <row r="26" spans="1:23" ht="31.5">
      <c r="A26" s="36"/>
      <c r="B26" s="25" t="s">
        <v>112</v>
      </c>
      <c r="C26" s="36">
        <v>902</v>
      </c>
      <c r="D26" s="42" t="s">
        <v>50</v>
      </c>
      <c r="E26" s="42" t="s">
        <v>53</v>
      </c>
      <c r="F26" s="35" t="s">
        <v>116</v>
      </c>
      <c r="G26" s="42"/>
      <c r="H26" s="76">
        <f t="shared" si="5"/>
        <v>1780.2</v>
      </c>
      <c r="I26" s="76">
        <f t="shared" si="5"/>
        <v>1694.8</v>
      </c>
      <c r="J26" s="24">
        <f t="shared" si="5"/>
        <v>0</v>
      </c>
      <c r="K26" s="24">
        <f t="shared" si="5"/>
        <v>0</v>
      </c>
      <c r="L26" s="24">
        <f t="shared" si="5"/>
        <v>0</v>
      </c>
      <c r="M26" s="24">
        <f t="shared" si="5"/>
        <v>0</v>
      </c>
      <c r="N26" s="24">
        <f t="shared" si="5"/>
        <v>0</v>
      </c>
      <c r="O26" s="24">
        <f t="shared" si="5"/>
        <v>0</v>
      </c>
      <c r="P26" s="24">
        <f t="shared" si="5"/>
        <v>0</v>
      </c>
      <c r="Q26" s="24">
        <f t="shared" si="5"/>
        <v>0</v>
      </c>
      <c r="R26" s="24">
        <f t="shared" si="5"/>
        <v>0</v>
      </c>
      <c r="S26" s="24">
        <f t="shared" si="5"/>
        <v>0</v>
      </c>
      <c r="T26" s="24">
        <f t="shared" si="5"/>
        <v>0</v>
      </c>
      <c r="U26" s="24">
        <f t="shared" si="5"/>
        <v>0</v>
      </c>
      <c r="V26" s="24">
        <f t="shared" si="5"/>
        <v>0</v>
      </c>
      <c r="W26" s="132">
        <f t="shared" si="2"/>
        <v>0.95202786203797318</v>
      </c>
    </row>
    <row r="27" spans="1:23" ht="63">
      <c r="A27" s="36"/>
      <c r="B27" s="35" t="s">
        <v>262</v>
      </c>
      <c r="C27" s="36">
        <v>902</v>
      </c>
      <c r="D27" s="42" t="s">
        <v>50</v>
      </c>
      <c r="E27" s="42" t="s">
        <v>53</v>
      </c>
      <c r="F27" s="35" t="s">
        <v>116</v>
      </c>
      <c r="G27" s="42" t="s">
        <v>86</v>
      </c>
      <c r="H27" s="76">
        <v>1780.2</v>
      </c>
      <c r="I27" s="76">
        <v>1694.8</v>
      </c>
      <c r="W27" s="132">
        <f t="shared" si="2"/>
        <v>0.95202786203797318</v>
      </c>
    </row>
    <row r="28" spans="1:23" ht="47.25">
      <c r="A28" s="4"/>
      <c r="B28" s="2" t="s">
        <v>54</v>
      </c>
      <c r="C28" s="36">
        <v>902</v>
      </c>
      <c r="D28" s="5" t="s">
        <v>50</v>
      </c>
      <c r="E28" s="5" t="s">
        <v>55</v>
      </c>
      <c r="F28" s="5"/>
      <c r="G28" s="5"/>
      <c r="H28" s="76">
        <f t="shared" ref="H28:V28" si="6">H29+H34+H50</f>
        <v>76817.8</v>
      </c>
      <c r="I28" s="76">
        <f t="shared" si="6"/>
        <v>74753.400000000009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24">
        <f t="shared" si="6"/>
        <v>0</v>
      </c>
      <c r="O28" s="24">
        <f t="shared" si="6"/>
        <v>0</v>
      </c>
      <c r="P28" s="24">
        <f t="shared" si="6"/>
        <v>0</v>
      </c>
      <c r="Q28" s="24">
        <f t="shared" si="6"/>
        <v>0</v>
      </c>
      <c r="R28" s="24">
        <f t="shared" si="6"/>
        <v>0</v>
      </c>
      <c r="S28" s="24">
        <f t="shared" si="6"/>
        <v>0</v>
      </c>
      <c r="T28" s="24">
        <f t="shared" si="6"/>
        <v>0</v>
      </c>
      <c r="U28" s="24">
        <f t="shared" si="6"/>
        <v>0</v>
      </c>
      <c r="V28" s="24">
        <f t="shared" si="6"/>
        <v>0</v>
      </c>
      <c r="W28" s="132">
        <f t="shared" si="2"/>
        <v>0.97312602027134343</v>
      </c>
    </row>
    <row r="29" spans="1:23" ht="48.6" customHeight="1">
      <c r="A29" s="4"/>
      <c r="B29" s="119" t="s">
        <v>449</v>
      </c>
      <c r="C29" s="36">
        <v>902</v>
      </c>
      <c r="D29" s="5" t="s">
        <v>50</v>
      </c>
      <c r="E29" s="5" t="s">
        <v>55</v>
      </c>
      <c r="F29" s="5" t="s">
        <v>289</v>
      </c>
      <c r="G29" s="5"/>
      <c r="H29" s="76">
        <f>H30</f>
        <v>1010.6</v>
      </c>
      <c r="I29" s="76">
        <f>I30</f>
        <v>994.5</v>
      </c>
      <c r="J29" s="24">
        <f t="shared" ref="J29:V29" si="7">J30</f>
        <v>0</v>
      </c>
      <c r="K29" s="24">
        <f t="shared" si="7"/>
        <v>0</v>
      </c>
      <c r="L29" s="24">
        <f t="shared" si="7"/>
        <v>0</v>
      </c>
      <c r="M29" s="24">
        <f t="shared" si="7"/>
        <v>0</v>
      </c>
      <c r="N29" s="24">
        <f t="shared" si="7"/>
        <v>0</v>
      </c>
      <c r="O29" s="24">
        <f t="shared" si="7"/>
        <v>0</v>
      </c>
      <c r="P29" s="24">
        <f t="shared" si="7"/>
        <v>0</v>
      </c>
      <c r="Q29" s="24">
        <f t="shared" si="7"/>
        <v>0</v>
      </c>
      <c r="R29" s="24">
        <f t="shared" si="7"/>
        <v>0</v>
      </c>
      <c r="S29" s="24">
        <f t="shared" si="7"/>
        <v>0</v>
      </c>
      <c r="T29" s="24">
        <f t="shared" si="7"/>
        <v>0</v>
      </c>
      <c r="U29" s="24">
        <f t="shared" si="7"/>
        <v>0</v>
      </c>
      <c r="V29" s="24">
        <f t="shared" si="7"/>
        <v>0</v>
      </c>
      <c r="W29" s="132">
        <f t="shared" si="2"/>
        <v>0.98406886997823073</v>
      </c>
    </row>
    <row r="30" spans="1:23">
      <c r="A30" s="4"/>
      <c r="B30" s="90" t="s">
        <v>180</v>
      </c>
      <c r="C30" s="36">
        <v>902</v>
      </c>
      <c r="D30" s="5" t="s">
        <v>50</v>
      </c>
      <c r="E30" s="5" t="s">
        <v>55</v>
      </c>
      <c r="F30" s="5" t="s">
        <v>290</v>
      </c>
      <c r="G30" s="5"/>
      <c r="H30" s="76">
        <f>H31</f>
        <v>1010.6</v>
      </c>
      <c r="I30" s="76">
        <f>I31</f>
        <v>994.5</v>
      </c>
      <c r="J30" s="24">
        <f t="shared" ref="J30:V30" si="8">J31</f>
        <v>0</v>
      </c>
      <c r="K30" s="24">
        <f t="shared" si="8"/>
        <v>0</v>
      </c>
      <c r="L30" s="24">
        <f t="shared" si="8"/>
        <v>0</v>
      </c>
      <c r="M30" s="24">
        <f t="shared" si="8"/>
        <v>0</v>
      </c>
      <c r="N30" s="24">
        <f t="shared" si="8"/>
        <v>0</v>
      </c>
      <c r="O30" s="24">
        <f t="shared" si="8"/>
        <v>0</v>
      </c>
      <c r="P30" s="24">
        <f t="shared" si="8"/>
        <v>0</v>
      </c>
      <c r="Q30" s="24">
        <f t="shared" si="8"/>
        <v>0</v>
      </c>
      <c r="R30" s="24">
        <f t="shared" si="8"/>
        <v>0</v>
      </c>
      <c r="S30" s="24">
        <f t="shared" si="8"/>
        <v>0</v>
      </c>
      <c r="T30" s="24">
        <f t="shared" si="8"/>
        <v>0</v>
      </c>
      <c r="U30" s="24">
        <f t="shared" si="8"/>
        <v>0</v>
      </c>
      <c r="V30" s="24">
        <f t="shared" si="8"/>
        <v>0</v>
      </c>
      <c r="W30" s="132">
        <f t="shared" si="2"/>
        <v>0.98406886997823073</v>
      </c>
    </row>
    <row r="31" spans="1:23" ht="47.25">
      <c r="A31" s="4"/>
      <c r="B31" s="2" t="s">
        <v>163</v>
      </c>
      <c r="C31" s="36">
        <v>902</v>
      </c>
      <c r="D31" s="5" t="s">
        <v>50</v>
      </c>
      <c r="E31" s="5" t="s">
        <v>55</v>
      </c>
      <c r="F31" s="5" t="s">
        <v>291</v>
      </c>
      <c r="G31" s="5"/>
      <c r="H31" s="76">
        <f>H32+H33</f>
        <v>1010.6</v>
      </c>
      <c r="I31" s="76">
        <f>I32+I33</f>
        <v>994.5</v>
      </c>
      <c r="J31" s="24">
        <f t="shared" ref="J31:V31" si="9">J32+J33</f>
        <v>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 t="shared" si="9"/>
        <v>0</v>
      </c>
      <c r="R31" s="24">
        <f t="shared" si="9"/>
        <v>0</v>
      </c>
      <c r="S31" s="24">
        <f t="shared" si="9"/>
        <v>0</v>
      </c>
      <c r="T31" s="24">
        <f t="shared" si="9"/>
        <v>0</v>
      </c>
      <c r="U31" s="24">
        <f t="shared" si="9"/>
        <v>0</v>
      </c>
      <c r="V31" s="24">
        <f t="shared" si="9"/>
        <v>0</v>
      </c>
      <c r="W31" s="132">
        <f t="shared" si="2"/>
        <v>0.98406886997823073</v>
      </c>
    </row>
    <row r="32" spans="1:23" ht="63">
      <c r="A32" s="4"/>
      <c r="B32" s="35" t="s">
        <v>262</v>
      </c>
      <c r="C32" s="36">
        <v>902</v>
      </c>
      <c r="D32" s="5" t="s">
        <v>50</v>
      </c>
      <c r="E32" s="5" t="s">
        <v>55</v>
      </c>
      <c r="F32" s="5" t="s">
        <v>291</v>
      </c>
      <c r="G32" s="5" t="s">
        <v>86</v>
      </c>
      <c r="H32" s="76">
        <v>976.6</v>
      </c>
      <c r="I32" s="76">
        <v>976.6</v>
      </c>
      <c r="W32" s="132">
        <f t="shared" si="2"/>
        <v>1</v>
      </c>
    </row>
    <row r="33" spans="1:23" ht="31.5">
      <c r="A33" s="4"/>
      <c r="B33" s="35" t="s">
        <v>122</v>
      </c>
      <c r="C33" s="36">
        <v>902</v>
      </c>
      <c r="D33" s="5" t="s">
        <v>50</v>
      </c>
      <c r="E33" s="5" t="s">
        <v>55</v>
      </c>
      <c r="F33" s="5" t="s">
        <v>291</v>
      </c>
      <c r="G33" s="5" t="s">
        <v>85</v>
      </c>
      <c r="H33" s="76">
        <v>34</v>
      </c>
      <c r="I33" s="76">
        <v>17.899999999999999</v>
      </c>
      <c r="W33" s="132">
        <f t="shared" si="2"/>
        <v>0.52647058823529402</v>
      </c>
    </row>
    <row r="34" spans="1:23" ht="31.5">
      <c r="A34" s="4"/>
      <c r="B34" s="18" t="s">
        <v>120</v>
      </c>
      <c r="C34" s="36">
        <v>902</v>
      </c>
      <c r="D34" s="42" t="s">
        <v>50</v>
      </c>
      <c r="E34" s="42" t="s">
        <v>55</v>
      </c>
      <c r="F34" s="35" t="s">
        <v>117</v>
      </c>
      <c r="G34" s="42"/>
      <c r="H34" s="76">
        <f t="shared" ref="H34:V34" si="10">H35+H43</f>
        <v>75807.199999999997</v>
      </c>
      <c r="I34" s="76">
        <f t="shared" si="10"/>
        <v>73758.900000000009</v>
      </c>
      <c r="J34" s="24">
        <f t="shared" si="10"/>
        <v>0</v>
      </c>
      <c r="K34" s="24">
        <f t="shared" si="10"/>
        <v>0</v>
      </c>
      <c r="L34" s="24">
        <f t="shared" si="10"/>
        <v>0</v>
      </c>
      <c r="M34" s="24">
        <f t="shared" si="10"/>
        <v>0</v>
      </c>
      <c r="N34" s="24">
        <f t="shared" si="10"/>
        <v>0</v>
      </c>
      <c r="O34" s="24">
        <f t="shared" si="10"/>
        <v>0</v>
      </c>
      <c r="P34" s="24">
        <f t="shared" si="10"/>
        <v>0</v>
      </c>
      <c r="Q34" s="24">
        <f t="shared" si="10"/>
        <v>0</v>
      </c>
      <c r="R34" s="24">
        <f t="shared" si="10"/>
        <v>0</v>
      </c>
      <c r="S34" s="24">
        <f t="shared" si="10"/>
        <v>0</v>
      </c>
      <c r="T34" s="24">
        <f t="shared" si="10"/>
        <v>0</v>
      </c>
      <c r="U34" s="24">
        <f t="shared" si="10"/>
        <v>0</v>
      </c>
      <c r="V34" s="24">
        <f t="shared" si="10"/>
        <v>0</v>
      </c>
      <c r="W34" s="132">
        <f t="shared" si="2"/>
        <v>0.97298013908969083</v>
      </c>
    </row>
    <row r="35" spans="1:23" ht="31.5">
      <c r="A35" s="4"/>
      <c r="B35" s="18" t="s">
        <v>121</v>
      </c>
      <c r="C35" s="36">
        <v>902</v>
      </c>
      <c r="D35" s="42" t="s">
        <v>50</v>
      </c>
      <c r="E35" s="42" t="s">
        <v>55</v>
      </c>
      <c r="F35" s="35" t="s">
        <v>118</v>
      </c>
      <c r="G35" s="5"/>
      <c r="H35" s="76">
        <f>H36+H40</f>
        <v>73194.099999999991</v>
      </c>
      <c r="I35" s="76">
        <f t="shared" ref="I35:V35" si="11">I36+I40</f>
        <v>71145.900000000009</v>
      </c>
      <c r="J35" s="24">
        <f t="shared" si="11"/>
        <v>0</v>
      </c>
      <c r="K35" s="24">
        <f t="shared" si="11"/>
        <v>0</v>
      </c>
      <c r="L35" s="24">
        <f t="shared" si="11"/>
        <v>0</v>
      </c>
      <c r="M35" s="24">
        <f t="shared" si="11"/>
        <v>0</v>
      </c>
      <c r="N35" s="24">
        <f t="shared" si="11"/>
        <v>0</v>
      </c>
      <c r="O35" s="24">
        <f t="shared" si="11"/>
        <v>0</v>
      </c>
      <c r="P35" s="24">
        <f t="shared" si="11"/>
        <v>0</v>
      </c>
      <c r="Q35" s="24">
        <f t="shared" si="11"/>
        <v>0</v>
      </c>
      <c r="R35" s="24">
        <f t="shared" si="11"/>
        <v>0</v>
      </c>
      <c r="S35" s="24">
        <f t="shared" si="11"/>
        <v>0</v>
      </c>
      <c r="T35" s="24">
        <f t="shared" si="11"/>
        <v>0</v>
      </c>
      <c r="U35" s="24">
        <f t="shared" si="11"/>
        <v>0</v>
      </c>
      <c r="V35" s="24">
        <f t="shared" si="11"/>
        <v>0</v>
      </c>
      <c r="W35" s="132">
        <f t="shared" si="2"/>
        <v>0.97201687021221683</v>
      </c>
    </row>
    <row r="36" spans="1:23" ht="31.5">
      <c r="A36" s="4"/>
      <c r="B36" s="25" t="s">
        <v>112</v>
      </c>
      <c r="C36" s="36">
        <v>902</v>
      </c>
      <c r="D36" s="42" t="s">
        <v>50</v>
      </c>
      <c r="E36" s="42" t="s">
        <v>55</v>
      </c>
      <c r="F36" s="35" t="s">
        <v>119</v>
      </c>
      <c r="G36" s="5"/>
      <c r="H36" s="76">
        <f>H37+H38+H39</f>
        <v>72882.2</v>
      </c>
      <c r="I36" s="76">
        <f>I37+I38+I39</f>
        <v>70920.400000000009</v>
      </c>
      <c r="J36" s="24">
        <f t="shared" ref="J36:V36" si="12">J37+J38+J39</f>
        <v>0</v>
      </c>
      <c r="K36" s="24">
        <f t="shared" si="12"/>
        <v>0</v>
      </c>
      <c r="L36" s="24">
        <f t="shared" si="12"/>
        <v>0</v>
      </c>
      <c r="M36" s="24">
        <f t="shared" si="12"/>
        <v>0</v>
      </c>
      <c r="N36" s="24">
        <f t="shared" si="12"/>
        <v>0</v>
      </c>
      <c r="O36" s="24">
        <f t="shared" si="12"/>
        <v>0</v>
      </c>
      <c r="P36" s="24">
        <f t="shared" si="12"/>
        <v>0</v>
      </c>
      <c r="Q36" s="24">
        <f t="shared" si="12"/>
        <v>0</v>
      </c>
      <c r="R36" s="24">
        <f t="shared" si="12"/>
        <v>0</v>
      </c>
      <c r="S36" s="24">
        <f t="shared" si="12"/>
        <v>0</v>
      </c>
      <c r="T36" s="24">
        <f t="shared" si="12"/>
        <v>0</v>
      </c>
      <c r="U36" s="24">
        <f t="shared" si="12"/>
        <v>0</v>
      </c>
      <c r="V36" s="24">
        <f t="shared" si="12"/>
        <v>0</v>
      </c>
      <c r="W36" s="132">
        <f t="shared" si="2"/>
        <v>0.97308259081092519</v>
      </c>
    </row>
    <row r="37" spans="1:23" ht="63">
      <c r="A37" s="36"/>
      <c r="B37" s="35" t="s">
        <v>262</v>
      </c>
      <c r="C37" s="36">
        <v>902</v>
      </c>
      <c r="D37" s="42" t="s">
        <v>50</v>
      </c>
      <c r="E37" s="42" t="s">
        <v>55</v>
      </c>
      <c r="F37" s="35" t="s">
        <v>119</v>
      </c>
      <c r="G37" s="42" t="s">
        <v>86</v>
      </c>
      <c r="H37" s="76">
        <v>63480.800000000003</v>
      </c>
      <c r="I37" s="76">
        <v>62631.6</v>
      </c>
      <c r="W37" s="132">
        <f t="shared" si="2"/>
        <v>0.98662272687174701</v>
      </c>
    </row>
    <row r="38" spans="1:23" ht="31.5">
      <c r="A38" s="36"/>
      <c r="B38" s="35" t="s">
        <v>122</v>
      </c>
      <c r="C38" s="36">
        <v>902</v>
      </c>
      <c r="D38" s="42" t="s">
        <v>50</v>
      </c>
      <c r="E38" s="42" t="s">
        <v>55</v>
      </c>
      <c r="F38" s="35" t="s">
        <v>119</v>
      </c>
      <c r="G38" s="42" t="s">
        <v>85</v>
      </c>
      <c r="H38" s="76">
        <v>8923.4</v>
      </c>
      <c r="I38" s="76">
        <v>7811.7</v>
      </c>
      <c r="W38" s="132">
        <f t="shared" si="2"/>
        <v>0.87541744178228031</v>
      </c>
    </row>
    <row r="39" spans="1:23">
      <c r="A39" s="36"/>
      <c r="B39" s="35" t="s">
        <v>87</v>
      </c>
      <c r="C39" s="36">
        <v>902</v>
      </c>
      <c r="D39" s="42" t="s">
        <v>50</v>
      </c>
      <c r="E39" s="42" t="s">
        <v>55</v>
      </c>
      <c r="F39" s="35" t="s">
        <v>119</v>
      </c>
      <c r="G39" s="42" t="s">
        <v>88</v>
      </c>
      <c r="H39" s="76">
        <v>478</v>
      </c>
      <c r="I39" s="76">
        <v>477.1</v>
      </c>
      <c r="W39" s="132">
        <f t="shared" si="2"/>
        <v>0.99811715481171548</v>
      </c>
    </row>
    <row r="40" spans="1:23" ht="31.5">
      <c r="A40" s="36"/>
      <c r="B40" s="35" t="s">
        <v>459</v>
      </c>
      <c r="C40" s="36">
        <v>902</v>
      </c>
      <c r="D40" s="45" t="s">
        <v>50</v>
      </c>
      <c r="E40" s="45" t="s">
        <v>55</v>
      </c>
      <c r="F40" s="35" t="s">
        <v>460</v>
      </c>
      <c r="G40" s="45"/>
      <c r="H40" s="76">
        <f>H41+H42</f>
        <v>311.89999999999998</v>
      </c>
      <c r="I40" s="76">
        <f t="shared" ref="I40:V40" si="13">I41+I42</f>
        <v>225.5</v>
      </c>
      <c r="J40" s="24">
        <f t="shared" si="13"/>
        <v>0</v>
      </c>
      <c r="K40" s="24">
        <f t="shared" si="13"/>
        <v>0</v>
      </c>
      <c r="L40" s="24">
        <f t="shared" si="13"/>
        <v>0</v>
      </c>
      <c r="M40" s="24">
        <f t="shared" si="13"/>
        <v>0</v>
      </c>
      <c r="N40" s="24">
        <f t="shared" si="13"/>
        <v>0</v>
      </c>
      <c r="O40" s="24">
        <f t="shared" si="13"/>
        <v>0</v>
      </c>
      <c r="P40" s="24">
        <f t="shared" si="13"/>
        <v>0</v>
      </c>
      <c r="Q40" s="24">
        <f t="shared" si="13"/>
        <v>0</v>
      </c>
      <c r="R40" s="24">
        <f t="shared" si="13"/>
        <v>0</v>
      </c>
      <c r="S40" s="24">
        <f t="shared" si="13"/>
        <v>0</v>
      </c>
      <c r="T40" s="24">
        <f t="shared" si="13"/>
        <v>0</v>
      </c>
      <c r="U40" s="24">
        <f t="shared" si="13"/>
        <v>0</v>
      </c>
      <c r="V40" s="24">
        <f t="shared" si="13"/>
        <v>0</v>
      </c>
      <c r="W40" s="132">
        <f t="shared" si="2"/>
        <v>0.72298813722346911</v>
      </c>
    </row>
    <row r="41" spans="1:23" ht="63">
      <c r="A41" s="36"/>
      <c r="B41" s="35" t="s">
        <v>262</v>
      </c>
      <c r="C41" s="36">
        <v>902</v>
      </c>
      <c r="D41" s="45" t="s">
        <v>50</v>
      </c>
      <c r="E41" s="45" t="s">
        <v>55</v>
      </c>
      <c r="F41" s="35" t="s">
        <v>460</v>
      </c>
      <c r="G41" s="45" t="s">
        <v>86</v>
      </c>
      <c r="H41" s="76">
        <v>253.9</v>
      </c>
      <c r="I41" s="76">
        <v>176.3</v>
      </c>
      <c r="W41" s="132">
        <f t="shared" si="2"/>
        <v>0.69436786136274131</v>
      </c>
    </row>
    <row r="42" spans="1:23" ht="31.5">
      <c r="A42" s="36"/>
      <c r="B42" s="35" t="s">
        <v>122</v>
      </c>
      <c r="C42" s="36">
        <v>902</v>
      </c>
      <c r="D42" s="45" t="s">
        <v>50</v>
      </c>
      <c r="E42" s="45" t="s">
        <v>55</v>
      </c>
      <c r="F42" s="35" t="s">
        <v>460</v>
      </c>
      <c r="G42" s="45" t="s">
        <v>85</v>
      </c>
      <c r="H42" s="76">
        <v>58</v>
      </c>
      <c r="I42" s="76">
        <v>49.2</v>
      </c>
      <c r="W42" s="132">
        <f t="shared" si="2"/>
        <v>0.84827586206896555</v>
      </c>
    </row>
    <row r="43" spans="1:23" ht="31.5">
      <c r="A43" s="36"/>
      <c r="B43" s="18" t="s">
        <v>124</v>
      </c>
      <c r="C43" s="36">
        <v>902</v>
      </c>
      <c r="D43" s="42" t="s">
        <v>50</v>
      </c>
      <c r="E43" s="42" t="s">
        <v>55</v>
      </c>
      <c r="F43" s="35" t="s">
        <v>123</v>
      </c>
      <c r="G43" s="42"/>
      <c r="H43" s="76">
        <f>H44+H47</f>
        <v>2613.1</v>
      </c>
      <c r="I43" s="76">
        <f>I44+I47</f>
        <v>2613</v>
      </c>
      <c r="J43" s="24">
        <f t="shared" ref="J43:V43" si="14">J44+J47</f>
        <v>0</v>
      </c>
      <c r="K43" s="24">
        <f t="shared" si="14"/>
        <v>0</v>
      </c>
      <c r="L43" s="24">
        <f t="shared" si="14"/>
        <v>0</v>
      </c>
      <c r="M43" s="24">
        <f t="shared" si="14"/>
        <v>0</v>
      </c>
      <c r="N43" s="24">
        <f t="shared" si="14"/>
        <v>0</v>
      </c>
      <c r="O43" s="24">
        <f t="shared" si="14"/>
        <v>0</v>
      </c>
      <c r="P43" s="24">
        <f t="shared" si="14"/>
        <v>0</v>
      </c>
      <c r="Q43" s="24">
        <f t="shared" si="14"/>
        <v>0</v>
      </c>
      <c r="R43" s="24">
        <f t="shared" si="14"/>
        <v>0</v>
      </c>
      <c r="S43" s="24">
        <f t="shared" si="14"/>
        <v>0</v>
      </c>
      <c r="T43" s="24">
        <f t="shared" si="14"/>
        <v>0</v>
      </c>
      <c r="U43" s="24">
        <f t="shared" si="14"/>
        <v>0</v>
      </c>
      <c r="V43" s="24">
        <f t="shared" si="14"/>
        <v>0</v>
      </c>
      <c r="W43" s="132">
        <f t="shared" si="2"/>
        <v>0.99996173127702737</v>
      </c>
    </row>
    <row r="44" spans="1:23" ht="47.25">
      <c r="A44" s="4"/>
      <c r="B44" s="25" t="s">
        <v>165</v>
      </c>
      <c r="C44" s="39">
        <v>902</v>
      </c>
      <c r="D44" s="46" t="s">
        <v>50</v>
      </c>
      <c r="E44" s="46" t="s">
        <v>55</v>
      </c>
      <c r="F44" s="48" t="s">
        <v>126</v>
      </c>
      <c r="G44" s="46"/>
      <c r="H44" s="76">
        <f>H45+H46</f>
        <v>506.2</v>
      </c>
      <c r="I44" s="76">
        <f>I45+I46</f>
        <v>506.2</v>
      </c>
      <c r="J44" s="24">
        <f t="shared" ref="J44:V44" si="15">J45+J46</f>
        <v>0</v>
      </c>
      <c r="K44" s="24">
        <f t="shared" si="15"/>
        <v>0</v>
      </c>
      <c r="L44" s="24">
        <f t="shared" si="15"/>
        <v>0</v>
      </c>
      <c r="M44" s="24">
        <f t="shared" si="15"/>
        <v>0</v>
      </c>
      <c r="N44" s="24">
        <f t="shared" si="15"/>
        <v>0</v>
      </c>
      <c r="O44" s="24">
        <f t="shared" si="15"/>
        <v>0</v>
      </c>
      <c r="P44" s="24">
        <f t="shared" si="15"/>
        <v>0</v>
      </c>
      <c r="Q44" s="24">
        <f t="shared" si="15"/>
        <v>0</v>
      </c>
      <c r="R44" s="24">
        <f t="shared" si="15"/>
        <v>0</v>
      </c>
      <c r="S44" s="24">
        <f t="shared" si="15"/>
        <v>0</v>
      </c>
      <c r="T44" s="24">
        <f t="shared" si="15"/>
        <v>0</v>
      </c>
      <c r="U44" s="24">
        <f t="shared" si="15"/>
        <v>0</v>
      </c>
      <c r="V44" s="24">
        <f t="shared" si="15"/>
        <v>0</v>
      </c>
      <c r="W44" s="132">
        <f t="shared" si="2"/>
        <v>1</v>
      </c>
    </row>
    <row r="45" spans="1:23" ht="63">
      <c r="A45" s="4"/>
      <c r="B45" s="35" t="s">
        <v>262</v>
      </c>
      <c r="C45" s="36">
        <v>902</v>
      </c>
      <c r="D45" s="45" t="s">
        <v>50</v>
      </c>
      <c r="E45" s="45" t="s">
        <v>55</v>
      </c>
      <c r="F45" s="48" t="s">
        <v>126</v>
      </c>
      <c r="G45" s="45" t="s">
        <v>86</v>
      </c>
      <c r="H45" s="76">
        <v>489</v>
      </c>
      <c r="I45" s="76">
        <v>489</v>
      </c>
      <c r="W45" s="132">
        <f t="shared" si="2"/>
        <v>1</v>
      </c>
    </row>
    <row r="46" spans="1:23" ht="31.5">
      <c r="A46" s="4"/>
      <c r="B46" s="35" t="s">
        <v>122</v>
      </c>
      <c r="C46" s="36">
        <v>902</v>
      </c>
      <c r="D46" s="45" t="s">
        <v>50</v>
      </c>
      <c r="E46" s="45" t="s">
        <v>55</v>
      </c>
      <c r="F46" s="48" t="s">
        <v>126</v>
      </c>
      <c r="G46" s="45" t="s">
        <v>85</v>
      </c>
      <c r="H46" s="76">
        <v>17.2</v>
      </c>
      <c r="I46" s="76">
        <v>17.2</v>
      </c>
      <c r="W46" s="132">
        <f t="shared" si="2"/>
        <v>1</v>
      </c>
    </row>
    <row r="47" spans="1:23" ht="47.25">
      <c r="A47" s="4"/>
      <c r="B47" s="25" t="s">
        <v>164</v>
      </c>
      <c r="C47" s="36">
        <v>902</v>
      </c>
      <c r="D47" s="46" t="s">
        <v>50</v>
      </c>
      <c r="E47" s="46" t="s">
        <v>55</v>
      </c>
      <c r="F47" s="35" t="s">
        <v>125</v>
      </c>
      <c r="G47" s="47"/>
      <c r="H47" s="76">
        <f>H48+H49</f>
        <v>2106.9</v>
      </c>
      <c r="I47" s="76">
        <f>I48+I49</f>
        <v>2106.8000000000002</v>
      </c>
      <c r="J47" s="24">
        <f t="shared" ref="J47:V47" si="16">J48+J49</f>
        <v>0</v>
      </c>
      <c r="K47" s="24">
        <f t="shared" si="16"/>
        <v>0</v>
      </c>
      <c r="L47" s="24">
        <f t="shared" si="16"/>
        <v>0</v>
      </c>
      <c r="M47" s="24">
        <f t="shared" si="16"/>
        <v>0</v>
      </c>
      <c r="N47" s="24">
        <f t="shared" si="16"/>
        <v>0</v>
      </c>
      <c r="O47" s="24">
        <f t="shared" si="16"/>
        <v>0</v>
      </c>
      <c r="P47" s="24">
        <f t="shared" si="16"/>
        <v>0</v>
      </c>
      <c r="Q47" s="24">
        <f t="shared" si="16"/>
        <v>0</v>
      </c>
      <c r="R47" s="24">
        <f t="shared" si="16"/>
        <v>0</v>
      </c>
      <c r="S47" s="24">
        <f t="shared" si="16"/>
        <v>0</v>
      </c>
      <c r="T47" s="24">
        <f t="shared" si="16"/>
        <v>0</v>
      </c>
      <c r="U47" s="24">
        <f t="shared" si="16"/>
        <v>0</v>
      </c>
      <c r="V47" s="24">
        <f t="shared" si="16"/>
        <v>0</v>
      </c>
      <c r="W47" s="132">
        <f t="shared" si="2"/>
        <v>0.99995253690255825</v>
      </c>
    </row>
    <row r="48" spans="1:23" ht="63">
      <c r="A48" s="4"/>
      <c r="B48" s="35" t="s">
        <v>262</v>
      </c>
      <c r="C48" s="36">
        <v>902</v>
      </c>
      <c r="D48" s="45" t="s">
        <v>50</v>
      </c>
      <c r="E48" s="45" t="s">
        <v>55</v>
      </c>
      <c r="F48" s="35" t="s">
        <v>125</v>
      </c>
      <c r="G48" s="45" t="s">
        <v>86</v>
      </c>
      <c r="H48" s="76">
        <v>2069.3000000000002</v>
      </c>
      <c r="I48" s="76">
        <v>2069.3000000000002</v>
      </c>
      <c r="W48" s="132">
        <f t="shared" si="2"/>
        <v>1</v>
      </c>
    </row>
    <row r="49" spans="1:23" ht="31.5">
      <c r="A49" s="4"/>
      <c r="B49" s="35" t="s">
        <v>122</v>
      </c>
      <c r="C49" s="36">
        <v>902</v>
      </c>
      <c r="D49" s="45" t="s">
        <v>50</v>
      </c>
      <c r="E49" s="45" t="s">
        <v>55</v>
      </c>
      <c r="F49" s="35" t="s">
        <v>125</v>
      </c>
      <c r="G49" s="45" t="s">
        <v>85</v>
      </c>
      <c r="H49" s="76">
        <v>37.6</v>
      </c>
      <c r="I49" s="76">
        <v>37.5</v>
      </c>
      <c r="W49" s="132">
        <f t="shared" si="2"/>
        <v>0.99734042553191482</v>
      </c>
    </row>
    <row r="50" spans="1:23">
      <c r="A50" s="4"/>
      <c r="B50" s="15" t="s">
        <v>258</v>
      </c>
      <c r="C50" s="75">
        <v>902</v>
      </c>
      <c r="D50" s="55" t="s">
        <v>50</v>
      </c>
      <c r="E50" s="55" t="s">
        <v>55</v>
      </c>
      <c r="F50" s="59" t="s">
        <v>259</v>
      </c>
      <c r="G50" s="55"/>
      <c r="H50" s="76">
        <f>H51</f>
        <v>0</v>
      </c>
      <c r="I50" s="76">
        <f t="shared" ref="I50:V51" si="17">I51</f>
        <v>0</v>
      </c>
      <c r="J50" s="76">
        <f t="shared" si="17"/>
        <v>0</v>
      </c>
      <c r="K50" s="76">
        <f t="shared" si="17"/>
        <v>0</v>
      </c>
      <c r="L50" s="76">
        <f t="shared" si="17"/>
        <v>0</v>
      </c>
      <c r="M50" s="76">
        <f t="shared" si="17"/>
        <v>0</v>
      </c>
      <c r="N50" s="76">
        <f t="shared" si="17"/>
        <v>0</v>
      </c>
      <c r="O50" s="76">
        <f t="shared" si="17"/>
        <v>0</v>
      </c>
      <c r="P50" s="76">
        <f t="shared" si="17"/>
        <v>0</v>
      </c>
      <c r="Q50" s="76">
        <f t="shared" si="17"/>
        <v>0</v>
      </c>
      <c r="R50" s="76">
        <f t="shared" si="17"/>
        <v>0</v>
      </c>
      <c r="S50" s="76">
        <f t="shared" si="17"/>
        <v>0</v>
      </c>
      <c r="T50" s="76">
        <f t="shared" si="17"/>
        <v>0</v>
      </c>
      <c r="U50" s="76">
        <f t="shared" si="17"/>
        <v>0</v>
      </c>
      <c r="V50" s="76">
        <f t="shared" si="17"/>
        <v>0</v>
      </c>
      <c r="W50" s="133">
        <v>0</v>
      </c>
    </row>
    <row r="51" spans="1:23" ht="31.5">
      <c r="A51" s="4"/>
      <c r="B51" s="35" t="s">
        <v>459</v>
      </c>
      <c r="C51" s="75">
        <v>902</v>
      </c>
      <c r="D51" s="55" t="s">
        <v>50</v>
      </c>
      <c r="E51" s="55" t="s">
        <v>55</v>
      </c>
      <c r="F51" s="59" t="s">
        <v>458</v>
      </c>
      <c r="G51" s="55"/>
      <c r="H51" s="76">
        <f>H52</f>
        <v>0</v>
      </c>
      <c r="I51" s="76">
        <f t="shared" si="17"/>
        <v>0</v>
      </c>
      <c r="J51" s="76">
        <f t="shared" si="17"/>
        <v>0</v>
      </c>
      <c r="K51" s="76">
        <f t="shared" si="17"/>
        <v>0</v>
      </c>
      <c r="L51" s="76">
        <f t="shared" si="17"/>
        <v>0</v>
      </c>
      <c r="M51" s="76">
        <f t="shared" si="17"/>
        <v>0</v>
      </c>
      <c r="N51" s="76">
        <f t="shared" si="17"/>
        <v>0</v>
      </c>
      <c r="O51" s="76">
        <f t="shared" si="17"/>
        <v>0</v>
      </c>
      <c r="P51" s="76">
        <f t="shared" si="17"/>
        <v>0</v>
      </c>
      <c r="Q51" s="76">
        <f t="shared" si="17"/>
        <v>0</v>
      </c>
      <c r="R51" s="76">
        <f t="shared" si="17"/>
        <v>0</v>
      </c>
      <c r="S51" s="76">
        <f t="shared" si="17"/>
        <v>0</v>
      </c>
      <c r="T51" s="76">
        <f t="shared" si="17"/>
        <v>0</v>
      </c>
      <c r="U51" s="76">
        <f t="shared" si="17"/>
        <v>0</v>
      </c>
      <c r="V51" s="76">
        <f t="shared" si="17"/>
        <v>0</v>
      </c>
      <c r="W51" s="133">
        <v>0</v>
      </c>
    </row>
    <row r="52" spans="1:23" ht="63">
      <c r="A52" s="4"/>
      <c r="B52" s="35" t="s">
        <v>262</v>
      </c>
      <c r="C52" s="75">
        <v>902</v>
      </c>
      <c r="D52" s="55" t="s">
        <v>50</v>
      </c>
      <c r="E52" s="55" t="s">
        <v>55</v>
      </c>
      <c r="F52" s="59" t="s">
        <v>458</v>
      </c>
      <c r="G52" s="55" t="s">
        <v>86</v>
      </c>
      <c r="H52" s="76">
        <v>0</v>
      </c>
      <c r="I52" s="76">
        <v>0</v>
      </c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3">
        <v>0</v>
      </c>
    </row>
    <row r="53" spans="1:23">
      <c r="A53" s="4"/>
      <c r="B53" s="35" t="s">
        <v>491</v>
      </c>
      <c r="C53" s="36">
        <v>902</v>
      </c>
      <c r="D53" s="45" t="s">
        <v>50</v>
      </c>
      <c r="E53" s="45" t="s">
        <v>56</v>
      </c>
      <c r="F53" s="41"/>
      <c r="G53" s="45"/>
      <c r="H53" s="76">
        <f>H54</f>
        <v>30.8</v>
      </c>
      <c r="I53" s="76">
        <f t="shared" ref="I53:V53" si="18">I54</f>
        <v>30.8</v>
      </c>
      <c r="J53" s="24">
        <f t="shared" si="18"/>
        <v>0</v>
      </c>
      <c r="K53" s="24">
        <f t="shared" si="18"/>
        <v>0</v>
      </c>
      <c r="L53" s="24">
        <f t="shared" si="18"/>
        <v>0</v>
      </c>
      <c r="M53" s="24">
        <f t="shared" si="18"/>
        <v>0</v>
      </c>
      <c r="N53" s="24">
        <f t="shared" si="18"/>
        <v>0</v>
      </c>
      <c r="O53" s="24">
        <f t="shared" si="18"/>
        <v>0</v>
      </c>
      <c r="P53" s="24">
        <f t="shared" si="18"/>
        <v>0</v>
      </c>
      <c r="Q53" s="24">
        <f t="shared" si="18"/>
        <v>0</v>
      </c>
      <c r="R53" s="24">
        <f t="shared" si="18"/>
        <v>0</v>
      </c>
      <c r="S53" s="24">
        <f t="shared" si="18"/>
        <v>0</v>
      </c>
      <c r="T53" s="24">
        <f t="shared" si="18"/>
        <v>0</v>
      </c>
      <c r="U53" s="24">
        <f t="shared" si="18"/>
        <v>0</v>
      </c>
      <c r="V53" s="24">
        <f t="shared" si="18"/>
        <v>0</v>
      </c>
      <c r="W53" s="132">
        <f t="shared" si="2"/>
        <v>1</v>
      </c>
    </row>
    <row r="54" spans="1:23" ht="31.5">
      <c r="A54" s="4"/>
      <c r="B54" s="35" t="s">
        <v>124</v>
      </c>
      <c r="C54" s="36">
        <v>902</v>
      </c>
      <c r="D54" s="45" t="s">
        <v>50</v>
      </c>
      <c r="E54" s="45" t="s">
        <v>56</v>
      </c>
      <c r="F54" s="41" t="s">
        <v>123</v>
      </c>
      <c r="G54" s="45"/>
      <c r="H54" s="76">
        <f>H55</f>
        <v>30.8</v>
      </c>
      <c r="I54" s="76">
        <f t="shared" ref="I54:V54" si="19">I55</f>
        <v>30.8</v>
      </c>
      <c r="J54" s="24">
        <f t="shared" si="19"/>
        <v>0</v>
      </c>
      <c r="K54" s="24">
        <f t="shared" si="19"/>
        <v>0</v>
      </c>
      <c r="L54" s="24">
        <f t="shared" si="19"/>
        <v>0</v>
      </c>
      <c r="M54" s="24">
        <f t="shared" si="19"/>
        <v>0</v>
      </c>
      <c r="N54" s="24">
        <f t="shared" si="19"/>
        <v>0</v>
      </c>
      <c r="O54" s="24">
        <f t="shared" si="19"/>
        <v>0</v>
      </c>
      <c r="P54" s="24">
        <f t="shared" si="19"/>
        <v>0</v>
      </c>
      <c r="Q54" s="24">
        <f t="shared" si="19"/>
        <v>0</v>
      </c>
      <c r="R54" s="24">
        <f t="shared" si="19"/>
        <v>0</v>
      </c>
      <c r="S54" s="24">
        <f t="shared" si="19"/>
        <v>0</v>
      </c>
      <c r="T54" s="24">
        <f t="shared" si="19"/>
        <v>0</v>
      </c>
      <c r="U54" s="24">
        <f t="shared" si="19"/>
        <v>0</v>
      </c>
      <c r="V54" s="24">
        <f t="shared" si="19"/>
        <v>0</v>
      </c>
      <c r="W54" s="132">
        <f t="shared" si="2"/>
        <v>1</v>
      </c>
    </row>
    <row r="55" spans="1:23" ht="50.45" customHeight="1">
      <c r="A55" s="4"/>
      <c r="B55" s="108" t="s">
        <v>492</v>
      </c>
      <c r="C55" s="36">
        <v>902</v>
      </c>
      <c r="D55" s="45" t="s">
        <v>50</v>
      </c>
      <c r="E55" s="45" t="s">
        <v>56</v>
      </c>
      <c r="F55" s="41" t="s">
        <v>493</v>
      </c>
      <c r="G55" s="45"/>
      <c r="H55" s="76">
        <f>H56</f>
        <v>30.8</v>
      </c>
      <c r="I55" s="76">
        <f t="shared" ref="I55:V55" si="20">I56</f>
        <v>30.8</v>
      </c>
      <c r="J55" s="24">
        <f t="shared" si="20"/>
        <v>0</v>
      </c>
      <c r="K55" s="24">
        <f t="shared" si="20"/>
        <v>0</v>
      </c>
      <c r="L55" s="24">
        <f t="shared" si="20"/>
        <v>0</v>
      </c>
      <c r="M55" s="24">
        <f t="shared" si="20"/>
        <v>0</v>
      </c>
      <c r="N55" s="24">
        <f t="shared" si="20"/>
        <v>0</v>
      </c>
      <c r="O55" s="24">
        <f t="shared" si="20"/>
        <v>0</v>
      </c>
      <c r="P55" s="24">
        <f t="shared" si="20"/>
        <v>0</v>
      </c>
      <c r="Q55" s="24">
        <f t="shared" si="20"/>
        <v>0</v>
      </c>
      <c r="R55" s="24">
        <f t="shared" si="20"/>
        <v>0</v>
      </c>
      <c r="S55" s="24">
        <f t="shared" si="20"/>
        <v>0</v>
      </c>
      <c r="T55" s="24">
        <f t="shared" si="20"/>
        <v>0</v>
      </c>
      <c r="U55" s="24">
        <f t="shared" si="20"/>
        <v>0</v>
      </c>
      <c r="V55" s="24">
        <f t="shared" si="20"/>
        <v>0</v>
      </c>
      <c r="W55" s="132">
        <f t="shared" si="2"/>
        <v>1</v>
      </c>
    </row>
    <row r="56" spans="1:23" ht="31.5">
      <c r="A56" s="4"/>
      <c r="B56" s="35" t="s">
        <v>122</v>
      </c>
      <c r="C56" s="36">
        <v>902</v>
      </c>
      <c r="D56" s="45" t="s">
        <v>50</v>
      </c>
      <c r="E56" s="45" t="s">
        <v>56</v>
      </c>
      <c r="F56" s="41" t="s">
        <v>493</v>
      </c>
      <c r="G56" s="45" t="s">
        <v>85</v>
      </c>
      <c r="H56" s="76">
        <v>30.8</v>
      </c>
      <c r="I56" s="76">
        <v>30.8</v>
      </c>
      <c r="W56" s="132">
        <f t="shared" si="2"/>
        <v>1</v>
      </c>
    </row>
    <row r="57" spans="1:23">
      <c r="A57" s="36"/>
      <c r="B57" s="43" t="s">
        <v>292</v>
      </c>
      <c r="C57" s="36">
        <v>902</v>
      </c>
      <c r="D57" s="44" t="s">
        <v>50</v>
      </c>
      <c r="E57" s="44" t="s">
        <v>77</v>
      </c>
      <c r="F57" s="41"/>
      <c r="G57" s="41"/>
      <c r="H57" s="76">
        <f t="shared" ref="H57:V60" si="21">H58</f>
        <v>4127.7</v>
      </c>
      <c r="I57" s="76">
        <f t="shared" si="21"/>
        <v>4127.6000000000004</v>
      </c>
      <c r="J57" s="24">
        <f t="shared" si="21"/>
        <v>0</v>
      </c>
      <c r="K57" s="24">
        <f t="shared" si="21"/>
        <v>0</v>
      </c>
      <c r="L57" s="24">
        <f t="shared" si="21"/>
        <v>0</v>
      </c>
      <c r="M57" s="24">
        <f t="shared" si="21"/>
        <v>0</v>
      </c>
      <c r="N57" s="24">
        <f t="shared" si="21"/>
        <v>0</v>
      </c>
      <c r="O57" s="24">
        <f t="shared" si="21"/>
        <v>0</v>
      </c>
      <c r="P57" s="24">
        <f t="shared" si="21"/>
        <v>0</v>
      </c>
      <c r="Q57" s="24">
        <f t="shared" si="21"/>
        <v>0</v>
      </c>
      <c r="R57" s="24">
        <f t="shared" si="21"/>
        <v>0</v>
      </c>
      <c r="S57" s="24">
        <f t="shared" si="21"/>
        <v>0</v>
      </c>
      <c r="T57" s="24">
        <f t="shared" si="21"/>
        <v>0</v>
      </c>
      <c r="U57" s="24">
        <f t="shared" si="21"/>
        <v>0</v>
      </c>
      <c r="V57" s="24">
        <f t="shared" si="21"/>
        <v>0</v>
      </c>
      <c r="W57" s="132">
        <f t="shared" si="2"/>
        <v>0.99997577343314692</v>
      </c>
    </row>
    <row r="58" spans="1:23" ht="34.9" customHeight="1">
      <c r="A58" s="36"/>
      <c r="B58" s="120" t="s">
        <v>293</v>
      </c>
      <c r="C58" s="36">
        <v>902</v>
      </c>
      <c r="D58" s="44" t="s">
        <v>50</v>
      </c>
      <c r="E58" s="44" t="s">
        <v>77</v>
      </c>
      <c r="F58" s="41" t="s">
        <v>117</v>
      </c>
      <c r="G58" s="41"/>
      <c r="H58" s="76">
        <f t="shared" si="21"/>
        <v>4127.7</v>
      </c>
      <c r="I58" s="76">
        <f t="shared" si="21"/>
        <v>4127.6000000000004</v>
      </c>
      <c r="J58" s="24">
        <f t="shared" si="21"/>
        <v>0</v>
      </c>
      <c r="K58" s="24">
        <f t="shared" si="21"/>
        <v>0</v>
      </c>
      <c r="L58" s="24">
        <f t="shared" si="21"/>
        <v>0</v>
      </c>
      <c r="M58" s="24">
        <f t="shared" si="21"/>
        <v>0</v>
      </c>
      <c r="N58" s="24">
        <f t="shared" si="21"/>
        <v>0</v>
      </c>
      <c r="O58" s="24">
        <f t="shared" si="21"/>
        <v>0</v>
      </c>
      <c r="P58" s="24">
        <f t="shared" si="21"/>
        <v>0</v>
      </c>
      <c r="Q58" s="24">
        <f t="shared" si="21"/>
        <v>0</v>
      </c>
      <c r="R58" s="24">
        <f t="shared" si="21"/>
        <v>0</v>
      </c>
      <c r="S58" s="24">
        <f t="shared" si="21"/>
        <v>0</v>
      </c>
      <c r="T58" s="24">
        <f t="shared" si="21"/>
        <v>0</v>
      </c>
      <c r="U58" s="24">
        <f t="shared" si="21"/>
        <v>0</v>
      </c>
      <c r="V58" s="24">
        <f t="shared" si="21"/>
        <v>0</v>
      </c>
      <c r="W58" s="132">
        <f t="shared" si="2"/>
        <v>0.99997577343314692</v>
      </c>
    </row>
    <row r="59" spans="1:23">
      <c r="A59" s="36"/>
      <c r="B59" s="90" t="s">
        <v>295</v>
      </c>
      <c r="C59" s="36">
        <v>902</v>
      </c>
      <c r="D59" s="45" t="s">
        <v>50</v>
      </c>
      <c r="E59" s="45" t="s">
        <v>77</v>
      </c>
      <c r="F59" s="41" t="s">
        <v>294</v>
      </c>
      <c r="G59" s="45"/>
      <c r="H59" s="76">
        <f t="shared" si="21"/>
        <v>4127.7</v>
      </c>
      <c r="I59" s="76">
        <f t="shared" si="21"/>
        <v>4127.6000000000004</v>
      </c>
      <c r="J59" s="24">
        <f t="shared" si="21"/>
        <v>0</v>
      </c>
      <c r="K59" s="24">
        <f t="shared" si="21"/>
        <v>0</v>
      </c>
      <c r="L59" s="24">
        <f t="shared" si="21"/>
        <v>0</v>
      </c>
      <c r="M59" s="24">
        <f t="shared" si="21"/>
        <v>0</v>
      </c>
      <c r="N59" s="24">
        <f t="shared" si="21"/>
        <v>0</v>
      </c>
      <c r="O59" s="24">
        <f t="shared" si="21"/>
        <v>0</v>
      </c>
      <c r="P59" s="24">
        <f t="shared" si="21"/>
        <v>0</v>
      </c>
      <c r="Q59" s="24">
        <f t="shared" si="21"/>
        <v>0</v>
      </c>
      <c r="R59" s="24">
        <f t="shared" si="21"/>
        <v>0</v>
      </c>
      <c r="S59" s="24">
        <f t="shared" si="21"/>
        <v>0</v>
      </c>
      <c r="T59" s="24">
        <f t="shared" si="21"/>
        <v>0</v>
      </c>
      <c r="U59" s="24">
        <f t="shared" si="21"/>
        <v>0</v>
      </c>
      <c r="V59" s="24">
        <f t="shared" si="21"/>
        <v>0</v>
      </c>
      <c r="W59" s="132">
        <f t="shared" si="2"/>
        <v>0.99997577343314692</v>
      </c>
    </row>
    <row r="60" spans="1:23" ht="31.5">
      <c r="A60" s="36"/>
      <c r="B60" s="21" t="s">
        <v>296</v>
      </c>
      <c r="C60" s="36">
        <v>902</v>
      </c>
      <c r="D60" s="45" t="s">
        <v>50</v>
      </c>
      <c r="E60" s="45" t="s">
        <v>77</v>
      </c>
      <c r="F60" s="41" t="s">
        <v>297</v>
      </c>
      <c r="G60" s="45"/>
      <c r="H60" s="76">
        <f t="shared" si="21"/>
        <v>4127.7</v>
      </c>
      <c r="I60" s="76">
        <f t="shared" si="21"/>
        <v>4127.6000000000004</v>
      </c>
      <c r="J60" s="24">
        <f t="shared" si="21"/>
        <v>0</v>
      </c>
      <c r="K60" s="24">
        <f t="shared" si="21"/>
        <v>0</v>
      </c>
      <c r="L60" s="24">
        <f t="shared" si="21"/>
        <v>0</v>
      </c>
      <c r="M60" s="24">
        <f t="shared" si="21"/>
        <v>0</v>
      </c>
      <c r="N60" s="24">
        <f t="shared" si="21"/>
        <v>0</v>
      </c>
      <c r="O60" s="24">
        <f t="shared" si="21"/>
        <v>0</v>
      </c>
      <c r="P60" s="24">
        <f t="shared" si="21"/>
        <v>0</v>
      </c>
      <c r="Q60" s="24">
        <f t="shared" si="21"/>
        <v>0</v>
      </c>
      <c r="R60" s="24">
        <f t="shared" si="21"/>
        <v>0</v>
      </c>
      <c r="S60" s="24">
        <f t="shared" si="21"/>
        <v>0</v>
      </c>
      <c r="T60" s="24">
        <f t="shared" si="21"/>
        <v>0</v>
      </c>
      <c r="U60" s="24">
        <f t="shared" si="21"/>
        <v>0</v>
      </c>
      <c r="V60" s="24">
        <f t="shared" si="21"/>
        <v>0</v>
      </c>
      <c r="W60" s="132">
        <f t="shared" si="2"/>
        <v>0.99997577343314692</v>
      </c>
    </row>
    <row r="61" spans="1:23" ht="31.5">
      <c r="A61" s="36"/>
      <c r="B61" s="35" t="s">
        <v>122</v>
      </c>
      <c r="C61" s="36">
        <v>902</v>
      </c>
      <c r="D61" s="45" t="s">
        <v>50</v>
      </c>
      <c r="E61" s="45" t="s">
        <v>77</v>
      </c>
      <c r="F61" s="41" t="s">
        <v>297</v>
      </c>
      <c r="G61" s="45" t="s">
        <v>85</v>
      </c>
      <c r="H61" s="76">
        <v>4127.7</v>
      </c>
      <c r="I61" s="76">
        <v>4127.6000000000004</v>
      </c>
      <c r="W61" s="132">
        <f t="shared" si="2"/>
        <v>0.99997577343314692</v>
      </c>
    </row>
    <row r="62" spans="1:23">
      <c r="A62" s="4"/>
      <c r="B62" s="49" t="s">
        <v>57</v>
      </c>
      <c r="C62" s="36">
        <v>902</v>
      </c>
      <c r="D62" s="5" t="s">
        <v>50</v>
      </c>
      <c r="E62" s="5" t="s">
        <v>2</v>
      </c>
      <c r="F62" s="5"/>
      <c r="G62" s="5"/>
      <c r="H62" s="76">
        <f t="shared" ref="H62:V64" si="22">H63</f>
        <v>500</v>
      </c>
      <c r="I62" s="76">
        <f t="shared" si="22"/>
        <v>0</v>
      </c>
      <c r="J62" s="50">
        <f t="shared" si="22"/>
        <v>0</v>
      </c>
      <c r="K62" s="50">
        <f t="shared" si="22"/>
        <v>0</v>
      </c>
      <c r="L62" s="50">
        <f t="shared" si="22"/>
        <v>0</v>
      </c>
      <c r="M62" s="50">
        <f t="shared" si="22"/>
        <v>0</v>
      </c>
      <c r="N62" s="50">
        <f t="shared" si="22"/>
        <v>0</v>
      </c>
      <c r="O62" s="50">
        <f t="shared" si="22"/>
        <v>0</v>
      </c>
      <c r="P62" s="50">
        <f t="shared" si="22"/>
        <v>0</v>
      </c>
      <c r="Q62" s="50">
        <f t="shared" si="22"/>
        <v>0</v>
      </c>
      <c r="R62" s="50">
        <f t="shared" si="22"/>
        <v>0</v>
      </c>
      <c r="S62" s="50">
        <f t="shared" si="22"/>
        <v>0</v>
      </c>
      <c r="T62" s="50">
        <f t="shared" si="22"/>
        <v>0</v>
      </c>
      <c r="U62" s="50">
        <f t="shared" si="22"/>
        <v>0</v>
      </c>
      <c r="V62" s="50">
        <f t="shared" si="22"/>
        <v>0</v>
      </c>
      <c r="W62" s="132">
        <f t="shared" si="2"/>
        <v>0</v>
      </c>
    </row>
    <row r="63" spans="1:23">
      <c r="A63" s="4"/>
      <c r="B63" s="15" t="s">
        <v>130</v>
      </c>
      <c r="C63" s="36">
        <v>902</v>
      </c>
      <c r="D63" s="5" t="s">
        <v>50</v>
      </c>
      <c r="E63" s="5" t="s">
        <v>2</v>
      </c>
      <c r="F63" s="5" t="s">
        <v>127</v>
      </c>
      <c r="G63" s="5"/>
      <c r="H63" s="76">
        <f t="shared" si="22"/>
        <v>500</v>
      </c>
      <c r="I63" s="76">
        <f t="shared" si="22"/>
        <v>0</v>
      </c>
      <c r="J63" s="50">
        <f t="shared" si="22"/>
        <v>0</v>
      </c>
      <c r="K63" s="50">
        <f t="shared" si="22"/>
        <v>0</v>
      </c>
      <c r="L63" s="50">
        <f t="shared" si="22"/>
        <v>0</v>
      </c>
      <c r="M63" s="50">
        <f t="shared" si="22"/>
        <v>0</v>
      </c>
      <c r="N63" s="50">
        <f t="shared" si="22"/>
        <v>0</v>
      </c>
      <c r="O63" s="50">
        <f t="shared" si="22"/>
        <v>0</v>
      </c>
      <c r="P63" s="50">
        <f t="shared" si="22"/>
        <v>0</v>
      </c>
      <c r="Q63" s="50">
        <f t="shared" si="22"/>
        <v>0</v>
      </c>
      <c r="R63" s="50">
        <f t="shared" si="22"/>
        <v>0</v>
      </c>
      <c r="S63" s="50">
        <f t="shared" si="22"/>
        <v>0</v>
      </c>
      <c r="T63" s="50">
        <f t="shared" si="22"/>
        <v>0</v>
      </c>
      <c r="U63" s="50">
        <f t="shared" si="22"/>
        <v>0</v>
      </c>
      <c r="V63" s="50">
        <f t="shared" si="22"/>
        <v>0</v>
      </c>
      <c r="W63" s="132">
        <f t="shared" si="2"/>
        <v>0</v>
      </c>
    </row>
    <row r="64" spans="1:23">
      <c r="A64" s="4"/>
      <c r="B64" s="16" t="s">
        <v>129</v>
      </c>
      <c r="C64" s="36">
        <v>902</v>
      </c>
      <c r="D64" s="5" t="s">
        <v>50</v>
      </c>
      <c r="E64" s="5" t="s">
        <v>2</v>
      </c>
      <c r="F64" s="35" t="s">
        <v>128</v>
      </c>
      <c r="G64" s="35"/>
      <c r="H64" s="76">
        <f t="shared" si="22"/>
        <v>500</v>
      </c>
      <c r="I64" s="76">
        <f t="shared" si="22"/>
        <v>0</v>
      </c>
      <c r="J64" s="50">
        <f t="shared" si="22"/>
        <v>0</v>
      </c>
      <c r="K64" s="50">
        <f t="shared" si="22"/>
        <v>0</v>
      </c>
      <c r="L64" s="50">
        <f t="shared" si="22"/>
        <v>0</v>
      </c>
      <c r="M64" s="50">
        <f t="shared" si="22"/>
        <v>0</v>
      </c>
      <c r="N64" s="50">
        <f t="shared" si="22"/>
        <v>0</v>
      </c>
      <c r="O64" s="50">
        <f t="shared" si="22"/>
        <v>0</v>
      </c>
      <c r="P64" s="50">
        <f t="shared" si="22"/>
        <v>0</v>
      </c>
      <c r="Q64" s="50">
        <f t="shared" si="22"/>
        <v>0</v>
      </c>
      <c r="R64" s="50">
        <f t="shared" si="22"/>
        <v>0</v>
      </c>
      <c r="S64" s="50">
        <f t="shared" si="22"/>
        <v>0</v>
      </c>
      <c r="T64" s="50">
        <f t="shared" si="22"/>
        <v>0</v>
      </c>
      <c r="U64" s="50">
        <f t="shared" si="22"/>
        <v>0</v>
      </c>
      <c r="V64" s="50">
        <f t="shared" si="22"/>
        <v>0</v>
      </c>
      <c r="W64" s="132">
        <f t="shared" si="2"/>
        <v>0</v>
      </c>
    </row>
    <row r="65" spans="1:23">
      <c r="A65" s="4"/>
      <c r="B65" s="35" t="s">
        <v>87</v>
      </c>
      <c r="C65" s="36">
        <v>902</v>
      </c>
      <c r="D65" s="5" t="s">
        <v>50</v>
      </c>
      <c r="E65" s="5" t="s">
        <v>2</v>
      </c>
      <c r="F65" s="35" t="s">
        <v>128</v>
      </c>
      <c r="G65" s="39">
        <v>800</v>
      </c>
      <c r="H65" s="76">
        <v>500</v>
      </c>
      <c r="I65" s="76">
        <v>0</v>
      </c>
      <c r="W65" s="132">
        <f t="shared" si="2"/>
        <v>0</v>
      </c>
    </row>
    <row r="66" spans="1:23">
      <c r="A66" s="36"/>
      <c r="B66" s="35" t="s">
        <v>59</v>
      </c>
      <c r="C66" s="36">
        <v>902</v>
      </c>
      <c r="D66" s="5" t="s">
        <v>50</v>
      </c>
      <c r="E66" s="5" t="s">
        <v>34</v>
      </c>
      <c r="F66" s="35"/>
      <c r="G66" s="42"/>
      <c r="H66" s="76">
        <f>H67+H73+H86+H103+H111+H125+H120</f>
        <v>52872.4</v>
      </c>
      <c r="I66" s="76">
        <f t="shared" ref="I66:V66" si="23">I67+I73+I86+I103+I111+I125+I120</f>
        <v>51923.80000000001</v>
      </c>
      <c r="J66" s="24">
        <f t="shared" si="23"/>
        <v>0</v>
      </c>
      <c r="K66" s="24">
        <f t="shared" si="23"/>
        <v>0</v>
      </c>
      <c r="L66" s="24">
        <f t="shared" si="23"/>
        <v>0</v>
      </c>
      <c r="M66" s="24">
        <f t="shared" si="23"/>
        <v>0</v>
      </c>
      <c r="N66" s="24">
        <f t="shared" si="23"/>
        <v>0</v>
      </c>
      <c r="O66" s="24">
        <f t="shared" si="23"/>
        <v>0</v>
      </c>
      <c r="P66" s="24">
        <f t="shared" si="23"/>
        <v>0</v>
      </c>
      <c r="Q66" s="24">
        <f t="shared" si="23"/>
        <v>0</v>
      </c>
      <c r="R66" s="24">
        <f t="shared" si="23"/>
        <v>0</v>
      </c>
      <c r="S66" s="24">
        <f t="shared" si="23"/>
        <v>0</v>
      </c>
      <c r="T66" s="24">
        <f t="shared" si="23"/>
        <v>0</v>
      </c>
      <c r="U66" s="24">
        <f t="shared" si="23"/>
        <v>0</v>
      </c>
      <c r="V66" s="24">
        <f t="shared" si="23"/>
        <v>0</v>
      </c>
      <c r="W66" s="132">
        <f t="shared" si="2"/>
        <v>0.98205869224775133</v>
      </c>
    </row>
    <row r="67" spans="1:23" ht="47.25">
      <c r="A67" s="36"/>
      <c r="B67" s="21" t="s">
        <v>298</v>
      </c>
      <c r="C67" s="36">
        <v>902</v>
      </c>
      <c r="D67" s="5" t="s">
        <v>50</v>
      </c>
      <c r="E67" s="5" t="s">
        <v>34</v>
      </c>
      <c r="F67" s="35" t="s">
        <v>263</v>
      </c>
      <c r="G67" s="42"/>
      <c r="H67" s="76">
        <f t="shared" ref="H67:V69" si="24">H68</f>
        <v>1232</v>
      </c>
      <c r="I67" s="76">
        <f t="shared" si="24"/>
        <v>1231.2</v>
      </c>
      <c r="J67" s="24">
        <f t="shared" si="24"/>
        <v>0</v>
      </c>
      <c r="K67" s="24">
        <f t="shared" si="24"/>
        <v>0</v>
      </c>
      <c r="L67" s="24">
        <f t="shared" si="24"/>
        <v>0</v>
      </c>
      <c r="M67" s="24">
        <f t="shared" si="24"/>
        <v>0</v>
      </c>
      <c r="N67" s="24">
        <f t="shared" si="24"/>
        <v>0</v>
      </c>
      <c r="O67" s="24">
        <f t="shared" si="24"/>
        <v>0</v>
      </c>
      <c r="P67" s="24">
        <f t="shared" si="24"/>
        <v>0</v>
      </c>
      <c r="Q67" s="24">
        <f t="shared" si="24"/>
        <v>0</v>
      </c>
      <c r="R67" s="24">
        <f t="shared" si="24"/>
        <v>0</v>
      </c>
      <c r="S67" s="24">
        <f t="shared" si="24"/>
        <v>0</v>
      </c>
      <c r="T67" s="24">
        <f t="shared" si="24"/>
        <v>0</v>
      </c>
      <c r="U67" s="24">
        <f t="shared" si="24"/>
        <v>0</v>
      </c>
      <c r="V67" s="24">
        <f t="shared" si="24"/>
        <v>0</v>
      </c>
      <c r="W67" s="132">
        <f t="shared" si="2"/>
        <v>0.99935064935064943</v>
      </c>
    </row>
    <row r="68" spans="1:23">
      <c r="A68" s="36"/>
      <c r="B68" s="99" t="s">
        <v>299</v>
      </c>
      <c r="C68" s="36">
        <v>902</v>
      </c>
      <c r="D68" s="5" t="s">
        <v>50</v>
      </c>
      <c r="E68" s="5" t="s">
        <v>34</v>
      </c>
      <c r="F68" s="35" t="s">
        <v>300</v>
      </c>
      <c r="G68" s="42"/>
      <c r="H68" s="76">
        <f>H69+H71</f>
        <v>1232</v>
      </c>
      <c r="I68" s="76">
        <f t="shared" ref="I68:V68" si="25">I69+I71</f>
        <v>1231.2</v>
      </c>
      <c r="J68" s="24">
        <f t="shared" si="25"/>
        <v>0</v>
      </c>
      <c r="K68" s="24">
        <f t="shared" si="25"/>
        <v>0</v>
      </c>
      <c r="L68" s="24">
        <f t="shared" si="25"/>
        <v>0</v>
      </c>
      <c r="M68" s="24">
        <f t="shared" si="25"/>
        <v>0</v>
      </c>
      <c r="N68" s="24">
        <f t="shared" si="25"/>
        <v>0</v>
      </c>
      <c r="O68" s="24">
        <f t="shared" si="25"/>
        <v>0</v>
      </c>
      <c r="P68" s="24">
        <f t="shared" si="25"/>
        <v>0</v>
      </c>
      <c r="Q68" s="24">
        <f t="shared" si="25"/>
        <v>0</v>
      </c>
      <c r="R68" s="24">
        <f t="shared" si="25"/>
        <v>0</v>
      </c>
      <c r="S68" s="24">
        <f t="shared" si="25"/>
        <v>0</v>
      </c>
      <c r="T68" s="24">
        <f t="shared" si="25"/>
        <v>0</v>
      </c>
      <c r="U68" s="24">
        <f t="shared" si="25"/>
        <v>0</v>
      </c>
      <c r="V68" s="24">
        <f t="shared" si="25"/>
        <v>0</v>
      </c>
      <c r="W68" s="132">
        <f t="shared" si="2"/>
        <v>0.99935064935064943</v>
      </c>
    </row>
    <row r="69" spans="1:23" ht="31.5">
      <c r="A69" s="36"/>
      <c r="B69" s="91" t="s">
        <v>302</v>
      </c>
      <c r="C69" s="36">
        <v>902</v>
      </c>
      <c r="D69" s="5" t="s">
        <v>50</v>
      </c>
      <c r="E69" s="5" t="s">
        <v>34</v>
      </c>
      <c r="F69" s="35" t="s">
        <v>301</v>
      </c>
      <c r="G69" s="42"/>
      <c r="H69" s="76">
        <f t="shared" si="24"/>
        <v>1192</v>
      </c>
      <c r="I69" s="76">
        <f t="shared" si="24"/>
        <v>1192</v>
      </c>
      <c r="J69" s="24">
        <f t="shared" si="24"/>
        <v>0</v>
      </c>
      <c r="K69" s="24">
        <f t="shared" si="24"/>
        <v>0</v>
      </c>
      <c r="L69" s="24">
        <f t="shared" si="24"/>
        <v>0</v>
      </c>
      <c r="M69" s="24">
        <f t="shared" si="24"/>
        <v>0</v>
      </c>
      <c r="N69" s="24">
        <f t="shared" si="24"/>
        <v>0</v>
      </c>
      <c r="O69" s="24">
        <f t="shared" si="24"/>
        <v>0</v>
      </c>
      <c r="P69" s="24">
        <f t="shared" si="24"/>
        <v>0</v>
      </c>
      <c r="Q69" s="24">
        <f t="shared" si="24"/>
        <v>0</v>
      </c>
      <c r="R69" s="24">
        <f t="shared" si="24"/>
        <v>0</v>
      </c>
      <c r="S69" s="24">
        <f t="shared" si="24"/>
        <v>0</v>
      </c>
      <c r="T69" s="24">
        <f t="shared" si="24"/>
        <v>0</v>
      </c>
      <c r="U69" s="24">
        <f t="shared" si="24"/>
        <v>0</v>
      </c>
      <c r="V69" s="24">
        <f t="shared" si="24"/>
        <v>0</v>
      </c>
      <c r="W69" s="132">
        <f t="shared" si="2"/>
        <v>1</v>
      </c>
    </row>
    <row r="70" spans="1:23" ht="31.5">
      <c r="A70" s="36"/>
      <c r="B70" s="49" t="s">
        <v>133</v>
      </c>
      <c r="C70" s="36">
        <v>902</v>
      </c>
      <c r="D70" s="5" t="s">
        <v>50</v>
      </c>
      <c r="E70" s="5" t="s">
        <v>34</v>
      </c>
      <c r="F70" s="35" t="s">
        <v>301</v>
      </c>
      <c r="G70" s="42" t="s">
        <v>90</v>
      </c>
      <c r="H70" s="76">
        <v>1192</v>
      </c>
      <c r="I70" s="76">
        <v>1192</v>
      </c>
      <c r="W70" s="132">
        <f t="shared" si="2"/>
        <v>1</v>
      </c>
    </row>
    <row r="71" spans="1:23" ht="34.15" customHeight="1">
      <c r="A71" s="36"/>
      <c r="B71" s="49" t="s">
        <v>509</v>
      </c>
      <c r="C71" s="36">
        <v>902</v>
      </c>
      <c r="D71" s="5" t="s">
        <v>50</v>
      </c>
      <c r="E71" s="5" t="s">
        <v>34</v>
      </c>
      <c r="F71" s="35" t="s">
        <v>508</v>
      </c>
      <c r="G71" s="42"/>
      <c r="H71" s="76">
        <f>H72</f>
        <v>40</v>
      </c>
      <c r="I71" s="76">
        <f t="shared" ref="I71:V71" si="26">I72</f>
        <v>39.200000000000003</v>
      </c>
      <c r="J71" s="24">
        <f t="shared" si="26"/>
        <v>0</v>
      </c>
      <c r="K71" s="24">
        <f t="shared" si="26"/>
        <v>0</v>
      </c>
      <c r="L71" s="24">
        <f t="shared" si="26"/>
        <v>0</v>
      </c>
      <c r="M71" s="24">
        <f t="shared" si="26"/>
        <v>0</v>
      </c>
      <c r="N71" s="24">
        <f t="shared" si="26"/>
        <v>0</v>
      </c>
      <c r="O71" s="24">
        <f t="shared" si="26"/>
        <v>0</v>
      </c>
      <c r="P71" s="24">
        <f t="shared" si="26"/>
        <v>0</v>
      </c>
      <c r="Q71" s="24">
        <f t="shared" si="26"/>
        <v>0</v>
      </c>
      <c r="R71" s="24">
        <f t="shared" si="26"/>
        <v>0</v>
      </c>
      <c r="S71" s="24">
        <f t="shared" si="26"/>
        <v>0</v>
      </c>
      <c r="T71" s="24">
        <f t="shared" si="26"/>
        <v>0</v>
      </c>
      <c r="U71" s="24">
        <f t="shared" si="26"/>
        <v>0</v>
      </c>
      <c r="V71" s="24">
        <f t="shared" si="26"/>
        <v>0</v>
      </c>
      <c r="W71" s="132">
        <f t="shared" si="2"/>
        <v>0.98000000000000009</v>
      </c>
    </row>
    <row r="72" spans="1:23" ht="31.5">
      <c r="A72" s="36"/>
      <c r="B72" s="35" t="s">
        <v>122</v>
      </c>
      <c r="C72" s="36">
        <v>902</v>
      </c>
      <c r="D72" s="5" t="s">
        <v>50</v>
      </c>
      <c r="E72" s="5" t="s">
        <v>34</v>
      </c>
      <c r="F72" s="35" t="s">
        <v>508</v>
      </c>
      <c r="G72" s="42" t="s">
        <v>85</v>
      </c>
      <c r="H72" s="76">
        <v>40</v>
      </c>
      <c r="I72" s="76">
        <v>39.200000000000003</v>
      </c>
      <c r="W72" s="132">
        <f t="shared" si="2"/>
        <v>0.98000000000000009</v>
      </c>
    </row>
    <row r="73" spans="1:23" ht="49.9" customHeight="1">
      <c r="A73" s="36"/>
      <c r="B73" s="119" t="s">
        <v>303</v>
      </c>
      <c r="C73" s="36">
        <v>902</v>
      </c>
      <c r="D73" s="5" t="s">
        <v>50</v>
      </c>
      <c r="E73" s="5" t="s">
        <v>34</v>
      </c>
      <c r="F73" s="35" t="s">
        <v>283</v>
      </c>
      <c r="G73" s="42"/>
      <c r="H73" s="76">
        <f>H74+H77+H80+H83</f>
        <v>420</v>
      </c>
      <c r="I73" s="76">
        <f>I74+I77+I80+I83</f>
        <v>418</v>
      </c>
      <c r="J73" s="24">
        <f t="shared" ref="J73:V73" si="27">J74+J77+J80+J83</f>
        <v>0</v>
      </c>
      <c r="K73" s="24">
        <f t="shared" si="27"/>
        <v>0</v>
      </c>
      <c r="L73" s="24">
        <f t="shared" si="27"/>
        <v>0</v>
      </c>
      <c r="M73" s="24">
        <f t="shared" si="27"/>
        <v>0</v>
      </c>
      <c r="N73" s="24">
        <f t="shared" si="27"/>
        <v>0</v>
      </c>
      <c r="O73" s="24">
        <f t="shared" si="27"/>
        <v>0</v>
      </c>
      <c r="P73" s="24">
        <f t="shared" si="27"/>
        <v>0</v>
      </c>
      <c r="Q73" s="24">
        <f t="shared" si="27"/>
        <v>0</v>
      </c>
      <c r="R73" s="24">
        <f t="shared" si="27"/>
        <v>0</v>
      </c>
      <c r="S73" s="24">
        <f t="shared" si="27"/>
        <v>0</v>
      </c>
      <c r="T73" s="24">
        <f t="shared" si="27"/>
        <v>0</v>
      </c>
      <c r="U73" s="24">
        <f t="shared" si="27"/>
        <v>0</v>
      </c>
      <c r="V73" s="24">
        <f t="shared" si="27"/>
        <v>0</v>
      </c>
      <c r="W73" s="132">
        <f t="shared" si="2"/>
        <v>0.99523809523809526</v>
      </c>
    </row>
    <row r="74" spans="1:23">
      <c r="A74" s="36"/>
      <c r="B74" s="90" t="s">
        <v>305</v>
      </c>
      <c r="C74" s="36">
        <v>902</v>
      </c>
      <c r="D74" s="5" t="s">
        <v>50</v>
      </c>
      <c r="E74" s="5" t="s">
        <v>34</v>
      </c>
      <c r="F74" s="35" t="s">
        <v>304</v>
      </c>
      <c r="G74" s="42"/>
      <c r="H74" s="76">
        <f>H75</f>
        <v>400</v>
      </c>
      <c r="I74" s="76">
        <f>I75</f>
        <v>398</v>
      </c>
      <c r="J74" s="24">
        <f t="shared" ref="J74:V74" si="28">J75</f>
        <v>0</v>
      </c>
      <c r="K74" s="24">
        <f t="shared" si="28"/>
        <v>0</v>
      </c>
      <c r="L74" s="24">
        <f t="shared" si="28"/>
        <v>0</v>
      </c>
      <c r="M74" s="24">
        <f t="shared" si="28"/>
        <v>0</v>
      </c>
      <c r="N74" s="24">
        <f t="shared" si="28"/>
        <v>0</v>
      </c>
      <c r="O74" s="24">
        <f t="shared" si="28"/>
        <v>0</v>
      </c>
      <c r="P74" s="24">
        <f t="shared" si="28"/>
        <v>0</v>
      </c>
      <c r="Q74" s="24">
        <f t="shared" si="28"/>
        <v>0</v>
      </c>
      <c r="R74" s="24">
        <f t="shared" si="28"/>
        <v>0</v>
      </c>
      <c r="S74" s="24">
        <f t="shared" si="28"/>
        <v>0</v>
      </c>
      <c r="T74" s="24">
        <f t="shared" si="28"/>
        <v>0</v>
      </c>
      <c r="U74" s="24">
        <f t="shared" si="28"/>
        <v>0</v>
      </c>
      <c r="V74" s="24">
        <f t="shared" si="28"/>
        <v>0</v>
      </c>
      <c r="W74" s="132">
        <f t="shared" si="2"/>
        <v>0.995</v>
      </c>
    </row>
    <row r="75" spans="1:23">
      <c r="A75" s="36"/>
      <c r="B75" s="90" t="s">
        <v>307</v>
      </c>
      <c r="C75" s="36">
        <v>902</v>
      </c>
      <c r="D75" s="5" t="s">
        <v>50</v>
      </c>
      <c r="E75" s="5" t="s">
        <v>34</v>
      </c>
      <c r="F75" s="35" t="s">
        <v>306</v>
      </c>
      <c r="G75" s="42"/>
      <c r="H75" s="76">
        <f>H76</f>
        <v>400</v>
      </c>
      <c r="I75" s="76">
        <f>I76</f>
        <v>398</v>
      </c>
      <c r="J75" s="24">
        <f t="shared" ref="J75:V75" si="29">J76</f>
        <v>0</v>
      </c>
      <c r="K75" s="24">
        <f t="shared" si="29"/>
        <v>0</v>
      </c>
      <c r="L75" s="24">
        <f t="shared" si="29"/>
        <v>0</v>
      </c>
      <c r="M75" s="24">
        <f t="shared" si="29"/>
        <v>0</v>
      </c>
      <c r="N75" s="24">
        <f t="shared" si="29"/>
        <v>0</v>
      </c>
      <c r="O75" s="24">
        <f t="shared" si="29"/>
        <v>0</v>
      </c>
      <c r="P75" s="24">
        <f t="shared" si="29"/>
        <v>0</v>
      </c>
      <c r="Q75" s="24">
        <f t="shared" si="29"/>
        <v>0</v>
      </c>
      <c r="R75" s="24">
        <f t="shared" si="29"/>
        <v>0</v>
      </c>
      <c r="S75" s="24">
        <f t="shared" si="29"/>
        <v>0</v>
      </c>
      <c r="T75" s="24">
        <f t="shared" si="29"/>
        <v>0</v>
      </c>
      <c r="U75" s="24">
        <f t="shared" si="29"/>
        <v>0</v>
      </c>
      <c r="V75" s="24">
        <f t="shared" si="29"/>
        <v>0</v>
      </c>
      <c r="W75" s="132">
        <f t="shared" si="2"/>
        <v>0.995</v>
      </c>
    </row>
    <row r="76" spans="1:23" ht="31.5">
      <c r="A76" s="36"/>
      <c r="B76" s="35" t="s">
        <v>122</v>
      </c>
      <c r="C76" s="36">
        <v>902</v>
      </c>
      <c r="D76" s="5" t="s">
        <v>50</v>
      </c>
      <c r="E76" s="5" t="s">
        <v>34</v>
      </c>
      <c r="F76" s="35" t="s">
        <v>306</v>
      </c>
      <c r="G76" s="42" t="s">
        <v>85</v>
      </c>
      <c r="H76" s="76">
        <v>400</v>
      </c>
      <c r="I76" s="76">
        <v>398</v>
      </c>
      <c r="W76" s="132">
        <f t="shared" si="2"/>
        <v>0.995</v>
      </c>
    </row>
    <row r="77" spans="1:23" ht="35.450000000000003" customHeight="1">
      <c r="A77" s="36"/>
      <c r="B77" s="121" t="s">
        <v>309</v>
      </c>
      <c r="C77" s="75">
        <v>902</v>
      </c>
      <c r="D77" s="55" t="s">
        <v>50</v>
      </c>
      <c r="E77" s="55" t="s">
        <v>34</v>
      </c>
      <c r="F77" s="59" t="s">
        <v>308</v>
      </c>
      <c r="G77" s="87"/>
      <c r="H77" s="76">
        <f>H78</f>
        <v>0</v>
      </c>
      <c r="I77" s="76">
        <f>I78</f>
        <v>0</v>
      </c>
      <c r="J77" s="76">
        <f t="shared" ref="J77:V77" si="30">J78</f>
        <v>0</v>
      </c>
      <c r="K77" s="76">
        <f t="shared" si="30"/>
        <v>0</v>
      </c>
      <c r="L77" s="76">
        <f t="shared" si="30"/>
        <v>0</v>
      </c>
      <c r="M77" s="76">
        <f t="shared" si="30"/>
        <v>0</v>
      </c>
      <c r="N77" s="76">
        <f t="shared" si="30"/>
        <v>0</v>
      </c>
      <c r="O77" s="76">
        <f t="shared" si="30"/>
        <v>0</v>
      </c>
      <c r="P77" s="76">
        <f t="shared" si="30"/>
        <v>0</v>
      </c>
      <c r="Q77" s="76">
        <f t="shared" si="30"/>
        <v>0</v>
      </c>
      <c r="R77" s="76">
        <f t="shared" si="30"/>
        <v>0</v>
      </c>
      <c r="S77" s="76">
        <f t="shared" si="30"/>
        <v>0</v>
      </c>
      <c r="T77" s="76">
        <f t="shared" si="30"/>
        <v>0</v>
      </c>
      <c r="U77" s="76">
        <f t="shared" si="30"/>
        <v>0</v>
      </c>
      <c r="V77" s="76">
        <f t="shared" si="30"/>
        <v>0</v>
      </c>
      <c r="W77" s="133">
        <v>0</v>
      </c>
    </row>
    <row r="78" spans="1:23" ht="47.25">
      <c r="A78" s="36"/>
      <c r="B78" s="21" t="s">
        <v>311</v>
      </c>
      <c r="C78" s="75">
        <v>902</v>
      </c>
      <c r="D78" s="55" t="s">
        <v>50</v>
      </c>
      <c r="E78" s="55" t="s">
        <v>34</v>
      </c>
      <c r="F78" s="59" t="s">
        <v>310</v>
      </c>
      <c r="G78" s="87"/>
      <c r="H78" s="76">
        <f>H79</f>
        <v>0</v>
      </c>
      <c r="I78" s="76">
        <f>I79</f>
        <v>0</v>
      </c>
      <c r="J78" s="76">
        <f t="shared" ref="J78:V78" si="31">J79</f>
        <v>0</v>
      </c>
      <c r="K78" s="76">
        <f t="shared" si="31"/>
        <v>0</v>
      </c>
      <c r="L78" s="76">
        <f t="shared" si="31"/>
        <v>0</v>
      </c>
      <c r="M78" s="76">
        <f t="shared" si="31"/>
        <v>0</v>
      </c>
      <c r="N78" s="76">
        <f t="shared" si="31"/>
        <v>0</v>
      </c>
      <c r="O78" s="76">
        <f t="shared" si="31"/>
        <v>0</v>
      </c>
      <c r="P78" s="76">
        <f t="shared" si="31"/>
        <v>0</v>
      </c>
      <c r="Q78" s="76">
        <f t="shared" si="31"/>
        <v>0</v>
      </c>
      <c r="R78" s="76">
        <f t="shared" si="31"/>
        <v>0</v>
      </c>
      <c r="S78" s="76">
        <f t="shared" si="31"/>
        <v>0</v>
      </c>
      <c r="T78" s="76">
        <f t="shared" si="31"/>
        <v>0</v>
      </c>
      <c r="U78" s="76">
        <f t="shared" si="31"/>
        <v>0</v>
      </c>
      <c r="V78" s="76">
        <f t="shared" si="31"/>
        <v>0</v>
      </c>
      <c r="W78" s="133">
        <v>0</v>
      </c>
    </row>
    <row r="79" spans="1:23" ht="31.5">
      <c r="A79" s="36"/>
      <c r="B79" s="35" t="s">
        <v>122</v>
      </c>
      <c r="C79" s="75">
        <v>902</v>
      </c>
      <c r="D79" s="55" t="s">
        <v>50</v>
      </c>
      <c r="E79" s="55" t="s">
        <v>34</v>
      </c>
      <c r="F79" s="59" t="s">
        <v>310</v>
      </c>
      <c r="G79" s="87" t="s">
        <v>85</v>
      </c>
      <c r="H79" s="76">
        <v>0</v>
      </c>
      <c r="I79" s="76">
        <v>0</v>
      </c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3">
        <v>0</v>
      </c>
    </row>
    <row r="80" spans="1:23" ht="31.5">
      <c r="A80" s="36"/>
      <c r="B80" s="21" t="s">
        <v>287</v>
      </c>
      <c r="C80" s="75">
        <v>902</v>
      </c>
      <c r="D80" s="55" t="s">
        <v>50</v>
      </c>
      <c r="E80" s="55" t="s">
        <v>34</v>
      </c>
      <c r="F80" s="59" t="s">
        <v>284</v>
      </c>
      <c r="G80" s="87"/>
      <c r="H80" s="76">
        <f>H81</f>
        <v>0</v>
      </c>
      <c r="I80" s="76">
        <f>I81</f>
        <v>0</v>
      </c>
      <c r="J80" s="76">
        <f t="shared" ref="J80:V80" si="32">J81</f>
        <v>0</v>
      </c>
      <c r="K80" s="76">
        <f t="shared" si="32"/>
        <v>0</v>
      </c>
      <c r="L80" s="76">
        <f t="shared" si="32"/>
        <v>0</v>
      </c>
      <c r="M80" s="76">
        <f t="shared" si="32"/>
        <v>0</v>
      </c>
      <c r="N80" s="76">
        <f t="shared" si="32"/>
        <v>0</v>
      </c>
      <c r="O80" s="76">
        <f t="shared" si="32"/>
        <v>0</v>
      </c>
      <c r="P80" s="76">
        <f t="shared" si="32"/>
        <v>0</v>
      </c>
      <c r="Q80" s="76">
        <f t="shared" si="32"/>
        <v>0</v>
      </c>
      <c r="R80" s="76">
        <f t="shared" si="32"/>
        <v>0</v>
      </c>
      <c r="S80" s="76">
        <f t="shared" si="32"/>
        <v>0</v>
      </c>
      <c r="T80" s="76">
        <f t="shared" si="32"/>
        <v>0</v>
      </c>
      <c r="U80" s="76">
        <f t="shared" si="32"/>
        <v>0</v>
      </c>
      <c r="V80" s="76">
        <f t="shared" si="32"/>
        <v>0</v>
      </c>
      <c r="W80" s="133">
        <v>0</v>
      </c>
    </row>
    <row r="81" spans="1:23">
      <c r="A81" s="36"/>
      <c r="B81" s="90" t="s">
        <v>288</v>
      </c>
      <c r="C81" s="75">
        <v>902</v>
      </c>
      <c r="D81" s="55" t="s">
        <v>50</v>
      </c>
      <c r="E81" s="55" t="s">
        <v>34</v>
      </c>
      <c r="F81" s="59" t="s">
        <v>285</v>
      </c>
      <c r="G81" s="87"/>
      <c r="H81" s="76">
        <f>H82</f>
        <v>0</v>
      </c>
      <c r="I81" s="76">
        <f>I82</f>
        <v>0</v>
      </c>
      <c r="J81" s="76">
        <f t="shared" ref="J81:V81" si="33">J82</f>
        <v>0</v>
      </c>
      <c r="K81" s="76">
        <f t="shared" si="33"/>
        <v>0</v>
      </c>
      <c r="L81" s="76">
        <f t="shared" si="33"/>
        <v>0</v>
      </c>
      <c r="M81" s="76">
        <f t="shared" si="33"/>
        <v>0</v>
      </c>
      <c r="N81" s="76">
        <f t="shared" si="33"/>
        <v>0</v>
      </c>
      <c r="O81" s="76">
        <f t="shared" si="33"/>
        <v>0</v>
      </c>
      <c r="P81" s="76">
        <f t="shared" si="33"/>
        <v>0</v>
      </c>
      <c r="Q81" s="76">
        <f t="shared" si="33"/>
        <v>0</v>
      </c>
      <c r="R81" s="76">
        <f t="shared" si="33"/>
        <v>0</v>
      </c>
      <c r="S81" s="76">
        <f t="shared" si="33"/>
        <v>0</v>
      </c>
      <c r="T81" s="76">
        <f t="shared" si="33"/>
        <v>0</v>
      </c>
      <c r="U81" s="76">
        <f t="shared" si="33"/>
        <v>0</v>
      </c>
      <c r="V81" s="76">
        <f t="shared" si="33"/>
        <v>0</v>
      </c>
      <c r="W81" s="133">
        <v>0</v>
      </c>
    </row>
    <row r="82" spans="1:23" ht="31.5">
      <c r="A82" s="36"/>
      <c r="B82" s="35" t="s">
        <v>122</v>
      </c>
      <c r="C82" s="75">
        <v>902</v>
      </c>
      <c r="D82" s="55" t="s">
        <v>50</v>
      </c>
      <c r="E82" s="55" t="s">
        <v>34</v>
      </c>
      <c r="F82" s="59" t="s">
        <v>285</v>
      </c>
      <c r="G82" s="87" t="s">
        <v>85</v>
      </c>
      <c r="H82" s="76">
        <v>0</v>
      </c>
      <c r="I82" s="76">
        <v>0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3">
        <v>0</v>
      </c>
    </row>
    <row r="83" spans="1:23">
      <c r="A83" s="36"/>
      <c r="B83" s="90" t="s">
        <v>313</v>
      </c>
      <c r="C83" s="36">
        <v>902</v>
      </c>
      <c r="D83" s="5" t="s">
        <v>50</v>
      </c>
      <c r="E83" s="5" t="s">
        <v>34</v>
      </c>
      <c r="F83" s="35" t="s">
        <v>312</v>
      </c>
      <c r="G83" s="42"/>
      <c r="H83" s="76">
        <f>H84</f>
        <v>20</v>
      </c>
      <c r="I83" s="76">
        <f>I84</f>
        <v>20</v>
      </c>
      <c r="J83" s="24">
        <f t="shared" ref="J83:V83" si="34">J84</f>
        <v>0</v>
      </c>
      <c r="K83" s="24">
        <f t="shared" si="34"/>
        <v>0</v>
      </c>
      <c r="L83" s="24">
        <f t="shared" si="34"/>
        <v>0</v>
      </c>
      <c r="M83" s="24">
        <f t="shared" si="34"/>
        <v>0</v>
      </c>
      <c r="N83" s="24">
        <f t="shared" si="34"/>
        <v>0</v>
      </c>
      <c r="O83" s="24">
        <f t="shared" si="34"/>
        <v>0</v>
      </c>
      <c r="P83" s="24">
        <f t="shared" si="34"/>
        <v>0</v>
      </c>
      <c r="Q83" s="24">
        <f t="shared" si="34"/>
        <v>0</v>
      </c>
      <c r="R83" s="24">
        <f t="shared" si="34"/>
        <v>0</v>
      </c>
      <c r="S83" s="24">
        <f t="shared" si="34"/>
        <v>0</v>
      </c>
      <c r="T83" s="24">
        <f t="shared" si="34"/>
        <v>0</v>
      </c>
      <c r="U83" s="24">
        <f t="shared" si="34"/>
        <v>0</v>
      </c>
      <c r="V83" s="24">
        <f t="shared" si="34"/>
        <v>0</v>
      </c>
      <c r="W83" s="132">
        <f t="shared" ref="W83:W143" si="35">I83/H83</f>
        <v>1</v>
      </c>
    </row>
    <row r="84" spans="1:23" ht="47.25">
      <c r="A84" s="36"/>
      <c r="B84" s="21" t="s">
        <v>315</v>
      </c>
      <c r="C84" s="36">
        <v>902</v>
      </c>
      <c r="D84" s="5" t="s">
        <v>50</v>
      </c>
      <c r="E84" s="5" t="s">
        <v>34</v>
      </c>
      <c r="F84" s="35" t="s">
        <v>314</v>
      </c>
      <c r="G84" s="42"/>
      <c r="H84" s="76">
        <f>H85</f>
        <v>20</v>
      </c>
      <c r="I84" s="76">
        <f>I85</f>
        <v>20</v>
      </c>
      <c r="J84" s="24">
        <f t="shared" ref="J84:V84" si="36">J85</f>
        <v>0</v>
      </c>
      <c r="K84" s="24">
        <f t="shared" si="36"/>
        <v>0</v>
      </c>
      <c r="L84" s="24">
        <f t="shared" si="36"/>
        <v>0</v>
      </c>
      <c r="M84" s="24">
        <f t="shared" si="36"/>
        <v>0</v>
      </c>
      <c r="N84" s="24">
        <f t="shared" si="36"/>
        <v>0</v>
      </c>
      <c r="O84" s="24">
        <f t="shared" si="36"/>
        <v>0</v>
      </c>
      <c r="P84" s="24">
        <f t="shared" si="36"/>
        <v>0</v>
      </c>
      <c r="Q84" s="24">
        <f t="shared" si="36"/>
        <v>0</v>
      </c>
      <c r="R84" s="24">
        <f t="shared" si="36"/>
        <v>0</v>
      </c>
      <c r="S84" s="24">
        <f t="shared" si="36"/>
        <v>0</v>
      </c>
      <c r="T84" s="24">
        <f t="shared" si="36"/>
        <v>0</v>
      </c>
      <c r="U84" s="24">
        <f t="shared" si="36"/>
        <v>0</v>
      </c>
      <c r="V84" s="24">
        <f t="shared" si="36"/>
        <v>0</v>
      </c>
      <c r="W84" s="132">
        <f t="shared" si="35"/>
        <v>1</v>
      </c>
    </row>
    <row r="85" spans="1:23" ht="31.5">
      <c r="A85" s="36"/>
      <c r="B85" s="35" t="s">
        <v>122</v>
      </c>
      <c r="C85" s="36">
        <v>902</v>
      </c>
      <c r="D85" s="5" t="s">
        <v>50</v>
      </c>
      <c r="E85" s="5" t="s">
        <v>34</v>
      </c>
      <c r="F85" s="35" t="s">
        <v>314</v>
      </c>
      <c r="G85" s="42" t="s">
        <v>85</v>
      </c>
      <c r="H85" s="76">
        <v>20</v>
      </c>
      <c r="I85" s="76">
        <v>20</v>
      </c>
      <c r="W85" s="132">
        <f t="shared" si="35"/>
        <v>1</v>
      </c>
    </row>
    <row r="86" spans="1:23" ht="34.9" customHeight="1">
      <c r="A86" s="36"/>
      <c r="B86" s="119" t="s">
        <v>317</v>
      </c>
      <c r="C86" s="36">
        <v>902</v>
      </c>
      <c r="D86" s="5" t="s">
        <v>50</v>
      </c>
      <c r="E86" s="5" t="s">
        <v>34</v>
      </c>
      <c r="F86" s="35" t="s">
        <v>316</v>
      </c>
      <c r="G86" s="42"/>
      <c r="H86" s="76">
        <f>H87+H90+H93+H98</f>
        <v>22414.399999999998</v>
      </c>
      <c r="I86" s="76">
        <f>I87+I90+I93+I98</f>
        <v>22025.800000000003</v>
      </c>
      <c r="J86" s="24">
        <f t="shared" ref="J86:V86" si="37">J87+J90+J93+J98</f>
        <v>0</v>
      </c>
      <c r="K86" s="24">
        <f t="shared" si="37"/>
        <v>0</v>
      </c>
      <c r="L86" s="24">
        <f t="shared" si="37"/>
        <v>0</v>
      </c>
      <c r="M86" s="24">
        <f t="shared" si="37"/>
        <v>0</v>
      </c>
      <c r="N86" s="24">
        <f t="shared" si="37"/>
        <v>0</v>
      </c>
      <c r="O86" s="24">
        <f t="shared" si="37"/>
        <v>0</v>
      </c>
      <c r="P86" s="24">
        <f t="shared" si="37"/>
        <v>0</v>
      </c>
      <c r="Q86" s="24">
        <f t="shared" si="37"/>
        <v>0</v>
      </c>
      <c r="R86" s="24">
        <f t="shared" si="37"/>
        <v>0</v>
      </c>
      <c r="S86" s="24">
        <f t="shared" si="37"/>
        <v>0</v>
      </c>
      <c r="T86" s="24">
        <f t="shared" si="37"/>
        <v>0</v>
      </c>
      <c r="U86" s="24">
        <f t="shared" si="37"/>
        <v>0</v>
      </c>
      <c r="V86" s="24">
        <f t="shared" si="37"/>
        <v>0</v>
      </c>
      <c r="W86" s="132">
        <f t="shared" si="35"/>
        <v>0.98266293097294621</v>
      </c>
    </row>
    <row r="87" spans="1:23">
      <c r="A87" s="36"/>
      <c r="B87" s="90" t="s">
        <v>319</v>
      </c>
      <c r="C87" s="36">
        <v>902</v>
      </c>
      <c r="D87" s="5" t="s">
        <v>50</v>
      </c>
      <c r="E87" s="5" t="s">
        <v>34</v>
      </c>
      <c r="F87" s="35" t="s">
        <v>318</v>
      </c>
      <c r="G87" s="42"/>
      <c r="H87" s="76">
        <f>H88</f>
        <v>130.5</v>
      </c>
      <c r="I87" s="76">
        <f>I88</f>
        <v>119.7</v>
      </c>
      <c r="J87" s="24">
        <f t="shared" ref="J87:V87" si="38">J88</f>
        <v>0</v>
      </c>
      <c r="K87" s="24">
        <f t="shared" si="38"/>
        <v>0</v>
      </c>
      <c r="L87" s="24">
        <f t="shared" si="38"/>
        <v>0</v>
      </c>
      <c r="M87" s="24">
        <f t="shared" si="38"/>
        <v>0</v>
      </c>
      <c r="N87" s="24">
        <f t="shared" si="38"/>
        <v>0</v>
      </c>
      <c r="O87" s="24">
        <f t="shared" si="38"/>
        <v>0</v>
      </c>
      <c r="P87" s="24">
        <f t="shared" si="38"/>
        <v>0</v>
      </c>
      <c r="Q87" s="24">
        <f t="shared" si="38"/>
        <v>0</v>
      </c>
      <c r="R87" s="24">
        <f t="shared" si="38"/>
        <v>0</v>
      </c>
      <c r="S87" s="24">
        <f t="shared" si="38"/>
        <v>0</v>
      </c>
      <c r="T87" s="24">
        <f t="shared" si="38"/>
        <v>0</v>
      </c>
      <c r="U87" s="24">
        <f t="shared" si="38"/>
        <v>0</v>
      </c>
      <c r="V87" s="24">
        <f t="shared" si="38"/>
        <v>0</v>
      </c>
      <c r="W87" s="132">
        <f t="shared" si="35"/>
        <v>0.91724137931034488</v>
      </c>
    </row>
    <row r="88" spans="1:23" ht="31.5">
      <c r="A88" s="36"/>
      <c r="B88" s="21" t="s">
        <v>132</v>
      </c>
      <c r="C88" s="36">
        <v>902</v>
      </c>
      <c r="D88" s="5" t="s">
        <v>50</v>
      </c>
      <c r="E88" s="5" t="s">
        <v>34</v>
      </c>
      <c r="F88" s="35" t="s">
        <v>320</v>
      </c>
      <c r="G88" s="42"/>
      <c r="H88" s="76">
        <f>H89</f>
        <v>130.5</v>
      </c>
      <c r="I88" s="76">
        <f>I89</f>
        <v>119.7</v>
      </c>
      <c r="J88" s="24">
        <f t="shared" ref="J88:V88" si="39">J89</f>
        <v>0</v>
      </c>
      <c r="K88" s="24">
        <f t="shared" si="39"/>
        <v>0</v>
      </c>
      <c r="L88" s="24">
        <f t="shared" si="39"/>
        <v>0</v>
      </c>
      <c r="M88" s="24">
        <f t="shared" si="39"/>
        <v>0</v>
      </c>
      <c r="N88" s="24">
        <f t="shared" si="39"/>
        <v>0</v>
      </c>
      <c r="O88" s="24">
        <f t="shared" si="39"/>
        <v>0</v>
      </c>
      <c r="P88" s="24">
        <f t="shared" si="39"/>
        <v>0</v>
      </c>
      <c r="Q88" s="24">
        <f t="shared" si="39"/>
        <v>0</v>
      </c>
      <c r="R88" s="24">
        <f t="shared" si="39"/>
        <v>0</v>
      </c>
      <c r="S88" s="24">
        <f t="shared" si="39"/>
        <v>0</v>
      </c>
      <c r="T88" s="24">
        <f t="shared" si="39"/>
        <v>0</v>
      </c>
      <c r="U88" s="24">
        <f t="shared" si="39"/>
        <v>0</v>
      </c>
      <c r="V88" s="24">
        <f t="shared" si="39"/>
        <v>0</v>
      </c>
      <c r="W88" s="132">
        <f t="shared" si="35"/>
        <v>0.91724137931034488</v>
      </c>
    </row>
    <row r="89" spans="1:23" ht="31.5">
      <c r="A89" s="36"/>
      <c r="B89" s="35" t="s">
        <v>122</v>
      </c>
      <c r="C89" s="36">
        <v>902</v>
      </c>
      <c r="D89" s="5" t="s">
        <v>50</v>
      </c>
      <c r="E89" s="5" t="s">
        <v>34</v>
      </c>
      <c r="F89" s="35" t="s">
        <v>320</v>
      </c>
      <c r="G89" s="42" t="s">
        <v>85</v>
      </c>
      <c r="H89" s="76">
        <v>130.5</v>
      </c>
      <c r="I89" s="76">
        <v>119.7</v>
      </c>
      <c r="W89" s="132">
        <f t="shared" si="35"/>
        <v>0.91724137931034488</v>
      </c>
    </row>
    <row r="90" spans="1:23" ht="31.5">
      <c r="A90" s="36"/>
      <c r="B90" s="21" t="s">
        <v>124</v>
      </c>
      <c r="C90" s="36">
        <v>902</v>
      </c>
      <c r="D90" s="5" t="s">
        <v>50</v>
      </c>
      <c r="E90" s="5" t="s">
        <v>34</v>
      </c>
      <c r="F90" s="35" t="s">
        <v>321</v>
      </c>
      <c r="G90" s="42"/>
      <c r="H90" s="76">
        <f>H91</f>
        <v>53.2</v>
      </c>
      <c r="I90" s="76">
        <f>I91</f>
        <v>53.2</v>
      </c>
      <c r="J90" s="24">
        <f t="shared" ref="J90:V90" si="40">J91</f>
        <v>0</v>
      </c>
      <c r="K90" s="24">
        <f t="shared" si="40"/>
        <v>0</v>
      </c>
      <c r="L90" s="24">
        <f t="shared" si="40"/>
        <v>0</v>
      </c>
      <c r="M90" s="24">
        <f t="shared" si="40"/>
        <v>0</v>
      </c>
      <c r="N90" s="24">
        <f t="shared" si="40"/>
        <v>0</v>
      </c>
      <c r="O90" s="24">
        <f t="shared" si="40"/>
        <v>0</v>
      </c>
      <c r="P90" s="24">
        <f t="shared" si="40"/>
        <v>0</v>
      </c>
      <c r="Q90" s="24">
        <f t="shared" si="40"/>
        <v>0</v>
      </c>
      <c r="R90" s="24">
        <f t="shared" si="40"/>
        <v>0</v>
      </c>
      <c r="S90" s="24">
        <f t="shared" si="40"/>
        <v>0</v>
      </c>
      <c r="T90" s="24">
        <f t="shared" si="40"/>
        <v>0</v>
      </c>
      <c r="U90" s="24">
        <f t="shared" si="40"/>
        <v>0</v>
      </c>
      <c r="V90" s="24">
        <f t="shared" si="40"/>
        <v>0</v>
      </c>
      <c r="W90" s="132">
        <f t="shared" si="35"/>
        <v>1</v>
      </c>
    </row>
    <row r="91" spans="1:23" ht="47.25">
      <c r="A91" s="36"/>
      <c r="B91" s="35" t="s">
        <v>323</v>
      </c>
      <c r="C91" s="36">
        <v>902</v>
      </c>
      <c r="D91" s="5" t="s">
        <v>50</v>
      </c>
      <c r="E91" s="5" t="s">
        <v>34</v>
      </c>
      <c r="F91" s="35" t="s">
        <v>322</v>
      </c>
      <c r="G91" s="42"/>
      <c r="H91" s="76">
        <f>H92</f>
        <v>53.2</v>
      </c>
      <c r="I91" s="76">
        <f>I92</f>
        <v>53.2</v>
      </c>
      <c r="J91" s="24">
        <f t="shared" ref="J91:V91" si="41">J92</f>
        <v>0</v>
      </c>
      <c r="K91" s="24">
        <f t="shared" si="41"/>
        <v>0</v>
      </c>
      <c r="L91" s="24">
        <f t="shared" si="41"/>
        <v>0</v>
      </c>
      <c r="M91" s="24">
        <f t="shared" si="41"/>
        <v>0</v>
      </c>
      <c r="N91" s="24">
        <f t="shared" si="41"/>
        <v>0</v>
      </c>
      <c r="O91" s="24">
        <f t="shared" si="41"/>
        <v>0</v>
      </c>
      <c r="P91" s="24">
        <f t="shared" si="41"/>
        <v>0</v>
      </c>
      <c r="Q91" s="24">
        <f t="shared" si="41"/>
        <v>0</v>
      </c>
      <c r="R91" s="24">
        <f t="shared" si="41"/>
        <v>0</v>
      </c>
      <c r="S91" s="24">
        <f t="shared" si="41"/>
        <v>0</v>
      </c>
      <c r="T91" s="24">
        <f t="shared" si="41"/>
        <v>0</v>
      </c>
      <c r="U91" s="24">
        <f t="shared" si="41"/>
        <v>0</v>
      </c>
      <c r="V91" s="24">
        <f t="shared" si="41"/>
        <v>0</v>
      </c>
      <c r="W91" s="132">
        <f t="shared" si="35"/>
        <v>1</v>
      </c>
    </row>
    <row r="92" spans="1:23" ht="31.5">
      <c r="A92" s="36"/>
      <c r="B92" s="35" t="s">
        <v>122</v>
      </c>
      <c r="C92" s="36">
        <v>902</v>
      </c>
      <c r="D92" s="5" t="s">
        <v>50</v>
      </c>
      <c r="E92" s="5" t="s">
        <v>34</v>
      </c>
      <c r="F92" s="35" t="s">
        <v>322</v>
      </c>
      <c r="G92" s="42" t="s">
        <v>85</v>
      </c>
      <c r="H92" s="76">
        <v>53.2</v>
      </c>
      <c r="I92" s="76">
        <v>53.2</v>
      </c>
      <c r="W92" s="132">
        <f t="shared" si="35"/>
        <v>1</v>
      </c>
    </row>
    <row r="93" spans="1:23">
      <c r="A93" s="36"/>
      <c r="B93" s="90" t="s">
        <v>325</v>
      </c>
      <c r="C93" s="36">
        <v>902</v>
      </c>
      <c r="D93" s="5" t="s">
        <v>50</v>
      </c>
      <c r="E93" s="5" t="s">
        <v>34</v>
      </c>
      <c r="F93" s="35" t="s">
        <v>324</v>
      </c>
      <c r="G93" s="42"/>
      <c r="H93" s="76">
        <f>H94</f>
        <v>3207.7999999999997</v>
      </c>
      <c r="I93" s="76">
        <f>I94</f>
        <v>3207.2999999999997</v>
      </c>
      <c r="J93" s="24">
        <f t="shared" ref="J93:V93" si="42">J94</f>
        <v>0</v>
      </c>
      <c r="K93" s="24">
        <f t="shared" si="42"/>
        <v>0</v>
      </c>
      <c r="L93" s="24">
        <f t="shared" si="42"/>
        <v>0</v>
      </c>
      <c r="M93" s="24">
        <f t="shared" si="42"/>
        <v>0</v>
      </c>
      <c r="N93" s="24">
        <f t="shared" si="42"/>
        <v>0</v>
      </c>
      <c r="O93" s="24">
        <f t="shared" si="42"/>
        <v>0</v>
      </c>
      <c r="P93" s="24">
        <f t="shared" si="42"/>
        <v>0</v>
      </c>
      <c r="Q93" s="24">
        <f t="shared" si="42"/>
        <v>0</v>
      </c>
      <c r="R93" s="24">
        <f t="shared" si="42"/>
        <v>0</v>
      </c>
      <c r="S93" s="24">
        <f t="shared" si="42"/>
        <v>0</v>
      </c>
      <c r="T93" s="24">
        <f t="shared" si="42"/>
        <v>0</v>
      </c>
      <c r="U93" s="24">
        <f t="shared" si="42"/>
        <v>0</v>
      </c>
      <c r="V93" s="24">
        <f t="shared" si="42"/>
        <v>0</v>
      </c>
      <c r="W93" s="132">
        <f t="shared" si="35"/>
        <v>0.99984412993328764</v>
      </c>
    </row>
    <row r="94" spans="1:23" ht="31.5">
      <c r="A94" s="36"/>
      <c r="B94" s="25" t="s">
        <v>131</v>
      </c>
      <c r="C94" s="36">
        <v>902</v>
      </c>
      <c r="D94" s="5" t="s">
        <v>50</v>
      </c>
      <c r="E94" s="5" t="s">
        <v>34</v>
      </c>
      <c r="F94" s="35" t="s">
        <v>326</v>
      </c>
      <c r="G94" s="42"/>
      <c r="H94" s="76">
        <f>H95+H96+H97</f>
        <v>3207.7999999999997</v>
      </c>
      <c r="I94" s="76">
        <f>I95+I96+I97</f>
        <v>3207.2999999999997</v>
      </c>
      <c r="J94" s="24">
        <f t="shared" ref="J94:V94" si="43">J95+J96+J97</f>
        <v>0</v>
      </c>
      <c r="K94" s="24">
        <f t="shared" si="43"/>
        <v>0</v>
      </c>
      <c r="L94" s="24">
        <f t="shared" si="43"/>
        <v>0</v>
      </c>
      <c r="M94" s="24">
        <f t="shared" si="43"/>
        <v>0</v>
      </c>
      <c r="N94" s="24">
        <f t="shared" si="43"/>
        <v>0</v>
      </c>
      <c r="O94" s="24">
        <f t="shared" si="43"/>
        <v>0</v>
      </c>
      <c r="P94" s="24">
        <f t="shared" si="43"/>
        <v>0</v>
      </c>
      <c r="Q94" s="24">
        <f t="shared" si="43"/>
        <v>0</v>
      </c>
      <c r="R94" s="24">
        <f t="shared" si="43"/>
        <v>0</v>
      </c>
      <c r="S94" s="24">
        <f t="shared" si="43"/>
        <v>0</v>
      </c>
      <c r="T94" s="24">
        <f t="shared" si="43"/>
        <v>0</v>
      </c>
      <c r="U94" s="24">
        <f t="shared" si="43"/>
        <v>0</v>
      </c>
      <c r="V94" s="24">
        <f t="shared" si="43"/>
        <v>0</v>
      </c>
      <c r="W94" s="132">
        <f t="shared" si="35"/>
        <v>0.99984412993328764</v>
      </c>
    </row>
    <row r="95" spans="1:23" ht="63">
      <c r="A95" s="36"/>
      <c r="B95" s="35" t="s">
        <v>262</v>
      </c>
      <c r="C95" s="36">
        <v>902</v>
      </c>
      <c r="D95" s="5" t="s">
        <v>50</v>
      </c>
      <c r="E95" s="5" t="s">
        <v>34</v>
      </c>
      <c r="F95" s="35" t="s">
        <v>326</v>
      </c>
      <c r="G95" s="42" t="s">
        <v>86</v>
      </c>
      <c r="H95" s="76">
        <v>2995.5</v>
      </c>
      <c r="I95" s="76">
        <v>2995.1</v>
      </c>
      <c r="W95" s="132">
        <f t="shared" si="35"/>
        <v>0.99986646636621601</v>
      </c>
    </row>
    <row r="96" spans="1:23" ht="31.5">
      <c r="A96" s="36"/>
      <c r="B96" s="35" t="s">
        <v>122</v>
      </c>
      <c r="C96" s="36">
        <v>902</v>
      </c>
      <c r="D96" s="5" t="s">
        <v>50</v>
      </c>
      <c r="E96" s="5" t="s">
        <v>34</v>
      </c>
      <c r="F96" s="35" t="s">
        <v>326</v>
      </c>
      <c r="G96" s="42" t="s">
        <v>85</v>
      </c>
      <c r="H96" s="76">
        <v>211.1</v>
      </c>
      <c r="I96" s="76">
        <v>211.1</v>
      </c>
      <c r="W96" s="132">
        <f t="shared" si="35"/>
        <v>1</v>
      </c>
    </row>
    <row r="97" spans="1:23">
      <c r="A97" s="36"/>
      <c r="B97" s="35" t="s">
        <v>87</v>
      </c>
      <c r="C97" s="36">
        <v>902</v>
      </c>
      <c r="D97" s="5" t="s">
        <v>50</v>
      </c>
      <c r="E97" s="5" t="s">
        <v>34</v>
      </c>
      <c r="F97" s="35" t="s">
        <v>326</v>
      </c>
      <c r="G97" s="42" t="s">
        <v>88</v>
      </c>
      <c r="H97" s="76">
        <v>1.2</v>
      </c>
      <c r="I97" s="76">
        <v>1.1000000000000001</v>
      </c>
      <c r="W97" s="132">
        <f t="shared" si="35"/>
        <v>0.91666666666666674</v>
      </c>
    </row>
    <row r="98" spans="1:23">
      <c r="A98" s="36"/>
      <c r="B98" s="90" t="s">
        <v>328</v>
      </c>
      <c r="C98" s="36">
        <v>902</v>
      </c>
      <c r="D98" s="5" t="s">
        <v>50</v>
      </c>
      <c r="E98" s="5" t="s">
        <v>34</v>
      </c>
      <c r="F98" s="35" t="s">
        <v>327</v>
      </c>
      <c r="G98" s="42"/>
      <c r="H98" s="76">
        <f>H99</f>
        <v>19022.899999999998</v>
      </c>
      <c r="I98" s="76">
        <f>I99</f>
        <v>18645.600000000002</v>
      </c>
      <c r="J98" s="24">
        <f t="shared" ref="J98:V98" si="44">J99</f>
        <v>0</v>
      </c>
      <c r="K98" s="24">
        <f t="shared" si="44"/>
        <v>0</v>
      </c>
      <c r="L98" s="24">
        <f t="shared" si="44"/>
        <v>0</v>
      </c>
      <c r="M98" s="24">
        <f t="shared" si="44"/>
        <v>0</v>
      </c>
      <c r="N98" s="24">
        <f t="shared" si="44"/>
        <v>0</v>
      </c>
      <c r="O98" s="24">
        <f t="shared" si="44"/>
        <v>0</v>
      </c>
      <c r="P98" s="24">
        <f t="shared" si="44"/>
        <v>0</v>
      </c>
      <c r="Q98" s="24">
        <f t="shared" si="44"/>
        <v>0</v>
      </c>
      <c r="R98" s="24">
        <f t="shared" si="44"/>
        <v>0</v>
      </c>
      <c r="S98" s="24">
        <f t="shared" si="44"/>
        <v>0</v>
      </c>
      <c r="T98" s="24">
        <f t="shared" si="44"/>
        <v>0</v>
      </c>
      <c r="U98" s="24">
        <f t="shared" si="44"/>
        <v>0</v>
      </c>
      <c r="V98" s="24">
        <f t="shared" si="44"/>
        <v>0</v>
      </c>
      <c r="W98" s="132">
        <f t="shared" si="35"/>
        <v>0.98016601044004881</v>
      </c>
    </row>
    <row r="99" spans="1:23" ht="31.5">
      <c r="A99" s="36"/>
      <c r="B99" s="25" t="s">
        <v>131</v>
      </c>
      <c r="C99" s="36">
        <v>902</v>
      </c>
      <c r="D99" s="5" t="s">
        <v>50</v>
      </c>
      <c r="E99" s="5" t="s">
        <v>34</v>
      </c>
      <c r="F99" s="35" t="s">
        <v>329</v>
      </c>
      <c r="G99" s="42"/>
      <c r="H99" s="76">
        <f>H100+H101+H102</f>
        <v>19022.899999999998</v>
      </c>
      <c r="I99" s="76">
        <f>I100+I101+I102</f>
        <v>18645.600000000002</v>
      </c>
      <c r="J99" s="24">
        <f t="shared" ref="J99:V99" si="45">J100+J101+J102</f>
        <v>0</v>
      </c>
      <c r="K99" s="24">
        <f t="shared" si="45"/>
        <v>0</v>
      </c>
      <c r="L99" s="24">
        <f t="shared" si="45"/>
        <v>0</v>
      </c>
      <c r="M99" s="24">
        <f t="shared" si="45"/>
        <v>0</v>
      </c>
      <c r="N99" s="24">
        <f t="shared" si="45"/>
        <v>0</v>
      </c>
      <c r="O99" s="24">
        <f t="shared" si="45"/>
        <v>0</v>
      </c>
      <c r="P99" s="24">
        <f t="shared" si="45"/>
        <v>0</v>
      </c>
      <c r="Q99" s="24">
        <f t="shared" si="45"/>
        <v>0</v>
      </c>
      <c r="R99" s="24">
        <f t="shared" si="45"/>
        <v>0</v>
      </c>
      <c r="S99" s="24">
        <f t="shared" si="45"/>
        <v>0</v>
      </c>
      <c r="T99" s="24">
        <f t="shared" si="45"/>
        <v>0</v>
      </c>
      <c r="U99" s="24">
        <f t="shared" si="45"/>
        <v>0</v>
      </c>
      <c r="V99" s="24">
        <f t="shared" si="45"/>
        <v>0</v>
      </c>
      <c r="W99" s="132">
        <f t="shared" si="35"/>
        <v>0.98016601044004881</v>
      </c>
    </row>
    <row r="100" spans="1:23" ht="63">
      <c r="A100" s="36"/>
      <c r="B100" s="35" t="s">
        <v>262</v>
      </c>
      <c r="C100" s="36">
        <v>902</v>
      </c>
      <c r="D100" s="5" t="s">
        <v>50</v>
      </c>
      <c r="E100" s="5" t="s">
        <v>34</v>
      </c>
      <c r="F100" s="35" t="s">
        <v>329</v>
      </c>
      <c r="G100" s="42" t="s">
        <v>86</v>
      </c>
      <c r="H100" s="76">
        <v>12008</v>
      </c>
      <c r="I100" s="76">
        <v>11896</v>
      </c>
      <c r="W100" s="132">
        <f t="shared" si="35"/>
        <v>0.99067288474350435</v>
      </c>
    </row>
    <row r="101" spans="1:23" ht="31.5">
      <c r="A101" s="36"/>
      <c r="B101" s="35" t="s">
        <v>122</v>
      </c>
      <c r="C101" s="36">
        <v>902</v>
      </c>
      <c r="D101" s="5" t="s">
        <v>50</v>
      </c>
      <c r="E101" s="5" t="s">
        <v>34</v>
      </c>
      <c r="F101" s="35" t="s">
        <v>329</v>
      </c>
      <c r="G101" s="42" t="s">
        <v>85</v>
      </c>
      <c r="H101" s="76">
        <v>6755.1</v>
      </c>
      <c r="I101" s="76">
        <v>6573.7</v>
      </c>
      <c r="W101" s="132">
        <f t="shared" si="35"/>
        <v>0.97314621545202873</v>
      </c>
    </row>
    <row r="102" spans="1:23">
      <c r="A102" s="36"/>
      <c r="B102" s="35" t="s">
        <v>87</v>
      </c>
      <c r="C102" s="36">
        <v>902</v>
      </c>
      <c r="D102" s="5" t="s">
        <v>50</v>
      </c>
      <c r="E102" s="5" t="s">
        <v>34</v>
      </c>
      <c r="F102" s="35" t="s">
        <v>329</v>
      </c>
      <c r="G102" s="42" t="s">
        <v>88</v>
      </c>
      <c r="H102" s="76">
        <v>259.8</v>
      </c>
      <c r="I102" s="76">
        <v>175.9</v>
      </c>
      <c r="W102" s="132">
        <f t="shared" si="35"/>
        <v>0.6770592763664357</v>
      </c>
    </row>
    <row r="103" spans="1:23" ht="31.5">
      <c r="A103" s="36"/>
      <c r="B103" s="21" t="s">
        <v>331</v>
      </c>
      <c r="C103" s="36">
        <v>902</v>
      </c>
      <c r="D103" s="5" t="s">
        <v>50</v>
      </c>
      <c r="E103" s="5" t="s">
        <v>34</v>
      </c>
      <c r="F103" s="35" t="s">
        <v>330</v>
      </c>
      <c r="G103" s="42"/>
      <c r="H103" s="76">
        <f t="shared" ref="H103:V105" si="46">H104</f>
        <v>860</v>
      </c>
      <c r="I103" s="76">
        <f t="shared" si="46"/>
        <v>860</v>
      </c>
      <c r="J103" s="24">
        <f t="shared" si="46"/>
        <v>0</v>
      </c>
      <c r="K103" s="24">
        <f t="shared" si="46"/>
        <v>0</v>
      </c>
      <c r="L103" s="24">
        <f t="shared" si="46"/>
        <v>0</v>
      </c>
      <c r="M103" s="24">
        <f t="shared" si="46"/>
        <v>0</v>
      </c>
      <c r="N103" s="24">
        <f t="shared" si="46"/>
        <v>0</v>
      </c>
      <c r="O103" s="24">
        <f t="shared" si="46"/>
        <v>0</v>
      </c>
      <c r="P103" s="24">
        <f t="shared" si="46"/>
        <v>0</v>
      </c>
      <c r="Q103" s="24">
        <f t="shared" si="46"/>
        <v>0</v>
      </c>
      <c r="R103" s="24">
        <f t="shared" si="46"/>
        <v>0</v>
      </c>
      <c r="S103" s="24">
        <f t="shared" si="46"/>
        <v>0</v>
      </c>
      <c r="T103" s="24">
        <f t="shared" si="46"/>
        <v>0</v>
      </c>
      <c r="U103" s="24">
        <f t="shared" si="46"/>
        <v>0</v>
      </c>
      <c r="V103" s="24">
        <f t="shared" si="46"/>
        <v>0</v>
      </c>
      <c r="W103" s="132">
        <f t="shared" si="35"/>
        <v>1</v>
      </c>
    </row>
    <row r="104" spans="1:23">
      <c r="A104" s="36"/>
      <c r="B104" s="90" t="s">
        <v>180</v>
      </c>
      <c r="C104" s="36">
        <v>902</v>
      </c>
      <c r="D104" s="5" t="s">
        <v>50</v>
      </c>
      <c r="E104" s="5" t="s">
        <v>34</v>
      </c>
      <c r="F104" s="35" t="s">
        <v>332</v>
      </c>
      <c r="G104" s="42"/>
      <c r="H104" s="76">
        <f>H105+H107+H109</f>
        <v>860</v>
      </c>
      <c r="I104" s="76">
        <f t="shared" ref="I104:V104" si="47">I105+I107+I109</f>
        <v>860</v>
      </c>
      <c r="J104" s="24">
        <f t="shared" si="47"/>
        <v>0</v>
      </c>
      <c r="K104" s="24">
        <f t="shared" si="47"/>
        <v>0</v>
      </c>
      <c r="L104" s="24">
        <f t="shared" si="47"/>
        <v>0</v>
      </c>
      <c r="M104" s="24">
        <f t="shared" si="47"/>
        <v>0</v>
      </c>
      <c r="N104" s="24">
        <f t="shared" si="47"/>
        <v>0</v>
      </c>
      <c r="O104" s="24">
        <f t="shared" si="47"/>
        <v>0</v>
      </c>
      <c r="P104" s="24">
        <f t="shared" si="47"/>
        <v>0</v>
      </c>
      <c r="Q104" s="24">
        <f t="shared" si="47"/>
        <v>0</v>
      </c>
      <c r="R104" s="24">
        <f t="shared" si="47"/>
        <v>0</v>
      </c>
      <c r="S104" s="24">
        <f t="shared" si="47"/>
        <v>0</v>
      </c>
      <c r="T104" s="24">
        <f t="shared" si="47"/>
        <v>0</v>
      </c>
      <c r="U104" s="24">
        <f t="shared" si="47"/>
        <v>0</v>
      </c>
      <c r="V104" s="24">
        <f t="shared" si="47"/>
        <v>0</v>
      </c>
      <c r="W104" s="132">
        <f t="shared" si="35"/>
        <v>1</v>
      </c>
    </row>
    <row r="105" spans="1:23" ht="31.5">
      <c r="A105" s="36"/>
      <c r="B105" s="21" t="s">
        <v>334</v>
      </c>
      <c r="C105" s="75">
        <v>902</v>
      </c>
      <c r="D105" s="55" t="s">
        <v>50</v>
      </c>
      <c r="E105" s="55" t="s">
        <v>34</v>
      </c>
      <c r="F105" s="59" t="s">
        <v>333</v>
      </c>
      <c r="G105" s="87"/>
      <c r="H105" s="76">
        <f t="shared" si="46"/>
        <v>0</v>
      </c>
      <c r="I105" s="76">
        <f t="shared" si="46"/>
        <v>0</v>
      </c>
      <c r="J105" s="76">
        <f t="shared" si="46"/>
        <v>0</v>
      </c>
      <c r="K105" s="76">
        <f t="shared" si="46"/>
        <v>0</v>
      </c>
      <c r="L105" s="76">
        <f t="shared" si="46"/>
        <v>0</v>
      </c>
      <c r="M105" s="76">
        <f t="shared" si="46"/>
        <v>0</v>
      </c>
      <c r="N105" s="76">
        <f t="shared" si="46"/>
        <v>0</v>
      </c>
      <c r="O105" s="76">
        <f t="shared" si="46"/>
        <v>0</v>
      </c>
      <c r="P105" s="76">
        <f t="shared" si="46"/>
        <v>0</v>
      </c>
      <c r="Q105" s="76">
        <f t="shared" si="46"/>
        <v>0</v>
      </c>
      <c r="R105" s="76">
        <f t="shared" si="46"/>
        <v>0</v>
      </c>
      <c r="S105" s="76">
        <f t="shared" si="46"/>
        <v>0</v>
      </c>
      <c r="T105" s="76">
        <f t="shared" si="46"/>
        <v>0</v>
      </c>
      <c r="U105" s="76">
        <f t="shared" si="46"/>
        <v>0</v>
      </c>
      <c r="V105" s="76">
        <f t="shared" si="46"/>
        <v>0</v>
      </c>
      <c r="W105" s="133">
        <v>0</v>
      </c>
    </row>
    <row r="106" spans="1:23" ht="31.5">
      <c r="A106" s="36"/>
      <c r="B106" s="35" t="s">
        <v>122</v>
      </c>
      <c r="C106" s="75">
        <v>902</v>
      </c>
      <c r="D106" s="55" t="s">
        <v>50</v>
      </c>
      <c r="E106" s="55" t="s">
        <v>34</v>
      </c>
      <c r="F106" s="59" t="s">
        <v>333</v>
      </c>
      <c r="G106" s="87" t="s">
        <v>85</v>
      </c>
      <c r="H106" s="76">
        <v>0</v>
      </c>
      <c r="I106" s="76">
        <v>0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3">
        <v>0</v>
      </c>
    </row>
    <row r="107" spans="1:23" ht="31.5">
      <c r="A107" s="36"/>
      <c r="B107" s="35" t="s">
        <v>463</v>
      </c>
      <c r="C107" s="36">
        <v>902</v>
      </c>
      <c r="D107" s="5" t="s">
        <v>50</v>
      </c>
      <c r="E107" s="5" t="s">
        <v>34</v>
      </c>
      <c r="F107" s="35" t="s">
        <v>462</v>
      </c>
      <c r="G107" s="42"/>
      <c r="H107" s="76">
        <f>H108</f>
        <v>430</v>
      </c>
      <c r="I107" s="76">
        <f t="shared" ref="I107:V107" si="48">I108</f>
        <v>430</v>
      </c>
      <c r="J107" s="24">
        <f t="shared" si="48"/>
        <v>0</v>
      </c>
      <c r="K107" s="24">
        <f t="shared" si="48"/>
        <v>0</v>
      </c>
      <c r="L107" s="24">
        <f t="shared" si="48"/>
        <v>0</v>
      </c>
      <c r="M107" s="24">
        <f t="shared" si="48"/>
        <v>0</v>
      </c>
      <c r="N107" s="24">
        <f t="shared" si="48"/>
        <v>0</v>
      </c>
      <c r="O107" s="24">
        <f t="shared" si="48"/>
        <v>0</v>
      </c>
      <c r="P107" s="24">
        <f t="shared" si="48"/>
        <v>0</v>
      </c>
      <c r="Q107" s="24">
        <f t="shared" si="48"/>
        <v>0</v>
      </c>
      <c r="R107" s="24">
        <f t="shared" si="48"/>
        <v>0</v>
      </c>
      <c r="S107" s="24">
        <f t="shared" si="48"/>
        <v>0</v>
      </c>
      <c r="T107" s="24">
        <f t="shared" si="48"/>
        <v>0</v>
      </c>
      <c r="U107" s="24">
        <f t="shared" si="48"/>
        <v>0</v>
      </c>
      <c r="V107" s="24">
        <f t="shared" si="48"/>
        <v>0</v>
      </c>
      <c r="W107" s="132">
        <f t="shared" si="35"/>
        <v>1</v>
      </c>
    </row>
    <row r="108" spans="1:23" ht="31.5">
      <c r="A108" s="36"/>
      <c r="B108" s="35" t="s">
        <v>122</v>
      </c>
      <c r="C108" s="36">
        <v>902</v>
      </c>
      <c r="D108" s="5" t="s">
        <v>50</v>
      </c>
      <c r="E108" s="5" t="s">
        <v>34</v>
      </c>
      <c r="F108" s="35" t="s">
        <v>462</v>
      </c>
      <c r="G108" s="42" t="s">
        <v>85</v>
      </c>
      <c r="H108" s="76">
        <v>430</v>
      </c>
      <c r="I108" s="76">
        <v>430</v>
      </c>
      <c r="W108" s="132">
        <f t="shared" si="35"/>
        <v>1</v>
      </c>
    </row>
    <row r="109" spans="1:23" ht="31.5">
      <c r="A109" s="36"/>
      <c r="B109" s="35" t="s">
        <v>463</v>
      </c>
      <c r="C109" s="36">
        <v>902</v>
      </c>
      <c r="D109" s="5" t="s">
        <v>50</v>
      </c>
      <c r="E109" s="5" t="s">
        <v>34</v>
      </c>
      <c r="F109" s="35" t="s">
        <v>461</v>
      </c>
      <c r="G109" s="42"/>
      <c r="H109" s="76">
        <f>H110</f>
        <v>430</v>
      </c>
      <c r="I109" s="76">
        <f t="shared" ref="I109:V109" si="49">I110</f>
        <v>430</v>
      </c>
      <c r="J109" s="24">
        <f t="shared" si="49"/>
        <v>0</v>
      </c>
      <c r="K109" s="24">
        <f t="shared" si="49"/>
        <v>0</v>
      </c>
      <c r="L109" s="24">
        <f t="shared" si="49"/>
        <v>0</v>
      </c>
      <c r="M109" s="24">
        <f t="shared" si="49"/>
        <v>0</v>
      </c>
      <c r="N109" s="24">
        <f t="shared" si="49"/>
        <v>0</v>
      </c>
      <c r="O109" s="24">
        <f t="shared" si="49"/>
        <v>0</v>
      </c>
      <c r="P109" s="24">
        <f t="shared" si="49"/>
        <v>0</v>
      </c>
      <c r="Q109" s="24">
        <f t="shared" si="49"/>
        <v>0</v>
      </c>
      <c r="R109" s="24">
        <f t="shared" si="49"/>
        <v>0</v>
      </c>
      <c r="S109" s="24">
        <f t="shared" si="49"/>
        <v>0</v>
      </c>
      <c r="T109" s="24">
        <f t="shared" si="49"/>
        <v>0</v>
      </c>
      <c r="U109" s="24">
        <f t="shared" si="49"/>
        <v>0</v>
      </c>
      <c r="V109" s="24">
        <f t="shared" si="49"/>
        <v>0</v>
      </c>
      <c r="W109" s="132">
        <f t="shared" si="35"/>
        <v>1</v>
      </c>
    </row>
    <row r="110" spans="1:23" ht="31.5">
      <c r="A110" s="36"/>
      <c r="B110" s="35" t="s">
        <v>122</v>
      </c>
      <c r="C110" s="36">
        <v>902</v>
      </c>
      <c r="D110" s="5" t="s">
        <v>50</v>
      </c>
      <c r="E110" s="5" t="s">
        <v>34</v>
      </c>
      <c r="F110" s="35" t="s">
        <v>461</v>
      </c>
      <c r="G110" s="42" t="s">
        <v>85</v>
      </c>
      <c r="H110" s="76">
        <v>430</v>
      </c>
      <c r="I110" s="76">
        <v>430</v>
      </c>
      <c r="W110" s="132">
        <f t="shared" si="35"/>
        <v>1</v>
      </c>
    </row>
    <row r="111" spans="1:23" ht="47.25">
      <c r="A111" s="36"/>
      <c r="B111" s="100" t="s">
        <v>336</v>
      </c>
      <c r="C111" s="36">
        <v>902</v>
      </c>
      <c r="D111" s="5" t="s">
        <v>50</v>
      </c>
      <c r="E111" s="5" t="s">
        <v>34</v>
      </c>
      <c r="F111" s="35" t="s">
        <v>335</v>
      </c>
      <c r="G111" s="42"/>
      <c r="H111" s="76">
        <f>H112+H115</f>
        <v>25374.400000000001</v>
      </c>
      <c r="I111" s="76">
        <f>I112+I115</f>
        <v>24834.9</v>
      </c>
      <c r="J111" s="24">
        <f t="shared" ref="J111:V111" si="50">J112+J115</f>
        <v>0</v>
      </c>
      <c r="K111" s="24">
        <f t="shared" si="50"/>
        <v>0</v>
      </c>
      <c r="L111" s="24">
        <f t="shared" si="50"/>
        <v>0</v>
      </c>
      <c r="M111" s="24">
        <f t="shared" si="50"/>
        <v>0</v>
      </c>
      <c r="N111" s="24">
        <f t="shared" si="50"/>
        <v>0</v>
      </c>
      <c r="O111" s="24">
        <f t="shared" si="50"/>
        <v>0</v>
      </c>
      <c r="P111" s="24">
        <f t="shared" si="50"/>
        <v>0</v>
      </c>
      <c r="Q111" s="24">
        <f t="shared" si="50"/>
        <v>0</v>
      </c>
      <c r="R111" s="24">
        <f t="shared" si="50"/>
        <v>0</v>
      </c>
      <c r="S111" s="24">
        <f t="shared" si="50"/>
        <v>0</v>
      </c>
      <c r="T111" s="24">
        <f t="shared" si="50"/>
        <v>0</v>
      </c>
      <c r="U111" s="24">
        <f t="shared" si="50"/>
        <v>0</v>
      </c>
      <c r="V111" s="24">
        <f t="shared" si="50"/>
        <v>0</v>
      </c>
      <c r="W111" s="132">
        <f t="shared" si="35"/>
        <v>0.97873841351913737</v>
      </c>
    </row>
    <row r="112" spans="1:23" ht="31.5">
      <c r="A112" s="36"/>
      <c r="B112" s="21" t="s">
        <v>338</v>
      </c>
      <c r="C112" s="36">
        <v>902</v>
      </c>
      <c r="D112" s="5" t="s">
        <v>50</v>
      </c>
      <c r="E112" s="5" t="s">
        <v>34</v>
      </c>
      <c r="F112" s="35" t="s">
        <v>337</v>
      </c>
      <c r="G112" s="42"/>
      <c r="H112" s="76">
        <f>H113</f>
        <v>3284</v>
      </c>
      <c r="I112" s="76">
        <f>I113</f>
        <v>3279.8</v>
      </c>
      <c r="J112" s="24">
        <f t="shared" ref="J112:V112" si="51">J113</f>
        <v>0</v>
      </c>
      <c r="K112" s="24">
        <f t="shared" si="51"/>
        <v>0</v>
      </c>
      <c r="L112" s="24">
        <f t="shared" si="51"/>
        <v>0</v>
      </c>
      <c r="M112" s="24">
        <f t="shared" si="51"/>
        <v>0</v>
      </c>
      <c r="N112" s="24">
        <f t="shared" si="51"/>
        <v>0</v>
      </c>
      <c r="O112" s="24">
        <f t="shared" si="51"/>
        <v>0</v>
      </c>
      <c r="P112" s="24">
        <f t="shared" si="51"/>
        <v>0</v>
      </c>
      <c r="Q112" s="24">
        <f t="shared" si="51"/>
        <v>0</v>
      </c>
      <c r="R112" s="24">
        <f t="shared" si="51"/>
        <v>0</v>
      </c>
      <c r="S112" s="24">
        <f t="shared" si="51"/>
        <v>0</v>
      </c>
      <c r="T112" s="24">
        <f t="shared" si="51"/>
        <v>0</v>
      </c>
      <c r="U112" s="24">
        <f t="shared" si="51"/>
        <v>0</v>
      </c>
      <c r="V112" s="24">
        <f t="shared" si="51"/>
        <v>0</v>
      </c>
      <c r="W112" s="132">
        <f t="shared" si="35"/>
        <v>0.99872107186358106</v>
      </c>
    </row>
    <row r="113" spans="1:23" ht="31.5">
      <c r="A113" s="36"/>
      <c r="B113" s="21" t="s">
        <v>340</v>
      </c>
      <c r="C113" s="36">
        <v>902</v>
      </c>
      <c r="D113" s="5" t="s">
        <v>50</v>
      </c>
      <c r="E113" s="5" t="s">
        <v>34</v>
      </c>
      <c r="F113" s="35" t="s">
        <v>339</v>
      </c>
      <c r="G113" s="42"/>
      <c r="H113" s="76">
        <f>H114</f>
        <v>3284</v>
      </c>
      <c r="I113" s="76">
        <f>I114</f>
        <v>3279.8</v>
      </c>
      <c r="J113" s="24">
        <f t="shared" ref="J113:V113" si="52">J114</f>
        <v>0</v>
      </c>
      <c r="K113" s="24">
        <f t="shared" si="52"/>
        <v>0</v>
      </c>
      <c r="L113" s="24">
        <f t="shared" si="52"/>
        <v>0</v>
      </c>
      <c r="M113" s="24">
        <f t="shared" si="52"/>
        <v>0</v>
      </c>
      <c r="N113" s="24">
        <f t="shared" si="52"/>
        <v>0</v>
      </c>
      <c r="O113" s="24">
        <f t="shared" si="52"/>
        <v>0</v>
      </c>
      <c r="P113" s="24">
        <f t="shared" si="52"/>
        <v>0</v>
      </c>
      <c r="Q113" s="24">
        <f t="shared" si="52"/>
        <v>0</v>
      </c>
      <c r="R113" s="24">
        <f t="shared" si="52"/>
        <v>0</v>
      </c>
      <c r="S113" s="24">
        <f t="shared" si="52"/>
        <v>0</v>
      </c>
      <c r="T113" s="24">
        <f t="shared" si="52"/>
        <v>0</v>
      </c>
      <c r="U113" s="24">
        <f t="shared" si="52"/>
        <v>0</v>
      </c>
      <c r="V113" s="24">
        <f t="shared" si="52"/>
        <v>0</v>
      </c>
      <c r="W113" s="132">
        <f t="shared" si="35"/>
        <v>0.99872107186358106</v>
      </c>
    </row>
    <row r="114" spans="1:23" ht="31.5">
      <c r="A114" s="36"/>
      <c r="B114" s="35" t="s">
        <v>122</v>
      </c>
      <c r="C114" s="36">
        <v>902</v>
      </c>
      <c r="D114" s="5" t="s">
        <v>50</v>
      </c>
      <c r="E114" s="5" t="s">
        <v>34</v>
      </c>
      <c r="F114" s="35" t="s">
        <v>339</v>
      </c>
      <c r="G114" s="42" t="s">
        <v>85</v>
      </c>
      <c r="H114" s="76">
        <v>3284</v>
      </c>
      <c r="I114" s="76">
        <v>3279.8</v>
      </c>
      <c r="W114" s="132">
        <f t="shared" si="35"/>
        <v>0.99872107186358106</v>
      </c>
    </row>
    <row r="115" spans="1:23" ht="31.5">
      <c r="A115" s="36"/>
      <c r="B115" s="21" t="s">
        <v>342</v>
      </c>
      <c r="C115" s="36">
        <v>902</v>
      </c>
      <c r="D115" s="5" t="s">
        <v>50</v>
      </c>
      <c r="E115" s="5" t="s">
        <v>34</v>
      </c>
      <c r="F115" s="35" t="s">
        <v>341</v>
      </c>
      <c r="G115" s="42"/>
      <c r="H115" s="76">
        <f>H116</f>
        <v>22090.400000000001</v>
      </c>
      <c r="I115" s="76">
        <f>I116</f>
        <v>21555.100000000002</v>
      </c>
      <c r="J115" s="24">
        <f t="shared" ref="J115:V115" si="53">J116</f>
        <v>0</v>
      </c>
      <c r="K115" s="24">
        <f t="shared" si="53"/>
        <v>0</v>
      </c>
      <c r="L115" s="24">
        <f t="shared" si="53"/>
        <v>0</v>
      </c>
      <c r="M115" s="24">
        <f t="shared" si="53"/>
        <v>0</v>
      </c>
      <c r="N115" s="24">
        <f t="shared" si="53"/>
        <v>0</v>
      </c>
      <c r="O115" s="24">
        <f t="shared" si="53"/>
        <v>0</v>
      </c>
      <c r="P115" s="24">
        <f t="shared" si="53"/>
        <v>0</v>
      </c>
      <c r="Q115" s="24">
        <f t="shared" si="53"/>
        <v>0</v>
      </c>
      <c r="R115" s="24">
        <f t="shared" si="53"/>
        <v>0</v>
      </c>
      <c r="S115" s="24">
        <f t="shared" si="53"/>
        <v>0</v>
      </c>
      <c r="T115" s="24">
        <f t="shared" si="53"/>
        <v>0</v>
      </c>
      <c r="U115" s="24">
        <f t="shared" si="53"/>
        <v>0</v>
      </c>
      <c r="V115" s="24">
        <f t="shared" si="53"/>
        <v>0</v>
      </c>
      <c r="W115" s="132">
        <f t="shared" si="35"/>
        <v>0.97576775431861806</v>
      </c>
    </row>
    <row r="116" spans="1:23" ht="31.5">
      <c r="A116" s="36"/>
      <c r="B116" s="25" t="s">
        <v>131</v>
      </c>
      <c r="C116" s="36">
        <v>902</v>
      </c>
      <c r="D116" s="5" t="s">
        <v>50</v>
      </c>
      <c r="E116" s="5" t="s">
        <v>34</v>
      </c>
      <c r="F116" s="35" t="s">
        <v>343</v>
      </c>
      <c r="G116" s="42"/>
      <c r="H116" s="76">
        <f>H117+H118+H119</f>
        <v>22090.400000000001</v>
      </c>
      <c r="I116" s="76">
        <f>I117+I118+I119</f>
        <v>21555.100000000002</v>
      </c>
      <c r="J116" s="24">
        <f t="shared" ref="J116:V116" si="54">J117+J118+J119</f>
        <v>0</v>
      </c>
      <c r="K116" s="24">
        <f t="shared" si="54"/>
        <v>0</v>
      </c>
      <c r="L116" s="24">
        <f t="shared" si="54"/>
        <v>0</v>
      </c>
      <c r="M116" s="24">
        <f t="shared" si="54"/>
        <v>0</v>
      </c>
      <c r="N116" s="24">
        <f t="shared" si="54"/>
        <v>0</v>
      </c>
      <c r="O116" s="24">
        <f t="shared" si="54"/>
        <v>0</v>
      </c>
      <c r="P116" s="24">
        <f t="shared" si="54"/>
        <v>0</v>
      </c>
      <c r="Q116" s="24">
        <f t="shared" si="54"/>
        <v>0</v>
      </c>
      <c r="R116" s="24">
        <f t="shared" si="54"/>
        <v>0</v>
      </c>
      <c r="S116" s="24">
        <f t="shared" si="54"/>
        <v>0</v>
      </c>
      <c r="T116" s="24">
        <f t="shared" si="54"/>
        <v>0</v>
      </c>
      <c r="U116" s="24">
        <f t="shared" si="54"/>
        <v>0</v>
      </c>
      <c r="V116" s="24">
        <f t="shared" si="54"/>
        <v>0</v>
      </c>
      <c r="W116" s="132">
        <f t="shared" si="35"/>
        <v>0.97576775431861806</v>
      </c>
    </row>
    <row r="117" spans="1:23" ht="63">
      <c r="A117" s="36"/>
      <c r="B117" s="35" t="s">
        <v>262</v>
      </c>
      <c r="C117" s="36">
        <v>902</v>
      </c>
      <c r="D117" s="5" t="s">
        <v>50</v>
      </c>
      <c r="E117" s="5" t="s">
        <v>34</v>
      </c>
      <c r="F117" s="35" t="s">
        <v>343</v>
      </c>
      <c r="G117" s="42" t="s">
        <v>86</v>
      </c>
      <c r="H117" s="76">
        <v>14571.5</v>
      </c>
      <c r="I117" s="76">
        <v>14547</v>
      </c>
      <c r="W117" s="132">
        <f t="shared" si="35"/>
        <v>0.99831863569296231</v>
      </c>
    </row>
    <row r="118" spans="1:23" ht="31.5">
      <c r="A118" s="36"/>
      <c r="B118" s="35" t="s">
        <v>122</v>
      </c>
      <c r="C118" s="36">
        <v>902</v>
      </c>
      <c r="D118" s="5" t="s">
        <v>50</v>
      </c>
      <c r="E118" s="5" t="s">
        <v>34</v>
      </c>
      <c r="F118" s="35" t="s">
        <v>343</v>
      </c>
      <c r="G118" s="42" t="s">
        <v>85</v>
      </c>
      <c r="H118" s="76">
        <v>7496.7</v>
      </c>
      <c r="I118" s="76">
        <v>7001.9</v>
      </c>
      <c r="W118" s="132">
        <f t="shared" si="35"/>
        <v>0.93399762562194033</v>
      </c>
    </row>
    <row r="119" spans="1:23">
      <c r="A119" s="36"/>
      <c r="B119" s="35" t="s">
        <v>87</v>
      </c>
      <c r="C119" s="36">
        <v>902</v>
      </c>
      <c r="D119" s="5" t="s">
        <v>50</v>
      </c>
      <c r="E119" s="5" t="s">
        <v>34</v>
      </c>
      <c r="F119" s="35" t="s">
        <v>343</v>
      </c>
      <c r="G119" s="42" t="s">
        <v>88</v>
      </c>
      <c r="H119" s="76">
        <v>22.2</v>
      </c>
      <c r="I119" s="76">
        <v>6.2</v>
      </c>
      <c r="W119" s="132">
        <f t="shared" si="35"/>
        <v>0.27927927927927931</v>
      </c>
    </row>
    <row r="120" spans="1:23" ht="34.9" customHeight="1">
      <c r="A120" s="36"/>
      <c r="B120" s="108" t="s">
        <v>467</v>
      </c>
      <c r="C120" s="36">
        <v>902</v>
      </c>
      <c r="D120" s="5" t="s">
        <v>50</v>
      </c>
      <c r="E120" s="5" t="s">
        <v>34</v>
      </c>
      <c r="F120" s="35" t="s">
        <v>465</v>
      </c>
      <c r="G120" s="42"/>
      <c r="H120" s="76">
        <f>H121+H123</f>
        <v>210</v>
      </c>
      <c r="I120" s="76">
        <f t="shared" ref="I120:V120" si="55">I121+I123</f>
        <v>192.3</v>
      </c>
      <c r="J120" s="24">
        <f t="shared" si="55"/>
        <v>0</v>
      </c>
      <c r="K120" s="24">
        <f t="shared" si="55"/>
        <v>0</v>
      </c>
      <c r="L120" s="24">
        <f t="shared" si="55"/>
        <v>0</v>
      </c>
      <c r="M120" s="24">
        <f t="shared" si="55"/>
        <v>0</v>
      </c>
      <c r="N120" s="24">
        <f t="shared" si="55"/>
        <v>0</v>
      </c>
      <c r="O120" s="24">
        <f t="shared" si="55"/>
        <v>0</v>
      </c>
      <c r="P120" s="24">
        <f t="shared" si="55"/>
        <v>0</v>
      </c>
      <c r="Q120" s="24">
        <f t="shared" si="55"/>
        <v>0</v>
      </c>
      <c r="R120" s="24">
        <f t="shared" si="55"/>
        <v>0</v>
      </c>
      <c r="S120" s="24">
        <f t="shared" si="55"/>
        <v>0</v>
      </c>
      <c r="T120" s="24">
        <f t="shared" si="55"/>
        <v>0</v>
      </c>
      <c r="U120" s="24">
        <f t="shared" si="55"/>
        <v>0</v>
      </c>
      <c r="V120" s="24">
        <f t="shared" si="55"/>
        <v>0</v>
      </c>
      <c r="W120" s="132">
        <f t="shared" si="35"/>
        <v>0.91571428571428581</v>
      </c>
    </row>
    <row r="121" spans="1:23" ht="31.5">
      <c r="A121" s="36"/>
      <c r="B121" s="35" t="s">
        <v>466</v>
      </c>
      <c r="C121" s="36">
        <v>902</v>
      </c>
      <c r="D121" s="5" t="s">
        <v>50</v>
      </c>
      <c r="E121" s="5" t="s">
        <v>34</v>
      </c>
      <c r="F121" s="35" t="s">
        <v>464</v>
      </c>
      <c r="G121" s="42"/>
      <c r="H121" s="76">
        <f>H122</f>
        <v>40</v>
      </c>
      <c r="I121" s="76">
        <f t="shared" ref="I121:V121" si="56">I122</f>
        <v>38.9</v>
      </c>
      <c r="J121" s="24">
        <f t="shared" si="56"/>
        <v>0</v>
      </c>
      <c r="K121" s="24">
        <f t="shared" si="56"/>
        <v>0</v>
      </c>
      <c r="L121" s="24">
        <f t="shared" si="56"/>
        <v>0</v>
      </c>
      <c r="M121" s="24">
        <f t="shared" si="56"/>
        <v>0</v>
      </c>
      <c r="N121" s="24">
        <f t="shared" si="56"/>
        <v>0</v>
      </c>
      <c r="O121" s="24">
        <f t="shared" si="56"/>
        <v>0</v>
      </c>
      <c r="P121" s="24">
        <f t="shared" si="56"/>
        <v>0</v>
      </c>
      <c r="Q121" s="24">
        <f t="shared" si="56"/>
        <v>0</v>
      </c>
      <c r="R121" s="24">
        <f t="shared" si="56"/>
        <v>0</v>
      </c>
      <c r="S121" s="24">
        <f t="shared" si="56"/>
        <v>0</v>
      </c>
      <c r="T121" s="24">
        <f t="shared" si="56"/>
        <v>0</v>
      </c>
      <c r="U121" s="24">
        <f t="shared" si="56"/>
        <v>0</v>
      </c>
      <c r="V121" s="24">
        <f t="shared" si="56"/>
        <v>0</v>
      </c>
      <c r="W121" s="132">
        <f t="shared" si="35"/>
        <v>0.97249999999999992</v>
      </c>
    </row>
    <row r="122" spans="1:23" ht="31.5">
      <c r="A122" s="36"/>
      <c r="B122" s="35" t="s">
        <v>122</v>
      </c>
      <c r="C122" s="36">
        <v>902</v>
      </c>
      <c r="D122" s="5" t="s">
        <v>50</v>
      </c>
      <c r="E122" s="5" t="s">
        <v>34</v>
      </c>
      <c r="F122" s="35" t="s">
        <v>464</v>
      </c>
      <c r="G122" s="42" t="s">
        <v>85</v>
      </c>
      <c r="H122" s="76">
        <v>40</v>
      </c>
      <c r="I122" s="76">
        <v>38.9</v>
      </c>
      <c r="W122" s="132">
        <f t="shared" si="35"/>
        <v>0.97249999999999992</v>
      </c>
    </row>
    <row r="123" spans="1:23" ht="31.5">
      <c r="A123" s="36"/>
      <c r="B123" s="35" t="s">
        <v>484</v>
      </c>
      <c r="C123" s="36">
        <v>902</v>
      </c>
      <c r="D123" s="5" t="s">
        <v>50</v>
      </c>
      <c r="E123" s="5" t="s">
        <v>34</v>
      </c>
      <c r="F123" s="35" t="s">
        <v>481</v>
      </c>
      <c r="G123" s="42"/>
      <c r="H123" s="76">
        <f>H124</f>
        <v>170</v>
      </c>
      <c r="I123" s="76">
        <f t="shared" ref="I123:V123" si="57">I124</f>
        <v>153.4</v>
      </c>
      <c r="J123" s="24">
        <f t="shared" si="57"/>
        <v>0</v>
      </c>
      <c r="K123" s="24">
        <f t="shared" si="57"/>
        <v>0</v>
      </c>
      <c r="L123" s="24">
        <f t="shared" si="57"/>
        <v>0</v>
      </c>
      <c r="M123" s="24">
        <f t="shared" si="57"/>
        <v>0</v>
      </c>
      <c r="N123" s="24">
        <f t="shared" si="57"/>
        <v>0</v>
      </c>
      <c r="O123" s="24">
        <f t="shared" si="57"/>
        <v>0</v>
      </c>
      <c r="P123" s="24">
        <f t="shared" si="57"/>
        <v>0</v>
      </c>
      <c r="Q123" s="24">
        <f t="shared" si="57"/>
        <v>0</v>
      </c>
      <c r="R123" s="24">
        <f t="shared" si="57"/>
        <v>0</v>
      </c>
      <c r="S123" s="24">
        <f t="shared" si="57"/>
        <v>0</v>
      </c>
      <c r="T123" s="24">
        <f t="shared" si="57"/>
        <v>0</v>
      </c>
      <c r="U123" s="24">
        <f t="shared" si="57"/>
        <v>0</v>
      </c>
      <c r="V123" s="24">
        <f t="shared" si="57"/>
        <v>0</v>
      </c>
      <c r="W123" s="132">
        <f t="shared" si="35"/>
        <v>0.90235294117647058</v>
      </c>
    </row>
    <row r="124" spans="1:23" ht="31.5">
      <c r="A124" s="36"/>
      <c r="B124" s="35" t="s">
        <v>122</v>
      </c>
      <c r="C124" s="36">
        <v>902</v>
      </c>
      <c r="D124" s="5" t="s">
        <v>50</v>
      </c>
      <c r="E124" s="5" t="s">
        <v>34</v>
      </c>
      <c r="F124" s="35" t="s">
        <v>481</v>
      </c>
      <c r="G124" s="42" t="s">
        <v>85</v>
      </c>
      <c r="H124" s="76">
        <v>170</v>
      </c>
      <c r="I124" s="76">
        <v>153.4</v>
      </c>
      <c r="W124" s="132">
        <f t="shared" si="35"/>
        <v>0.90235294117647058</v>
      </c>
    </row>
    <row r="125" spans="1:23" ht="31.5">
      <c r="A125" s="36"/>
      <c r="B125" s="15" t="s">
        <v>455</v>
      </c>
      <c r="C125" s="32">
        <v>902</v>
      </c>
      <c r="D125" s="33" t="s">
        <v>50</v>
      </c>
      <c r="E125" s="33" t="s">
        <v>34</v>
      </c>
      <c r="F125" s="5" t="s">
        <v>136</v>
      </c>
      <c r="G125" s="42"/>
      <c r="H125" s="76">
        <f>H126</f>
        <v>2361.6</v>
      </c>
      <c r="I125" s="76">
        <f t="shared" ref="I125:V125" si="58">I126</f>
        <v>2361.6</v>
      </c>
      <c r="J125" s="24">
        <f t="shared" si="58"/>
        <v>0</v>
      </c>
      <c r="K125" s="24">
        <f t="shared" si="58"/>
        <v>0</v>
      </c>
      <c r="L125" s="24">
        <f t="shared" si="58"/>
        <v>0</v>
      </c>
      <c r="M125" s="24">
        <f t="shared" si="58"/>
        <v>0</v>
      </c>
      <c r="N125" s="24">
        <f t="shared" si="58"/>
        <v>0</v>
      </c>
      <c r="O125" s="24">
        <f t="shared" si="58"/>
        <v>0</v>
      </c>
      <c r="P125" s="24">
        <f t="shared" si="58"/>
        <v>0</v>
      </c>
      <c r="Q125" s="24">
        <f t="shared" si="58"/>
        <v>0</v>
      </c>
      <c r="R125" s="24">
        <f t="shared" si="58"/>
        <v>0</v>
      </c>
      <c r="S125" s="24">
        <f t="shared" si="58"/>
        <v>0</v>
      </c>
      <c r="T125" s="24">
        <f t="shared" si="58"/>
        <v>0</v>
      </c>
      <c r="U125" s="24">
        <f t="shared" si="58"/>
        <v>0</v>
      </c>
      <c r="V125" s="24">
        <f t="shared" si="58"/>
        <v>0</v>
      </c>
      <c r="W125" s="132">
        <f t="shared" si="35"/>
        <v>1</v>
      </c>
    </row>
    <row r="126" spans="1:23">
      <c r="A126" s="36"/>
      <c r="B126" s="35" t="s">
        <v>456</v>
      </c>
      <c r="C126" s="32">
        <v>902</v>
      </c>
      <c r="D126" s="33" t="s">
        <v>50</v>
      </c>
      <c r="E126" s="33" t="s">
        <v>34</v>
      </c>
      <c r="F126" s="125" t="s">
        <v>135</v>
      </c>
      <c r="G126" s="42"/>
      <c r="H126" s="76">
        <f>H127</f>
        <v>2361.6</v>
      </c>
      <c r="I126" s="76">
        <f t="shared" ref="I126:V126" si="59">I127</f>
        <v>2361.6</v>
      </c>
      <c r="J126" s="24">
        <f t="shared" si="59"/>
        <v>0</v>
      </c>
      <c r="K126" s="24">
        <f t="shared" si="59"/>
        <v>0</v>
      </c>
      <c r="L126" s="24">
        <f t="shared" si="59"/>
        <v>0</v>
      </c>
      <c r="M126" s="24">
        <f t="shared" si="59"/>
        <v>0</v>
      </c>
      <c r="N126" s="24">
        <f t="shared" si="59"/>
        <v>0</v>
      </c>
      <c r="O126" s="24">
        <f t="shared" si="59"/>
        <v>0</v>
      </c>
      <c r="P126" s="24">
        <f t="shared" si="59"/>
        <v>0</v>
      </c>
      <c r="Q126" s="24">
        <f t="shared" si="59"/>
        <v>0</v>
      </c>
      <c r="R126" s="24">
        <f t="shared" si="59"/>
        <v>0</v>
      </c>
      <c r="S126" s="24">
        <f t="shared" si="59"/>
        <v>0</v>
      </c>
      <c r="T126" s="24">
        <f t="shared" si="59"/>
        <v>0</v>
      </c>
      <c r="U126" s="24">
        <f t="shared" si="59"/>
        <v>0</v>
      </c>
      <c r="V126" s="24">
        <f t="shared" si="59"/>
        <v>0</v>
      </c>
      <c r="W126" s="132">
        <f t="shared" si="35"/>
        <v>1</v>
      </c>
    </row>
    <row r="127" spans="1:23" ht="63">
      <c r="A127" s="36"/>
      <c r="B127" s="35" t="s">
        <v>457</v>
      </c>
      <c r="C127" s="36">
        <v>902</v>
      </c>
      <c r="D127" s="5" t="s">
        <v>50</v>
      </c>
      <c r="E127" s="5" t="s">
        <v>34</v>
      </c>
      <c r="F127" s="35" t="s">
        <v>454</v>
      </c>
      <c r="G127" s="42"/>
      <c r="H127" s="76">
        <f>H128</f>
        <v>2361.6</v>
      </c>
      <c r="I127" s="76">
        <f t="shared" ref="I127:V127" si="60">I128</f>
        <v>2361.6</v>
      </c>
      <c r="J127" s="24">
        <f t="shared" si="60"/>
        <v>0</v>
      </c>
      <c r="K127" s="24">
        <f t="shared" si="60"/>
        <v>0</v>
      </c>
      <c r="L127" s="24">
        <f t="shared" si="60"/>
        <v>0</v>
      </c>
      <c r="M127" s="24">
        <f t="shared" si="60"/>
        <v>0</v>
      </c>
      <c r="N127" s="24">
        <f t="shared" si="60"/>
        <v>0</v>
      </c>
      <c r="O127" s="24">
        <f t="shared" si="60"/>
        <v>0</v>
      </c>
      <c r="P127" s="24">
        <f t="shared" si="60"/>
        <v>0</v>
      </c>
      <c r="Q127" s="24">
        <f t="shared" si="60"/>
        <v>0</v>
      </c>
      <c r="R127" s="24">
        <f t="shared" si="60"/>
        <v>0</v>
      </c>
      <c r="S127" s="24">
        <f t="shared" si="60"/>
        <v>0</v>
      </c>
      <c r="T127" s="24">
        <f t="shared" si="60"/>
        <v>0</v>
      </c>
      <c r="U127" s="24">
        <f t="shared" si="60"/>
        <v>0</v>
      </c>
      <c r="V127" s="24">
        <f t="shared" si="60"/>
        <v>0</v>
      </c>
      <c r="W127" s="132">
        <f t="shared" si="35"/>
        <v>1</v>
      </c>
    </row>
    <row r="128" spans="1:23" ht="31.5">
      <c r="A128" s="36"/>
      <c r="B128" s="35" t="s">
        <v>122</v>
      </c>
      <c r="C128" s="36">
        <v>902</v>
      </c>
      <c r="D128" s="5" t="s">
        <v>50</v>
      </c>
      <c r="E128" s="5" t="s">
        <v>34</v>
      </c>
      <c r="F128" s="35" t="s">
        <v>454</v>
      </c>
      <c r="G128" s="42" t="s">
        <v>85</v>
      </c>
      <c r="H128" s="76">
        <v>2361.6</v>
      </c>
      <c r="I128" s="76">
        <v>2361.6</v>
      </c>
      <c r="W128" s="132">
        <f t="shared" si="35"/>
        <v>1</v>
      </c>
    </row>
    <row r="129" spans="1:23">
      <c r="A129" s="4"/>
      <c r="B129" s="43" t="s">
        <v>61</v>
      </c>
      <c r="C129" s="36">
        <v>902</v>
      </c>
      <c r="D129" s="5" t="s">
        <v>53</v>
      </c>
      <c r="E129" s="5"/>
      <c r="F129" s="5"/>
      <c r="G129" s="5"/>
      <c r="H129" s="76">
        <f t="shared" ref="H129:V133" si="61">H130</f>
        <v>30</v>
      </c>
      <c r="I129" s="76">
        <f t="shared" si="61"/>
        <v>0</v>
      </c>
      <c r="J129" s="24">
        <f t="shared" si="61"/>
        <v>0</v>
      </c>
      <c r="K129" s="24">
        <f t="shared" si="61"/>
        <v>0</v>
      </c>
      <c r="L129" s="24">
        <f t="shared" si="61"/>
        <v>0</v>
      </c>
      <c r="M129" s="24">
        <f t="shared" si="61"/>
        <v>0</v>
      </c>
      <c r="N129" s="24">
        <f t="shared" si="61"/>
        <v>0</v>
      </c>
      <c r="O129" s="24">
        <f t="shared" si="61"/>
        <v>0</v>
      </c>
      <c r="P129" s="24">
        <f t="shared" si="61"/>
        <v>0</v>
      </c>
      <c r="Q129" s="24">
        <f t="shared" si="61"/>
        <v>0</v>
      </c>
      <c r="R129" s="24">
        <f t="shared" si="61"/>
        <v>0</v>
      </c>
      <c r="S129" s="24">
        <f t="shared" si="61"/>
        <v>0</v>
      </c>
      <c r="T129" s="24">
        <f t="shared" si="61"/>
        <v>0</v>
      </c>
      <c r="U129" s="24">
        <f t="shared" si="61"/>
        <v>0</v>
      </c>
      <c r="V129" s="24">
        <f t="shared" si="61"/>
        <v>0</v>
      </c>
      <c r="W129" s="132">
        <f t="shared" si="35"/>
        <v>0</v>
      </c>
    </row>
    <row r="130" spans="1:23">
      <c r="A130" s="4"/>
      <c r="B130" s="49" t="s">
        <v>62</v>
      </c>
      <c r="C130" s="36">
        <v>902</v>
      </c>
      <c r="D130" s="5" t="s">
        <v>53</v>
      </c>
      <c r="E130" s="5" t="s">
        <v>55</v>
      </c>
      <c r="F130" s="5"/>
      <c r="G130" s="5"/>
      <c r="H130" s="76">
        <f t="shared" si="61"/>
        <v>30</v>
      </c>
      <c r="I130" s="76">
        <f t="shared" si="61"/>
        <v>0</v>
      </c>
      <c r="J130" s="24">
        <f t="shared" si="61"/>
        <v>0</v>
      </c>
      <c r="K130" s="24">
        <f t="shared" si="61"/>
        <v>0</v>
      </c>
      <c r="L130" s="24">
        <f t="shared" si="61"/>
        <v>0</v>
      </c>
      <c r="M130" s="24">
        <f t="shared" si="61"/>
        <v>0</v>
      </c>
      <c r="N130" s="24">
        <f t="shared" si="61"/>
        <v>0</v>
      </c>
      <c r="O130" s="24">
        <f t="shared" si="61"/>
        <v>0</v>
      </c>
      <c r="P130" s="24">
        <f t="shared" si="61"/>
        <v>0</v>
      </c>
      <c r="Q130" s="24">
        <f t="shared" si="61"/>
        <v>0</v>
      </c>
      <c r="R130" s="24">
        <f t="shared" si="61"/>
        <v>0</v>
      </c>
      <c r="S130" s="24">
        <f t="shared" si="61"/>
        <v>0</v>
      </c>
      <c r="T130" s="24">
        <f t="shared" si="61"/>
        <v>0</v>
      </c>
      <c r="U130" s="24">
        <f t="shared" si="61"/>
        <v>0</v>
      </c>
      <c r="V130" s="24">
        <f t="shared" si="61"/>
        <v>0</v>
      </c>
      <c r="W130" s="132">
        <f t="shared" si="35"/>
        <v>0</v>
      </c>
    </row>
    <row r="131" spans="1:23" ht="31.5">
      <c r="A131" s="4"/>
      <c r="B131" s="15" t="s">
        <v>418</v>
      </c>
      <c r="C131" s="36">
        <v>902</v>
      </c>
      <c r="D131" s="5" t="s">
        <v>53</v>
      </c>
      <c r="E131" s="5" t="s">
        <v>55</v>
      </c>
      <c r="F131" s="5" t="s">
        <v>136</v>
      </c>
      <c r="G131" s="5"/>
      <c r="H131" s="76">
        <f t="shared" si="61"/>
        <v>30</v>
      </c>
      <c r="I131" s="76">
        <f t="shared" si="61"/>
        <v>0</v>
      </c>
      <c r="J131" s="24">
        <f t="shared" si="61"/>
        <v>0</v>
      </c>
      <c r="K131" s="24">
        <f t="shared" si="61"/>
        <v>0</v>
      </c>
      <c r="L131" s="24">
        <f t="shared" si="61"/>
        <v>0</v>
      </c>
      <c r="M131" s="24">
        <f t="shared" si="61"/>
        <v>0</v>
      </c>
      <c r="N131" s="24">
        <f t="shared" si="61"/>
        <v>0</v>
      </c>
      <c r="O131" s="24">
        <f t="shared" si="61"/>
        <v>0</v>
      </c>
      <c r="P131" s="24">
        <f t="shared" si="61"/>
        <v>0</v>
      </c>
      <c r="Q131" s="24">
        <f t="shared" si="61"/>
        <v>0</v>
      </c>
      <c r="R131" s="24">
        <f t="shared" si="61"/>
        <v>0</v>
      </c>
      <c r="S131" s="24">
        <f t="shared" si="61"/>
        <v>0</v>
      </c>
      <c r="T131" s="24">
        <f t="shared" si="61"/>
        <v>0</v>
      </c>
      <c r="U131" s="24">
        <f t="shared" si="61"/>
        <v>0</v>
      </c>
      <c r="V131" s="24">
        <f t="shared" si="61"/>
        <v>0</v>
      </c>
      <c r="W131" s="132">
        <f t="shared" si="35"/>
        <v>0</v>
      </c>
    </row>
    <row r="132" spans="1:23">
      <c r="A132" s="4"/>
      <c r="B132" s="17" t="s">
        <v>419</v>
      </c>
      <c r="C132" s="36">
        <v>902</v>
      </c>
      <c r="D132" s="5" t="s">
        <v>53</v>
      </c>
      <c r="E132" s="5" t="s">
        <v>55</v>
      </c>
      <c r="F132" s="5" t="s">
        <v>135</v>
      </c>
      <c r="G132" s="5"/>
      <c r="H132" s="76">
        <f t="shared" si="61"/>
        <v>30</v>
      </c>
      <c r="I132" s="76">
        <f t="shared" si="61"/>
        <v>0</v>
      </c>
      <c r="J132" s="24">
        <f t="shared" si="61"/>
        <v>0</v>
      </c>
      <c r="K132" s="24">
        <f t="shared" si="61"/>
        <v>0</v>
      </c>
      <c r="L132" s="24">
        <f t="shared" si="61"/>
        <v>0</v>
      </c>
      <c r="M132" s="24">
        <f t="shared" si="61"/>
        <v>0</v>
      </c>
      <c r="N132" s="24">
        <f t="shared" si="61"/>
        <v>0</v>
      </c>
      <c r="O132" s="24">
        <f t="shared" si="61"/>
        <v>0</v>
      </c>
      <c r="P132" s="24">
        <f t="shared" si="61"/>
        <v>0</v>
      </c>
      <c r="Q132" s="24">
        <f t="shared" si="61"/>
        <v>0</v>
      </c>
      <c r="R132" s="24">
        <f t="shared" si="61"/>
        <v>0</v>
      </c>
      <c r="S132" s="24">
        <f t="shared" si="61"/>
        <v>0</v>
      </c>
      <c r="T132" s="24">
        <f t="shared" si="61"/>
        <v>0</v>
      </c>
      <c r="U132" s="24">
        <f t="shared" si="61"/>
        <v>0</v>
      </c>
      <c r="V132" s="24">
        <f t="shared" si="61"/>
        <v>0</v>
      </c>
      <c r="W132" s="132">
        <f t="shared" si="35"/>
        <v>0</v>
      </c>
    </row>
    <row r="133" spans="1:23" ht="31.5">
      <c r="A133" s="4"/>
      <c r="B133" s="16" t="s">
        <v>94</v>
      </c>
      <c r="C133" s="36">
        <v>902</v>
      </c>
      <c r="D133" s="5" t="s">
        <v>53</v>
      </c>
      <c r="E133" s="5" t="s">
        <v>55</v>
      </c>
      <c r="F133" s="5" t="s">
        <v>134</v>
      </c>
      <c r="G133" s="5"/>
      <c r="H133" s="76">
        <f t="shared" si="61"/>
        <v>30</v>
      </c>
      <c r="I133" s="76">
        <f t="shared" si="61"/>
        <v>0</v>
      </c>
      <c r="J133" s="24">
        <f t="shared" si="61"/>
        <v>0</v>
      </c>
      <c r="K133" s="24">
        <f t="shared" si="61"/>
        <v>0</v>
      </c>
      <c r="L133" s="24">
        <f t="shared" si="61"/>
        <v>0</v>
      </c>
      <c r="M133" s="24">
        <f t="shared" si="61"/>
        <v>0</v>
      </c>
      <c r="N133" s="24">
        <f t="shared" si="61"/>
        <v>0</v>
      </c>
      <c r="O133" s="24">
        <f t="shared" si="61"/>
        <v>0</v>
      </c>
      <c r="P133" s="24">
        <f t="shared" si="61"/>
        <v>0</v>
      </c>
      <c r="Q133" s="24">
        <f t="shared" si="61"/>
        <v>0</v>
      </c>
      <c r="R133" s="24">
        <f t="shared" si="61"/>
        <v>0</v>
      </c>
      <c r="S133" s="24">
        <f t="shared" si="61"/>
        <v>0</v>
      </c>
      <c r="T133" s="24">
        <f t="shared" si="61"/>
        <v>0</v>
      </c>
      <c r="U133" s="24">
        <f t="shared" si="61"/>
        <v>0</v>
      </c>
      <c r="V133" s="24">
        <f t="shared" si="61"/>
        <v>0</v>
      </c>
      <c r="W133" s="132">
        <f t="shared" si="35"/>
        <v>0</v>
      </c>
    </row>
    <row r="134" spans="1:23" ht="31.5">
      <c r="A134" s="4"/>
      <c r="B134" s="35" t="s">
        <v>122</v>
      </c>
      <c r="C134" s="36">
        <v>902</v>
      </c>
      <c r="D134" s="5" t="s">
        <v>53</v>
      </c>
      <c r="E134" s="5" t="s">
        <v>55</v>
      </c>
      <c r="F134" s="5" t="s">
        <v>134</v>
      </c>
      <c r="G134" s="5" t="s">
        <v>85</v>
      </c>
      <c r="H134" s="76">
        <v>30</v>
      </c>
      <c r="I134" s="76">
        <v>0</v>
      </c>
      <c r="W134" s="132">
        <f t="shared" si="35"/>
        <v>0</v>
      </c>
    </row>
    <row r="135" spans="1:23" ht="31.5">
      <c r="A135" s="4"/>
      <c r="B135" s="35" t="s">
        <v>63</v>
      </c>
      <c r="C135" s="36">
        <v>902</v>
      </c>
      <c r="D135" s="5" t="s">
        <v>64</v>
      </c>
      <c r="E135" s="5"/>
      <c r="F135" s="5"/>
      <c r="G135" s="5"/>
      <c r="H135" s="76">
        <f t="shared" ref="H135:V135" si="62">H136+H151</f>
        <v>4794.8999999999987</v>
      </c>
      <c r="I135" s="76">
        <f t="shared" si="62"/>
        <v>4744.2</v>
      </c>
      <c r="J135" s="24">
        <f t="shared" si="62"/>
        <v>0</v>
      </c>
      <c r="K135" s="24">
        <f t="shared" si="62"/>
        <v>0</v>
      </c>
      <c r="L135" s="24">
        <f t="shared" si="62"/>
        <v>0</v>
      </c>
      <c r="M135" s="24">
        <f t="shared" si="62"/>
        <v>0</v>
      </c>
      <c r="N135" s="24">
        <f t="shared" si="62"/>
        <v>0</v>
      </c>
      <c r="O135" s="24">
        <f t="shared" si="62"/>
        <v>0</v>
      </c>
      <c r="P135" s="24">
        <f t="shared" si="62"/>
        <v>0</v>
      </c>
      <c r="Q135" s="24">
        <f t="shared" si="62"/>
        <v>0</v>
      </c>
      <c r="R135" s="24">
        <f t="shared" si="62"/>
        <v>0</v>
      </c>
      <c r="S135" s="24">
        <f t="shared" si="62"/>
        <v>0</v>
      </c>
      <c r="T135" s="24">
        <f t="shared" si="62"/>
        <v>0</v>
      </c>
      <c r="U135" s="24">
        <f t="shared" si="62"/>
        <v>0</v>
      </c>
      <c r="V135" s="24">
        <f t="shared" si="62"/>
        <v>0</v>
      </c>
      <c r="W135" s="132">
        <f t="shared" si="35"/>
        <v>0.98942626540699519</v>
      </c>
    </row>
    <row r="136" spans="1:23" ht="31.5">
      <c r="A136" s="4"/>
      <c r="B136" s="35" t="s">
        <v>65</v>
      </c>
      <c r="C136" s="36">
        <v>902</v>
      </c>
      <c r="D136" s="5" t="s">
        <v>64</v>
      </c>
      <c r="E136" s="5" t="s">
        <v>66</v>
      </c>
      <c r="F136" s="5"/>
      <c r="G136" s="5"/>
      <c r="H136" s="76">
        <f>H137+H148</f>
        <v>4591.6999999999989</v>
      </c>
      <c r="I136" s="76">
        <f t="shared" ref="I136:V136" si="63">I137+I148</f>
        <v>4541.3</v>
      </c>
      <c r="J136" s="24">
        <f t="shared" si="63"/>
        <v>0</v>
      </c>
      <c r="K136" s="24">
        <f t="shared" si="63"/>
        <v>0</v>
      </c>
      <c r="L136" s="24">
        <f t="shared" si="63"/>
        <v>0</v>
      </c>
      <c r="M136" s="24">
        <f t="shared" si="63"/>
        <v>0</v>
      </c>
      <c r="N136" s="24">
        <f t="shared" si="63"/>
        <v>0</v>
      </c>
      <c r="O136" s="24">
        <f t="shared" si="63"/>
        <v>0</v>
      </c>
      <c r="P136" s="24">
        <f t="shared" si="63"/>
        <v>0</v>
      </c>
      <c r="Q136" s="24">
        <f t="shared" si="63"/>
        <v>0</v>
      </c>
      <c r="R136" s="24">
        <f t="shared" si="63"/>
        <v>0</v>
      </c>
      <c r="S136" s="24">
        <f t="shared" si="63"/>
        <v>0</v>
      </c>
      <c r="T136" s="24">
        <f t="shared" si="63"/>
        <v>0</v>
      </c>
      <c r="U136" s="24">
        <f t="shared" si="63"/>
        <v>0</v>
      </c>
      <c r="V136" s="24">
        <f t="shared" si="63"/>
        <v>0</v>
      </c>
      <c r="W136" s="132">
        <f t="shared" si="35"/>
        <v>0.98902367314937845</v>
      </c>
    </row>
    <row r="137" spans="1:23" ht="47.25">
      <c r="A137" s="4"/>
      <c r="B137" s="100" t="s">
        <v>286</v>
      </c>
      <c r="C137" s="36">
        <v>902</v>
      </c>
      <c r="D137" s="5" t="s">
        <v>64</v>
      </c>
      <c r="E137" s="5" t="s">
        <v>66</v>
      </c>
      <c r="F137" s="5" t="s">
        <v>283</v>
      </c>
      <c r="G137" s="5"/>
      <c r="H137" s="76">
        <f>H138+H143</f>
        <v>4531.6999999999989</v>
      </c>
      <c r="I137" s="76">
        <f>I138+I143</f>
        <v>4481.3</v>
      </c>
      <c r="J137" s="24">
        <f t="shared" ref="J137:V137" si="64">J138+J143</f>
        <v>0</v>
      </c>
      <c r="K137" s="24">
        <f t="shared" si="64"/>
        <v>0</v>
      </c>
      <c r="L137" s="24">
        <f t="shared" si="64"/>
        <v>0</v>
      </c>
      <c r="M137" s="24">
        <f t="shared" si="64"/>
        <v>0</v>
      </c>
      <c r="N137" s="24">
        <f t="shared" si="64"/>
        <v>0</v>
      </c>
      <c r="O137" s="24">
        <f t="shared" si="64"/>
        <v>0</v>
      </c>
      <c r="P137" s="24">
        <f t="shared" si="64"/>
        <v>0</v>
      </c>
      <c r="Q137" s="24">
        <f t="shared" si="64"/>
        <v>0</v>
      </c>
      <c r="R137" s="24">
        <f t="shared" si="64"/>
        <v>0</v>
      </c>
      <c r="S137" s="24">
        <f t="shared" si="64"/>
        <v>0</v>
      </c>
      <c r="T137" s="24">
        <f t="shared" si="64"/>
        <v>0</v>
      </c>
      <c r="U137" s="24">
        <f t="shared" si="64"/>
        <v>0</v>
      </c>
      <c r="V137" s="24">
        <f t="shared" si="64"/>
        <v>0</v>
      </c>
      <c r="W137" s="132">
        <f t="shared" si="35"/>
        <v>0.98887834587461687</v>
      </c>
    </row>
    <row r="138" spans="1:23" ht="63">
      <c r="A138" s="4"/>
      <c r="B138" s="21" t="s">
        <v>345</v>
      </c>
      <c r="C138" s="36">
        <v>902</v>
      </c>
      <c r="D138" s="5" t="s">
        <v>64</v>
      </c>
      <c r="E138" s="5" t="s">
        <v>66</v>
      </c>
      <c r="F138" s="5" t="s">
        <v>344</v>
      </c>
      <c r="G138" s="5"/>
      <c r="H138" s="76">
        <f>H139+H141</f>
        <v>240.39999999999998</v>
      </c>
      <c r="I138" s="76">
        <f>I139+I141</f>
        <v>221.2</v>
      </c>
      <c r="J138" s="24">
        <f t="shared" ref="J138:V138" si="65">J139+J141</f>
        <v>0</v>
      </c>
      <c r="K138" s="24">
        <f t="shared" si="65"/>
        <v>0</v>
      </c>
      <c r="L138" s="24">
        <f t="shared" si="65"/>
        <v>0</v>
      </c>
      <c r="M138" s="24">
        <f t="shared" si="65"/>
        <v>0</v>
      </c>
      <c r="N138" s="24">
        <f t="shared" si="65"/>
        <v>0</v>
      </c>
      <c r="O138" s="24">
        <f t="shared" si="65"/>
        <v>0</v>
      </c>
      <c r="P138" s="24">
        <f t="shared" si="65"/>
        <v>0</v>
      </c>
      <c r="Q138" s="24">
        <f t="shared" si="65"/>
        <v>0</v>
      </c>
      <c r="R138" s="24">
        <f t="shared" si="65"/>
        <v>0</v>
      </c>
      <c r="S138" s="24">
        <f t="shared" si="65"/>
        <v>0</v>
      </c>
      <c r="T138" s="24">
        <f t="shared" si="65"/>
        <v>0</v>
      </c>
      <c r="U138" s="24">
        <f t="shared" si="65"/>
        <v>0</v>
      </c>
      <c r="V138" s="24">
        <f t="shared" si="65"/>
        <v>0</v>
      </c>
      <c r="W138" s="132">
        <f t="shared" si="35"/>
        <v>0.9201331114808653</v>
      </c>
    </row>
    <row r="139" spans="1:23" ht="33" customHeight="1">
      <c r="A139" s="4"/>
      <c r="B139" s="16" t="s">
        <v>67</v>
      </c>
      <c r="C139" s="36">
        <v>902</v>
      </c>
      <c r="D139" s="5" t="s">
        <v>64</v>
      </c>
      <c r="E139" s="5" t="s">
        <v>66</v>
      </c>
      <c r="F139" s="5" t="s">
        <v>346</v>
      </c>
      <c r="G139" s="5"/>
      <c r="H139" s="76">
        <f>H140</f>
        <v>113.6</v>
      </c>
      <c r="I139" s="76">
        <f>I140</f>
        <v>112</v>
      </c>
      <c r="J139" s="24">
        <f t="shared" ref="J139:V139" si="66">J140</f>
        <v>0</v>
      </c>
      <c r="K139" s="24">
        <f t="shared" si="66"/>
        <v>0</v>
      </c>
      <c r="L139" s="24">
        <f t="shared" si="66"/>
        <v>0</v>
      </c>
      <c r="M139" s="24">
        <f t="shared" si="66"/>
        <v>0</v>
      </c>
      <c r="N139" s="24">
        <f t="shared" si="66"/>
        <v>0</v>
      </c>
      <c r="O139" s="24">
        <f t="shared" si="66"/>
        <v>0</v>
      </c>
      <c r="P139" s="24">
        <f t="shared" si="66"/>
        <v>0</v>
      </c>
      <c r="Q139" s="24">
        <f t="shared" si="66"/>
        <v>0</v>
      </c>
      <c r="R139" s="24">
        <f t="shared" si="66"/>
        <v>0</v>
      </c>
      <c r="S139" s="24">
        <f t="shared" si="66"/>
        <v>0</v>
      </c>
      <c r="T139" s="24">
        <f t="shared" si="66"/>
        <v>0</v>
      </c>
      <c r="U139" s="24">
        <f t="shared" si="66"/>
        <v>0</v>
      </c>
      <c r="V139" s="24">
        <f t="shared" si="66"/>
        <v>0</v>
      </c>
      <c r="W139" s="132">
        <f t="shared" si="35"/>
        <v>0.9859154929577465</v>
      </c>
    </row>
    <row r="140" spans="1:23" ht="31.5">
      <c r="A140" s="4"/>
      <c r="B140" s="35" t="s">
        <v>122</v>
      </c>
      <c r="C140" s="36">
        <v>902</v>
      </c>
      <c r="D140" s="5" t="s">
        <v>64</v>
      </c>
      <c r="E140" s="5" t="s">
        <v>66</v>
      </c>
      <c r="F140" s="5" t="s">
        <v>346</v>
      </c>
      <c r="G140" s="5" t="s">
        <v>85</v>
      </c>
      <c r="H140" s="76">
        <v>113.6</v>
      </c>
      <c r="I140" s="76">
        <v>112</v>
      </c>
      <c r="W140" s="132">
        <f t="shared" si="35"/>
        <v>0.9859154929577465</v>
      </c>
    </row>
    <row r="141" spans="1:23" ht="31.5">
      <c r="A141" s="4"/>
      <c r="B141" s="16" t="s">
        <v>348</v>
      </c>
      <c r="C141" s="36">
        <v>902</v>
      </c>
      <c r="D141" s="5" t="s">
        <v>64</v>
      </c>
      <c r="E141" s="5" t="s">
        <v>66</v>
      </c>
      <c r="F141" s="35" t="s">
        <v>347</v>
      </c>
      <c r="G141" s="5"/>
      <c r="H141" s="76">
        <f>H142</f>
        <v>126.8</v>
      </c>
      <c r="I141" s="76">
        <f>I142</f>
        <v>109.2</v>
      </c>
      <c r="J141" s="24">
        <f t="shared" ref="J141:V141" si="67">J142</f>
        <v>0</v>
      </c>
      <c r="K141" s="24">
        <f t="shared" si="67"/>
        <v>0</v>
      </c>
      <c r="L141" s="24">
        <f t="shared" si="67"/>
        <v>0</v>
      </c>
      <c r="M141" s="24">
        <f t="shared" si="67"/>
        <v>0</v>
      </c>
      <c r="N141" s="24">
        <f t="shared" si="67"/>
        <v>0</v>
      </c>
      <c r="O141" s="24">
        <f t="shared" si="67"/>
        <v>0</v>
      </c>
      <c r="P141" s="24">
        <f t="shared" si="67"/>
        <v>0</v>
      </c>
      <c r="Q141" s="24">
        <f t="shared" si="67"/>
        <v>0</v>
      </c>
      <c r="R141" s="24">
        <f t="shared" si="67"/>
        <v>0</v>
      </c>
      <c r="S141" s="24">
        <f t="shared" si="67"/>
        <v>0</v>
      </c>
      <c r="T141" s="24">
        <f t="shared" si="67"/>
        <v>0</v>
      </c>
      <c r="U141" s="24">
        <f t="shared" si="67"/>
        <v>0</v>
      </c>
      <c r="V141" s="24">
        <f t="shared" si="67"/>
        <v>0</v>
      </c>
      <c r="W141" s="132">
        <f t="shared" si="35"/>
        <v>0.86119873817034709</v>
      </c>
    </row>
    <row r="142" spans="1:23" ht="31.5">
      <c r="A142" s="4"/>
      <c r="B142" s="35" t="s">
        <v>122</v>
      </c>
      <c r="C142" s="36">
        <v>902</v>
      </c>
      <c r="D142" s="5" t="s">
        <v>64</v>
      </c>
      <c r="E142" s="5" t="s">
        <v>66</v>
      </c>
      <c r="F142" s="35" t="s">
        <v>347</v>
      </c>
      <c r="G142" s="5" t="s">
        <v>85</v>
      </c>
      <c r="H142" s="76">
        <v>126.8</v>
      </c>
      <c r="I142" s="76">
        <v>109.2</v>
      </c>
      <c r="W142" s="132">
        <f t="shared" si="35"/>
        <v>0.86119873817034709</v>
      </c>
    </row>
    <row r="143" spans="1:23" ht="47.25">
      <c r="A143" s="4"/>
      <c r="B143" s="21" t="s">
        <v>350</v>
      </c>
      <c r="C143" s="36">
        <v>902</v>
      </c>
      <c r="D143" s="37" t="s">
        <v>64</v>
      </c>
      <c r="E143" s="37" t="s">
        <v>66</v>
      </c>
      <c r="F143" s="52" t="s">
        <v>349</v>
      </c>
      <c r="G143" s="37"/>
      <c r="H143" s="76">
        <f>H144</f>
        <v>4291.2999999999993</v>
      </c>
      <c r="I143" s="76">
        <f>I144</f>
        <v>4260.1000000000004</v>
      </c>
      <c r="J143" s="24">
        <f t="shared" ref="J143:V143" si="68">J144</f>
        <v>0</v>
      </c>
      <c r="K143" s="24">
        <f t="shared" si="68"/>
        <v>0</v>
      </c>
      <c r="L143" s="24">
        <f t="shared" si="68"/>
        <v>0</v>
      </c>
      <c r="M143" s="24">
        <f t="shared" si="68"/>
        <v>0</v>
      </c>
      <c r="N143" s="24">
        <f t="shared" si="68"/>
        <v>0</v>
      </c>
      <c r="O143" s="24">
        <f t="shared" si="68"/>
        <v>0</v>
      </c>
      <c r="P143" s="24">
        <f t="shared" si="68"/>
        <v>0</v>
      </c>
      <c r="Q143" s="24">
        <f t="shared" si="68"/>
        <v>0</v>
      </c>
      <c r="R143" s="24">
        <f t="shared" si="68"/>
        <v>0</v>
      </c>
      <c r="S143" s="24">
        <f t="shared" si="68"/>
        <v>0</v>
      </c>
      <c r="T143" s="24">
        <f t="shared" si="68"/>
        <v>0</v>
      </c>
      <c r="U143" s="24">
        <f t="shared" si="68"/>
        <v>0</v>
      </c>
      <c r="V143" s="24">
        <f t="shared" si="68"/>
        <v>0</v>
      </c>
      <c r="W143" s="132">
        <f t="shared" si="35"/>
        <v>0.99272947591638927</v>
      </c>
    </row>
    <row r="144" spans="1:23" ht="31.5">
      <c r="A144" s="4"/>
      <c r="B144" s="25" t="s">
        <v>131</v>
      </c>
      <c r="C144" s="36">
        <v>902</v>
      </c>
      <c r="D144" s="37" t="s">
        <v>64</v>
      </c>
      <c r="E144" s="37" t="s">
        <v>66</v>
      </c>
      <c r="F144" s="53" t="s">
        <v>351</v>
      </c>
      <c r="G144" s="37"/>
      <c r="H144" s="76">
        <f>H145+H146+H147</f>
        <v>4291.2999999999993</v>
      </c>
      <c r="I144" s="76">
        <f>I145+I146+I147</f>
        <v>4260.1000000000004</v>
      </c>
      <c r="J144" s="24">
        <f t="shared" ref="J144:V144" si="69">J145+J146+J147</f>
        <v>0</v>
      </c>
      <c r="K144" s="24">
        <f t="shared" si="69"/>
        <v>0</v>
      </c>
      <c r="L144" s="24">
        <f t="shared" si="69"/>
        <v>0</v>
      </c>
      <c r="M144" s="24">
        <f t="shared" si="69"/>
        <v>0</v>
      </c>
      <c r="N144" s="24">
        <f t="shared" si="69"/>
        <v>0</v>
      </c>
      <c r="O144" s="24">
        <f t="shared" si="69"/>
        <v>0</v>
      </c>
      <c r="P144" s="24">
        <f t="shared" si="69"/>
        <v>0</v>
      </c>
      <c r="Q144" s="24">
        <f t="shared" si="69"/>
        <v>0</v>
      </c>
      <c r="R144" s="24">
        <f t="shared" si="69"/>
        <v>0</v>
      </c>
      <c r="S144" s="24">
        <f t="shared" si="69"/>
        <v>0</v>
      </c>
      <c r="T144" s="24">
        <f t="shared" si="69"/>
        <v>0</v>
      </c>
      <c r="U144" s="24">
        <f t="shared" si="69"/>
        <v>0</v>
      </c>
      <c r="V144" s="24">
        <f t="shared" si="69"/>
        <v>0</v>
      </c>
      <c r="W144" s="132">
        <f t="shared" ref="W144:W207" si="70">I144/H144</f>
        <v>0.99272947591638927</v>
      </c>
    </row>
    <row r="145" spans="1:23" ht="63">
      <c r="A145" s="4"/>
      <c r="B145" s="35" t="s">
        <v>262</v>
      </c>
      <c r="C145" s="36">
        <v>902</v>
      </c>
      <c r="D145" s="37" t="s">
        <v>64</v>
      </c>
      <c r="E145" s="37" t="s">
        <v>66</v>
      </c>
      <c r="F145" s="53" t="s">
        <v>351</v>
      </c>
      <c r="G145" s="42" t="s">
        <v>86</v>
      </c>
      <c r="H145" s="76">
        <v>4145.2</v>
      </c>
      <c r="I145" s="76">
        <v>4145.1000000000004</v>
      </c>
      <c r="W145" s="132">
        <f t="shared" si="70"/>
        <v>0.99997587571166668</v>
      </c>
    </row>
    <row r="146" spans="1:23" ht="31.5">
      <c r="A146" s="4"/>
      <c r="B146" s="35" t="s">
        <v>122</v>
      </c>
      <c r="C146" s="36">
        <v>902</v>
      </c>
      <c r="D146" s="37" t="s">
        <v>64</v>
      </c>
      <c r="E146" s="37" t="s">
        <v>66</v>
      </c>
      <c r="F146" s="53" t="s">
        <v>351</v>
      </c>
      <c r="G146" s="42" t="s">
        <v>85</v>
      </c>
      <c r="H146" s="76">
        <v>136.4</v>
      </c>
      <c r="I146" s="76">
        <v>111.9</v>
      </c>
      <c r="W146" s="132">
        <f t="shared" si="70"/>
        <v>0.8203812316715543</v>
      </c>
    </row>
    <row r="147" spans="1:23">
      <c r="A147" s="4"/>
      <c r="B147" s="35" t="s">
        <v>87</v>
      </c>
      <c r="C147" s="36">
        <v>902</v>
      </c>
      <c r="D147" s="37" t="s">
        <v>64</v>
      </c>
      <c r="E147" s="37" t="s">
        <v>66</v>
      </c>
      <c r="F147" s="53" t="s">
        <v>351</v>
      </c>
      <c r="G147" s="42" t="s">
        <v>88</v>
      </c>
      <c r="H147" s="76">
        <v>9.6999999999999993</v>
      </c>
      <c r="I147" s="76">
        <v>3.1</v>
      </c>
      <c r="W147" s="132">
        <f t="shared" si="70"/>
        <v>0.31958762886597941</v>
      </c>
    </row>
    <row r="148" spans="1:23" ht="49.9" customHeight="1">
      <c r="A148" s="4"/>
      <c r="B148" s="108" t="s">
        <v>437</v>
      </c>
      <c r="C148" s="36">
        <v>902</v>
      </c>
      <c r="D148" s="5" t="s">
        <v>64</v>
      </c>
      <c r="E148" s="5" t="s">
        <v>66</v>
      </c>
      <c r="F148" s="35" t="s">
        <v>433</v>
      </c>
      <c r="G148" s="42"/>
      <c r="H148" s="76">
        <f>H149</f>
        <v>60</v>
      </c>
      <c r="I148" s="76">
        <f t="shared" ref="I148:V148" si="71">I149</f>
        <v>60</v>
      </c>
      <c r="J148" s="24">
        <f t="shared" si="71"/>
        <v>0</v>
      </c>
      <c r="K148" s="24">
        <f t="shared" si="71"/>
        <v>0</v>
      </c>
      <c r="L148" s="24">
        <f t="shared" si="71"/>
        <v>0</v>
      </c>
      <c r="M148" s="24">
        <f t="shared" si="71"/>
        <v>0</v>
      </c>
      <c r="N148" s="24">
        <f t="shared" si="71"/>
        <v>0</v>
      </c>
      <c r="O148" s="24">
        <f t="shared" si="71"/>
        <v>0</v>
      </c>
      <c r="P148" s="24">
        <f t="shared" si="71"/>
        <v>0</v>
      </c>
      <c r="Q148" s="24">
        <f t="shared" si="71"/>
        <v>0</v>
      </c>
      <c r="R148" s="24">
        <f t="shared" si="71"/>
        <v>0</v>
      </c>
      <c r="S148" s="24">
        <f t="shared" si="71"/>
        <v>0</v>
      </c>
      <c r="T148" s="24">
        <f t="shared" si="71"/>
        <v>0</v>
      </c>
      <c r="U148" s="24">
        <f t="shared" si="71"/>
        <v>0</v>
      </c>
      <c r="V148" s="24">
        <f t="shared" si="71"/>
        <v>0</v>
      </c>
      <c r="W148" s="132">
        <f t="shared" si="70"/>
        <v>1</v>
      </c>
    </row>
    <row r="149" spans="1:23" ht="33" customHeight="1">
      <c r="A149" s="4"/>
      <c r="B149" s="35" t="s">
        <v>67</v>
      </c>
      <c r="C149" s="36">
        <v>902</v>
      </c>
      <c r="D149" s="5" t="s">
        <v>64</v>
      </c>
      <c r="E149" s="5" t="s">
        <v>66</v>
      </c>
      <c r="F149" s="5" t="s">
        <v>483</v>
      </c>
      <c r="G149" s="42"/>
      <c r="H149" s="76">
        <f>H150</f>
        <v>60</v>
      </c>
      <c r="I149" s="76">
        <f t="shared" ref="I149:V149" si="72">I150</f>
        <v>60</v>
      </c>
      <c r="J149" s="24">
        <f t="shared" si="72"/>
        <v>0</v>
      </c>
      <c r="K149" s="24">
        <f t="shared" si="72"/>
        <v>0</v>
      </c>
      <c r="L149" s="24">
        <f t="shared" si="72"/>
        <v>0</v>
      </c>
      <c r="M149" s="24">
        <f t="shared" si="72"/>
        <v>0</v>
      </c>
      <c r="N149" s="24">
        <f t="shared" si="72"/>
        <v>0</v>
      </c>
      <c r="O149" s="24">
        <f t="shared" si="72"/>
        <v>0</v>
      </c>
      <c r="P149" s="24">
        <f t="shared" si="72"/>
        <v>0</v>
      </c>
      <c r="Q149" s="24">
        <f t="shared" si="72"/>
        <v>0</v>
      </c>
      <c r="R149" s="24">
        <f t="shared" si="72"/>
        <v>0</v>
      </c>
      <c r="S149" s="24">
        <f t="shared" si="72"/>
        <v>0</v>
      </c>
      <c r="T149" s="24">
        <f t="shared" si="72"/>
        <v>0</v>
      </c>
      <c r="U149" s="24">
        <f t="shared" si="72"/>
        <v>0</v>
      </c>
      <c r="V149" s="24">
        <f t="shared" si="72"/>
        <v>0</v>
      </c>
      <c r="W149" s="132">
        <f t="shared" si="70"/>
        <v>1</v>
      </c>
    </row>
    <row r="150" spans="1:23" ht="31.5">
      <c r="A150" s="4"/>
      <c r="B150" s="35" t="s">
        <v>122</v>
      </c>
      <c r="C150" s="36">
        <v>902</v>
      </c>
      <c r="D150" s="5" t="s">
        <v>64</v>
      </c>
      <c r="E150" s="5" t="s">
        <v>66</v>
      </c>
      <c r="F150" s="5" t="s">
        <v>483</v>
      </c>
      <c r="G150" s="5" t="s">
        <v>85</v>
      </c>
      <c r="H150" s="76">
        <v>60</v>
      </c>
      <c r="I150" s="76">
        <v>60</v>
      </c>
      <c r="W150" s="132">
        <f t="shared" si="70"/>
        <v>1</v>
      </c>
    </row>
    <row r="151" spans="1:23" ht="31.5">
      <c r="A151" s="4"/>
      <c r="B151" s="35" t="s">
        <v>475</v>
      </c>
      <c r="C151" s="36">
        <v>902</v>
      </c>
      <c r="D151" s="5" t="s">
        <v>64</v>
      </c>
      <c r="E151" s="5" t="s">
        <v>60</v>
      </c>
      <c r="F151" s="53"/>
      <c r="G151" s="42"/>
      <c r="H151" s="76">
        <f>H152</f>
        <v>203.2</v>
      </c>
      <c r="I151" s="76">
        <f t="shared" ref="I151:V151" si="73">I152</f>
        <v>202.9</v>
      </c>
      <c r="J151" s="24">
        <f t="shared" si="73"/>
        <v>0</v>
      </c>
      <c r="K151" s="24">
        <f t="shared" si="73"/>
        <v>0</v>
      </c>
      <c r="L151" s="24">
        <f t="shared" si="73"/>
        <v>0</v>
      </c>
      <c r="M151" s="24">
        <f t="shared" si="73"/>
        <v>0</v>
      </c>
      <c r="N151" s="24">
        <f t="shared" si="73"/>
        <v>0</v>
      </c>
      <c r="O151" s="24">
        <f t="shared" si="73"/>
        <v>0</v>
      </c>
      <c r="P151" s="24">
        <f t="shared" si="73"/>
        <v>0</v>
      </c>
      <c r="Q151" s="24">
        <f t="shared" si="73"/>
        <v>0</v>
      </c>
      <c r="R151" s="24">
        <f t="shared" si="73"/>
        <v>0</v>
      </c>
      <c r="S151" s="24">
        <f t="shared" si="73"/>
        <v>0</v>
      </c>
      <c r="T151" s="24">
        <f t="shared" si="73"/>
        <v>0</v>
      </c>
      <c r="U151" s="24">
        <f t="shared" si="73"/>
        <v>0</v>
      </c>
      <c r="V151" s="24">
        <f t="shared" si="73"/>
        <v>0</v>
      </c>
      <c r="W151" s="132">
        <f t="shared" si="70"/>
        <v>0.99852362204724421</v>
      </c>
    </row>
    <row r="152" spans="1:23" ht="48.6" customHeight="1">
      <c r="A152" s="4"/>
      <c r="B152" s="119" t="s">
        <v>303</v>
      </c>
      <c r="C152" s="36">
        <v>902</v>
      </c>
      <c r="D152" s="5" t="s">
        <v>64</v>
      </c>
      <c r="E152" s="5" t="s">
        <v>60</v>
      </c>
      <c r="F152" s="35" t="s">
        <v>283</v>
      </c>
      <c r="G152" s="42"/>
      <c r="H152" s="76">
        <f>H153+H156</f>
        <v>203.2</v>
      </c>
      <c r="I152" s="76">
        <f t="shared" ref="I152:V152" si="74">I153+I156</f>
        <v>202.9</v>
      </c>
      <c r="J152" s="24">
        <f t="shared" si="74"/>
        <v>0</v>
      </c>
      <c r="K152" s="24">
        <f t="shared" si="74"/>
        <v>0</v>
      </c>
      <c r="L152" s="24">
        <f t="shared" si="74"/>
        <v>0</v>
      </c>
      <c r="M152" s="24">
        <f t="shared" si="74"/>
        <v>0</v>
      </c>
      <c r="N152" s="24">
        <f t="shared" si="74"/>
        <v>0</v>
      </c>
      <c r="O152" s="24">
        <f t="shared" si="74"/>
        <v>0</v>
      </c>
      <c r="P152" s="24">
        <f t="shared" si="74"/>
        <v>0</v>
      </c>
      <c r="Q152" s="24">
        <f t="shared" si="74"/>
        <v>0</v>
      </c>
      <c r="R152" s="24">
        <f t="shared" si="74"/>
        <v>0</v>
      </c>
      <c r="S152" s="24">
        <f t="shared" si="74"/>
        <v>0</v>
      </c>
      <c r="T152" s="24">
        <f t="shared" si="74"/>
        <v>0</v>
      </c>
      <c r="U152" s="24">
        <f t="shared" si="74"/>
        <v>0</v>
      </c>
      <c r="V152" s="24">
        <f t="shared" si="74"/>
        <v>0</v>
      </c>
      <c r="W152" s="132">
        <f t="shared" si="70"/>
        <v>0.99852362204724421</v>
      </c>
    </row>
    <row r="153" spans="1:23" ht="33.6" customHeight="1">
      <c r="A153" s="4"/>
      <c r="B153" s="121" t="s">
        <v>309</v>
      </c>
      <c r="C153" s="36">
        <v>902</v>
      </c>
      <c r="D153" s="5" t="s">
        <v>64</v>
      </c>
      <c r="E153" s="5" t="s">
        <v>60</v>
      </c>
      <c r="F153" s="35" t="s">
        <v>308</v>
      </c>
      <c r="G153" s="42"/>
      <c r="H153" s="76">
        <f>H154</f>
        <v>100.4</v>
      </c>
      <c r="I153" s="76">
        <f>I154</f>
        <v>100.2</v>
      </c>
      <c r="J153" s="24">
        <f t="shared" ref="J153:V153" si="75">J154</f>
        <v>0</v>
      </c>
      <c r="K153" s="24">
        <f t="shared" si="75"/>
        <v>0</v>
      </c>
      <c r="L153" s="24">
        <f t="shared" si="75"/>
        <v>0</v>
      </c>
      <c r="M153" s="24">
        <f t="shared" si="75"/>
        <v>0</v>
      </c>
      <c r="N153" s="24">
        <f t="shared" si="75"/>
        <v>0</v>
      </c>
      <c r="O153" s="24">
        <f t="shared" si="75"/>
        <v>0</v>
      </c>
      <c r="P153" s="24">
        <f t="shared" si="75"/>
        <v>0</v>
      </c>
      <c r="Q153" s="24">
        <f t="shared" si="75"/>
        <v>0</v>
      </c>
      <c r="R153" s="24">
        <f t="shared" si="75"/>
        <v>0</v>
      </c>
      <c r="S153" s="24">
        <f t="shared" si="75"/>
        <v>0</v>
      </c>
      <c r="T153" s="24">
        <f t="shared" si="75"/>
        <v>0</v>
      </c>
      <c r="U153" s="24">
        <f t="shared" si="75"/>
        <v>0</v>
      </c>
      <c r="V153" s="24">
        <f t="shared" si="75"/>
        <v>0</v>
      </c>
      <c r="W153" s="132">
        <f t="shared" si="70"/>
        <v>0.99800796812749004</v>
      </c>
    </row>
    <row r="154" spans="1:23" ht="47.25">
      <c r="A154" s="4"/>
      <c r="B154" s="21" t="s">
        <v>311</v>
      </c>
      <c r="C154" s="36">
        <v>902</v>
      </c>
      <c r="D154" s="5" t="s">
        <v>64</v>
      </c>
      <c r="E154" s="5" t="s">
        <v>60</v>
      </c>
      <c r="F154" s="35" t="s">
        <v>310</v>
      </c>
      <c r="G154" s="42"/>
      <c r="H154" s="76">
        <f>H155</f>
        <v>100.4</v>
      </c>
      <c r="I154" s="76">
        <f>I155</f>
        <v>100.2</v>
      </c>
      <c r="J154" s="24">
        <f t="shared" ref="J154:V154" si="76">J155</f>
        <v>0</v>
      </c>
      <c r="K154" s="24">
        <f t="shared" si="76"/>
        <v>0</v>
      </c>
      <c r="L154" s="24">
        <f t="shared" si="76"/>
        <v>0</v>
      </c>
      <c r="M154" s="24">
        <f t="shared" si="76"/>
        <v>0</v>
      </c>
      <c r="N154" s="24">
        <f t="shared" si="76"/>
        <v>0</v>
      </c>
      <c r="O154" s="24">
        <f t="shared" si="76"/>
        <v>0</v>
      </c>
      <c r="P154" s="24">
        <f t="shared" si="76"/>
        <v>0</v>
      </c>
      <c r="Q154" s="24">
        <f t="shared" si="76"/>
        <v>0</v>
      </c>
      <c r="R154" s="24">
        <f t="shared" si="76"/>
        <v>0</v>
      </c>
      <c r="S154" s="24">
        <f t="shared" si="76"/>
        <v>0</v>
      </c>
      <c r="T154" s="24">
        <f t="shared" si="76"/>
        <v>0</v>
      </c>
      <c r="U154" s="24">
        <f t="shared" si="76"/>
        <v>0</v>
      </c>
      <c r="V154" s="24">
        <f t="shared" si="76"/>
        <v>0</v>
      </c>
      <c r="W154" s="132">
        <f t="shared" si="70"/>
        <v>0.99800796812749004</v>
      </c>
    </row>
    <row r="155" spans="1:23" ht="31.5">
      <c r="A155" s="4"/>
      <c r="B155" s="35" t="s">
        <v>122</v>
      </c>
      <c r="C155" s="36">
        <v>902</v>
      </c>
      <c r="D155" s="5" t="s">
        <v>64</v>
      </c>
      <c r="E155" s="5" t="s">
        <v>60</v>
      </c>
      <c r="F155" s="35" t="s">
        <v>310</v>
      </c>
      <c r="G155" s="42" t="s">
        <v>85</v>
      </c>
      <c r="H155" s="76">
        <v>100.4</v>
      </c>
      <c r="I155" s="76">
        <v>100.2</v>
      </c>
      <c r="W155" s="132">
        <f t="shared" si="70"/>
        <v>0.99800796812749004</v>
      </c>
    </row>
    <row r="156" spans="1:23" ht="31.5">
      <c r="A156" s="4"/>
      <c r="B156" s="21" t="s">
        <v>287</v>
      </c>
      <c r="C156" s="36">
        <v>902</v>
      </c>
      <c r="D156" s="5" t="s">
        <v>64</v>
      </c>
      <c r="E156" s="5" t="s">
        <v>60</v>
      </c>
      <c r="F156" s="35" t="s">
        <v>284</v>
      </c>
      <c r="G156" s="42"/>
      <c r="H156" s="76">
        <f>H157</f>
        <v>102.8</v>
      </c>
      <c r="I156" s="76">
        <f>I157</f>
        <v>102.7</v>
      </c>
      <c r="J156" s="24">
        <f t="shared" ref="J156:V156" si="77">J157</f>
        <v>0</v>
      </c>
      <c r="K156" s="24">
        <f t="shared" si="77"/>
        <v>0</v>
      </c>
      <c r="L156" s="24">
        <f t="shared" si="77"/>
        <v>0</v>
      </c>
      <c r="M156" s="24">
        <f t="shared" si="77"/>
        <v>0</v>
      </c>
      <c r="N156" s="24">
        <f t="shared" si="77"/>
        <v>0</v>
      </c>
      <c r="O156" s="24">
        <f t="shared" si="77"/>
        <v>0</v>
      </c>
      <c r="P156" s="24">
        <f t="shared" si="77"/>
        <v>0</v>
      </c>
      <c r="Q156" s="24">
        <f t="shared" si="77"/>
        <v>0</v>
      </c>
      <c r="R156" s="24">
        <f t="shared" si="77"/>
        <v>0</v>
      </c>
      <c r="S156" s="24">
        <f t="shared" si="77"/>
        <v>0</v>
      </c>
      <c r="T156" s="24">
        <f t="shared" si="77"/>
        <v>0</v>
      </c>
      <c r="U156" s="24">
        <f t="shared" si="77"/>
        <v>0</v>
      </c>
      <c r="V156" s="24">
        <f t="shared" si="77"/>
        <v>0</v>
      </c>
      <c r="W156" s="132">
        <f t="shared" si="70"/>
        <v>0.99902723735408561</v>
      </c>
    </row>
    <row r="157" spans="1:23">
      <c r="A157" s="4"/>
      <c r="B157" s="90" t="s">
        <v>288</v>
      </c>
      <c r="C157" s="36">
        <v>902</v>
      </c>
      <c r="D157" s="5" t="s">
        <v>64</v>
      </c>
      <c r="E157" s="5" t="s">
        <v>60</v>
      </c>
      <c r="F157" s="35" t="s">
        <v>285</v>
      </c>
      <c r="G157" s="42"/>
      <c r="H157" s="76">
        <f>H158</f>
        <v>102.8</v>
      </c>
      <c r="I157" s="76">
        <v>102.7</v>
      </c>
      <c r="J157" s="24">
        <f t="shared" ref="J157:V157" si="78">J158</f>
        <v>0</v>
      </c>
      <c r="K157" s="24">
        <f t="shared" si="78"/>
        <v>0</v>
      </c>
      <c r="L157" s="24">
        <f t="shared" si="78"/>
        <v>0</v>
      </c>
      <c r="M157" s="24">
        <f t="shared" si="78"/>
        <v>0</v>
      </c>
      <c r="N157" s="24">
        <f t="shared" si="78"/>
        <v>0</v>
      </c>
      <c r="O157" s="24">
        <f t="shared" si="78"/>
        <v>0</v>
      </c>
      <c r="P157" s="24">
        <f t="shared" si="78"/>
        <v>0</v>
      </c>
      <c r="Q157" s="24">
        <f t="shared" si="78"/>
        <v>0</v>
      </c>
      <c r="R157" s="24">
        <f t="shared" si="78"/>
        <v>0</v>
      </c>
      <c r="S157" s="24">
        <f t="shared" si="78"/>
        <v>0</v>
      </c>
      <c r="T157" s="24">
        <f t="shared" si="78"/>
        <v>0</v>
      </c>
      <c r="U157" s="24">
        <f t="shared" si="78"/>
        <v>0</v>
      </c>
      <c r="V157" s="24">
        <f t="shared" si="78"/>
        <v>0</v>
      </c>
      <c r="W157" s="132">
        <f t="shared" si="70"/>
        <v>0.99902723735408561</v>
      </c>
    </row>
    <row r="158" spans="1:23" ht="31.5">
      <c r="A158" s="4"/>
      <c r="B158" s="35" t="s">
        <v>122</v>
      </c>
      <c r="C158" s="36">
        <v>902</v>
      </c>
      <c r="D158" s="5" t="s">
        <v>64</v>
      </c>
      <c r="E158" s="5" t="s">
        <v>60</v>
      </c>
      <c r="F158" s="35" t="s">
        <v>285</v>
      </c>
      <c r="G158" s="42" t="s">
        <v>85</v>
      </c>
      <c r="H158" s="76">
        <v>102.8</v>
      </c>
      <c r="I158" s="76">
        <v>0</v>
      </c>
      <c r="W158" s="132">
        <f t="shared" si="70"/>
        <v>0</v>
      </c>
    </row>
    <row r="159" spans="1:23">
      <c r="A159" s="4"/>
      <c r="B159" s="43" t="s">
        <v>68</v>
      </c>
      <c r="C159" s="36">
        <v>902</v>
      </c>
      <c r="D159" s="41" t="s">
        <v>55</v>
      </c>
      <c r="E159" s="5"/>
      <c r="F159" s="5"/>
      <c r="G159" s="5"/>
      <c r="H159" s="76">
        <f>H160+H174+H179</f>
        <v>32140.800000000003</v>
      </c>
      <c r="I159" s="76">
        <f>I160+I174+I179</f>
        <v>30881.1</v>
      </c>
      <c r="J159" s="24">
        <f t="shared" ref="J159:V159" si="79">J160+J174+J179</f>
        <v>0</v>
      </c>
      <c r="K159" s="24">
        <f t="shared" si="79"/>
        <v>0</v>
      </c>
      <c r="L159" s="24">
        <f t="shared" si="79"/>
        <v>0</v>
      </c>
      <c r="M159" s="24">
        <f t="shared" si="79"/>
        <v>0</v>
      </c>
      <c r="N159" s="24">
        <f t="shared" si="79"/>
        <v>0</v>
      </c>
      <c r="O159" s="24">
        <f t="shared" si="79"/>
        <v>0</v>
      </c>
      <c r="P159" s="24">
        <f t="shared" si="79"/>
        <v>0</v>
      </c>
      <c r="Q159" s="24">
        <f t="shared" si="79"/>
        <v>0</v>
      </c>
      <c r="R159" s="24">
        <f t="shared" si="79"/>
        <v>0</v>
      </c>
      <c r="S159" s="24">
        <f t="shared" si="79"/>
        <v>0</v>
      </c>
      <c r="T159" s="24">
        <f t="shared" si="79"/>
        <v>0</v>
      </c>
      <c r="U159" s="24">
        <f t="shared" si="79"/>
        <v>0</v>
      </c>
      <c r="V159" s="24">
        <f t="shared" si="79"/>
        <v>0</v>
      </c>
      <c r="W159" s="132">
        <f t="shared" si="70"/>
        <v>0.96080682497013126</v>
      </c>
    </row>
    <row r="160" spans="1:23">
      <c r="A160" s="4"/>
      <c r="B160" s="43" t="s">
        <v>100</v>
      </c>
      <c r="C160" s="36">
        <v>902</v>
      </c>
      <c r="D160" s="41" t="s">
        <v>55</v>
      </c>
      <c r="E160" s="5" t="s">
        <v>56</v>
      </c>
      <c r="F160" s="5"/>
      <c r="G160" s="5"/>
      <c r="H160" s="76">
        <f>H161</f>
        <v>6037.6</v>
      </c>
      <c r="I160" s="76">
        <f>I161</f>
        <v>4951.7</v>
      </c>
      <c r="J160" s="24">
        <f t="shared" ref="J160:V160" si="80">J161</f>
        <v>0</v>
      </c>
      <c r="K160" s="24">
        <f t="shared" si="80"/>
        <v>0</v>
      </c>
      <c r="L160" s="24">
        <f t="shared" si="80"/>
        <v>0</v>
      </c>
      <c r="M160" s="24">
        <f t="shared" si="80"/>
        <v>0</v>
      </c>
      <c r="N160" s="24">
        <f t="shared" si="80"/>
        <v>0</v>
      </c>
      <c r="O160" s="24">
        <f t="shared" si="80"/>
        <v>0</v>
      </c>
      <c r="P160" s="24">
        <f t="shared" si="80"/>
        <v>0</v>
      </c>
      <c r="Q160" s="24">
        <f t="shared" si="80"/>
        <v>0</v>
      </c>
      <c r="R160" s="24">
        <f t="shared" si="80"/>
        <v>0</v>
      </c>
      <c r="S160" s="24">
        <f t="shared" si="80"/>
        <v>0</v>
      </c>
      <c r="T160" s="24">
        <f t="shared" si="80"/>
        <v>0</v>
      </c>
      <c r="U160" s="24">
        <f t="shared" si="80"/>
        <v>0</v>
      </c>
      <c r="V160" s="24">
        <f t="shared" si="80"/>
        <v>0</v>
      </c>
      <c r="W160" s="132">
        <f t="shared" si="70"/>
        <v>0.82014376573472891</v>
      </c>
    </row>
    <row r="161" spans="1:27" ht="49.15" customHeight="1">
      <c r="A161" s="4"/>
      <c r="B161" s="2" t="s">
        <v>449</v>
      </c>
      <c r="C161" s="36">
        <v>902</v>
      </c>
      <c r="D161" s="41" t="s">
        <v>55</v>
      </c>
      <c r="E161" s="5" t="s">
        <v>56</v>
      </c>
      <c r="F161" s="5" t="s">
        <v>289</v>
      </c>
      <c r="G161" s="5"/>
      <c r="H161" s="76">
        <f>H162</f>
        <v>6037.6</v>
      </c>
      <c r="I161" s="76">
        <f>I162</f>
        <v>4951.7</v>
      </c>
      <c r="J161" s="24">
        <f t="shared" ref="J161:V161" si="81">J162</f>
        <v>0</v>
      </c>
      <c r="K161" s="24">
        <f t="shared" si="81"/>
        <v>0</v>
      </c>
      <c r="L161" s="24">
        <f t="shared" si="81"/>
        <v>0</v>
      </c>
      <c r="M161" s="24">
        <f t="shared" si="81"/>
        <v>0</v>
      </c>
      <c r="N161" s="24">
        <f t="shared" si="81"/>
        <v>0</v>
      </c>
      <c r="O161" s="24">
        <f t="shared" si="81"/>
        <v>0</v>
      </c>
      <c r="P161" s="24">
        <f t="shared" si="81"/>
        <v>0</v>
      </c>
      <c r="Q161" s="24">
        <f t="shared" si="81"/>
        <v>0</v>
      </c>
      <c r="R161" s="24">
        <f t="shared" si="81"/>
        <v>0</v>
      </c>
      <c r="S161" s="24">
        <f t="shared" si="81"/>
        <v>0</v>
      </c>
      <c r="T161" s="24">
        <f t="shared" si="81"/>
        <v>0</v>
      </c>
      <c r="U161" s="24">
        <f t="shared" si="81"/>
        <v>0</v>
      </c>
      <c r="V161" s="24">
        <f t="shared" si="81"/>
        <v>0</v>
      </c>
      <c r="W161" s="132">
        <f t="shared" si="70"/>
        <v>0.82014376573472891</v>
      </c>
    </row>
    <row r="162" spans="1:27" ht="21.6" customHeight="1">
      <c r="A162" s="4"/>
      <c r="B162" s="90" t="s">
        <v>180</v>
      </c>
      <c r="C162" s="36">
        <v>902</v>
      </c>
      <c r="D162" s="41" t="s">
        <v>55</v>
      </c>
      <c r="E162" s="5" t="s">
        <v>56</v>
      </c>
      <c r="F162" s="5" t="s">
        <v>290</v>
      </c>
      <c r="G162" s="5"/>
      <c r="H162" s="76">
        <f>H163+H167+H169+H172+H165</f>
        <v>6037.6</v>
      </c>
      <c r="I162" s="76">
        <f t="shared" ref="I162:V162" si="82">I163+I167+I169+I172+I165</f>
        <v>4951.7</v>
      </c>
      <c r="J162" s="24">
        <f t="shared" si="82"/>
        <v>0</v>
      </c>
      <c r="K162" s="24">
        <f t="shared" si="82"/>
        <v>0</v>
      </c>
      <c r="L162" s="24">
        <f t="shared" si="82"/>
        <v>0</v>
      </c>
      <c r="M162" s="24">
        <f t="shared" si="82"/>
        <v>0</v>
      </c>
      <c r="N162" s="24">
        <f t="shared" si="82"/>
        <v>0</v>
      </c>
      <c r="O162" s="24">
        <f t="shared" si="82"/>
        <v>0</v>
      </c>
      <c r="P162" s="24">
        <f t="shared" si="82"/>
        <v>0</v>
      </c>
      <c r="Q162" s="24">
        <f t="shared" si="82"/>
        <v>0</v>
      </c>
      <c r="R162" s="24">
        <f t="shared" si="82"/>
        <v>0</v>
      </c>
      <c r="S162" s="24">
        <f t="shared" si="82"/>
        <v>0</v>
      </c>
      <c r="T162" s="24">
        <f t="shared" si="82"/>
        <v>0</v>
      </c>
      <c r="U162" s="24">
        <f t="shared" si="82"/>
        <v>0</v>
      </c>
      <c r="V162" s="24">
        <f t="shared" si="82"/>
        <v>0</v>
      </c>
      <c r="W162" s="132">
        <f t="shared" si="70"/>
        <v>0.82014376573472891</v>
      </c>
    </row>
    <row r="163" spans="1:27" ht="79.900000000000006" customHeight="1">
      <c r="A163" s="4"/>
      <c r="B163" s="121" t="s">
        <v>353</v>
      </c>
      <c r="C163" s="36">
        <v>902</v>
      </c>
      <c r="D163" s="41" t="s">
        <v>55</v>
      </c>
      <c r="E163" s="5" t="s">
        <v>56</v>
      </c>
      <c r="F163" s="5" t="s">
        <v>352</v>
      </c>
      <c r="G163" s="5"/>
      <c r="H163" s="76">
        <f>H164</f>
        <v>400</v>
      </c>
      <c r="I163" s="76">
        <f>I164</f>
        <v>395.2</v>
      </c>
      <c r="J163" s="24">
        <f t="shared" ref="J163:V163" si="83">J164</f>
        <v>0</v>
      </c>
      <c r="K163" s="24">
        <f t="shared" si="83"/>
        <v>0</v>
      </c>
      <c r="L163" s="24">
        <f t="shared" si="83"/>
        <v>0</v>
      </c>
      <c r="M163" s="24">
        <f t="shared" si="83"/>
        <v>0</v>
      </c>
      <c r="N163" s="24">
        <f t="shared" si="83"/>
        <v>0</v>
      </c>
      <c r="O163" s="24">
        <f t="shared" si="83"/>
        <v>0</v>
      </c>
      <c r="P163" s="24">
        <f t="shared" si="83"/>
        <v>0</v>
      </c>
      <c r="Q163" s="24">
        <f t="shared" si="83"/>
        <v>0</v>
      </c>
      <c r="R163" s="24">
        <f t="shared" si="83"/>
        <v>0</v>
      </c>
      <c r="S163" s="24">
        <f t="shared" si="83"/>
        <v>0</v>
      </c>
      <c r="T163" s="24">
        <f t="shared" si="83"/>
        <v>0</v>
      </c>
      <c r="U163" s="24">
        <f t="shared" si="83"/>
        <v>0</v>
      </c>
      <c r="V163" s="24">
        <f t="shared" si="83"/>
        <v>0</v>
      </c>
      <c r="W163" s="132">
        <f t="shared" si="70"/>
        <v>0.98799999999999999</v>
      </c>
    </row>
    <row r="164" spans="1:27" ht="32.450000000000003" customHeight="1">
      <c r="A164" s="4"/>
      <c r="B164" s="35" t="s">
        <v>122</v>
      </c>
      <c r="C164" s="36">
        <v>902</v>
      </c>
      <c r="D164" s="41" t="s">
        <v>55</v>
      </c>
      <c r="E164" s="5" t="s">
        <v>56</v>
      </c>
      <c r="F164" s="5" t="s">
        <v>352</v>
      </c>
      <c r="G164" s="5" t="s">
        <v>85</v>
      </c>
      <c r="H164" s="76">
        <v>400</v>
      </c>
      <c r="I164" s="76">
        <v>395.2</v>
      </c>
      <c r="W164" s="132">
        <f t="shared" si="70"/>
        <v>0.98799999999999999</v>
      </c>
    </row>
    <row r="165" spans="1:27" ht="49.9" customHeight="1">
      <c r="A165" s="4"/>
      <c r="B165" s="23" t="s">
        <v>490</v>
      </c>
      <c r="C165" s="36">
        <v>902</v>
      </c>
      <c r="D165" s="41" t="s">
        <v>55</v>
      </c>
      <c r="E165" s="5" t="s">
        <v>56</v>
      </c>
      <c r="F165" s="5" t="s">
        <v>489</v>
      </c>
      <c r="G165" s="5"/>
      <c r="H165" s="76">
        <f>H166</f>
        <v>2395</v>
      </c>
      <c r="I165" s="76">
        <f t="shared" ref="I165:V165" si="84">I166</f>
        <v>1855.7</v>
      </c>
      <c r="J165" s="24">
        <f t="shared" si="84"/>
        <v>0</v>
      </c>
      <c r="K165" s="24">
        <f t="shared" si="84"/>
        <v>0</v>
      </c>
      <c r="L165" s="24">
        <f t="shared" si="84"/>
        <v>0</v>
      </c>
      <c r="M165" s="24">
        <f t="shared" si="84"/>
        <v>0</v>
      </c>
      <c r="N165" s="24">
        <f t="shared" si="84"/>
        <v>0</v>
      </c>
      <c r="O165" s="24">
        <f t="shared" si="84"/>
        <v>0</v>
      </c>
      <c r="P165" s="24">
        <f t="shared" si="84"/>
        <v>0</v>
      </c>
      <c r="Q165" s="24">
        <f t="shared" si="84"/>
        <v>0</v>
      </c>
      <c r="R165" s="24">
        <f t="shared" si="84"/>
        <v>0</v>
      </c>
      <c r="S165" s="24">
        <f t="shared" si="84"/>
        <v>0</v>
      </c>
      <c r="T165" s="24">
        <f t="shared" si="84"/>
        <v>0</v>
      </c>
      <c r="U165" s="24">
        <f t="shared" si="84"/>
        <v>0</v>
      </c>
      <c r="V165" s="24">
        <f t="shared" si="84"/>
        <v>0</v>
      </c>
      <c r="W165" s="132">
        <f t="shared" si="70"/>
        <v>0.77482254697286013</v>
      </c>
    </row>
    <row r="166" spans="1:27" ht="23.45" customHeight="1">
      <c r="A166" s="4"/>
      <c r="B166" s="43" t="s">
        <v>87</v>
      </c>
      <c r="C166" s="36">
        <v>902</v>
      </c>
      <c r="D166" s="41" t="s">
        <v>55</v>
      </c>
      <c r="E166" s="5" t="s">
        <v>56</v>
      </c>
      <c r="F166" s="5" t="s">
        <v>489</v>
      </c>
      <c r="G166" s="5" t="s">
        <v>88</v>
      </c>
      <c r="H166" s="76">
        <v>2395</v>
      </c>
      <c r="I166" s="76">
        <v>1855.7</v>
      </c>
      <c r="W166" s="132">
        <f t="shared" si="70"/>
        <v>0.77482254697286013</v>
      </c>
    </row>
    <row r="167" spans="1:27" ht="126">
      <c r="A167" s="4"/>
      <c r="B167" s="21" t="s">
        <v>356</v>
      </c>
      <c r="C167" s="36">
        <v>902</v>
      </c>
      <c r="D167" s="41" t="s">
        <v>55</v>
      </c>
      <c r="E167" s="5" t="s">
        <v>56</v>
      </c>
      <c r="F167" s="5" t="s">
        <v>354</v>
      </c>
      <c r="G167" s="5"/>
      <c r="H167" s="76">
        <f>H168</f>
        <v>2504</v>
      </c>
      <c r="I167" s="76">
        <f>I168</f>
        <v>2504</v>
      </c>
      <c r="J167" s="24">
        <f t="shared" ref="J167:V167" si="85">J168</f>
        <v>0</v>
      </c>
      <c r="K167" s="24">
        <f t="shared" si="85"/>
        <v>0</v>
      </c>
      <c r="L167" s="24">
        <f t="shared" si="85"/>
        <v>0</v>
      </c>
      <c r="M167" s="24">
        <f t="shared" si="85"/>
        <v>0</v>
      </c>
      <c r="N167" s="24">
        <f t="shared" si="85"/>
        <v>0</v>
      </c>
      <c r="O167" s="24">
        <f t="shared" si="85"/>
        <v>0</v>
      </c>
      <c r="P167" s="24">
        <f t="shared" si="85"/>
        <v>0</v>
      </c>
      <c r="Q167" s="24">
        <f t="shared" si="85"/>
        <v>0</v>
      </c>
      <c r="R167" s="24">
        <f t="shared" si="85"/>
        <v>0</v>
      </c>
      <c r="S167" s="24">
        <f t="shared" si="85"/>
        <v>0</v>
      </c>
      <c r="T167" s="24">
        <f t="shared" si="85"/>
        <v>0</v>
      </c>
      <c r="U167" s="24">
        <f t="shared" si="85"/>
        <v>0</v>
      </c>
      <c r="V167" s="24">
        <f t="shared" si="85"/>
        <v>0</v>
      </c>
      <c r="W167" s="132">
        <f t="shared" si="70"/>
        <v>1</v>
      </c>
    </row>
    <row r="168" spans="1:27">
      <c r="A168" s="4"/>
      <c r="B168" s="43" t="s">
        <v>87</v>
      </c>
      <c r="C168" s="36">
        <v>902</v>
      </c>
      <c r="D168" s="41" t="s">
        <v>355</v>
      </c>
      <c r="E168" s="5" t="s">
        <v>56</v>
      </c>
      <c r="F168" s="5" t="s">
        <v>354</v>
      </c>
      <c r="G168" s="5" t="s">
        <v>88</v>
      </c>
      <c r="H168" s="76">
        <v>2504</v>
      </c>
      <c r="I168" s="76">
        <v>2504</v>
      </c>
      <c r="W168" s="132">
        <f t="shared" si="70"/>
        <v>1</v>
      </c>
    </row>
    <row r="169" spans="1:27" ht="94.5">
      <c r="A169" s="4"/>
      <c r="B169" s="21" t="s">
        <v>358</v>
      </c>
      <c r="C169" s="36">
        <v>902</v>
      </c>
      <c r="D169" s="41" t="s">
        <v>55</v>
      </c>
      <c r="E169" s="5" t="s">
        <v>56</v>
      </c>
      <c r="F169" s="5" t="s">
        <v>357</v>
      </c>
      <c r="G169" s="5"/>
      <c r="H169" s="76">
        <f>H171+H170</f>
        <v>255.7</v>
      </c>
      <c r="I169" s="76">
        <f t="shared" ref="I169:V169" si="86">I171+I170</f>
        <v>0</v>
      </c>
      <c r="J169" s="24">
        <f t="shared" si="86"/>
        <v>0</v>
      </c>
      <c r="K169" s="24">
        <f t="shared" si="86"/>
        <v>0</v>
      </c>
      <c r="L169" s="24">
        <f t="shared" si="86"/>
        <v>0</v>
      </c>
      <c r="M169" s="24">
        <f t="shared" si="86"/>
        <v>0</v>
      </c>
      <c r="N169" s="24">
        <f t="shared" si="86"/>
        <v>0</v>
      </c>
      <c r="O169" s="24">
        <f t="shared" si="86"/>
        <v>0</v>
      </c>
      <c r="P169" s="24">
        <f t="shared" si="86"/>
        <v>0</v>
      </c>
      <c r="Q169" s="24">
        <f t="shared" si="86"/>
        <v>0</v>
      </c>
      <c r="R169" s="24">
        <f t="shared" si="86"/>
        <v>0</v>
      </c>
      <c r="S169" s="24">
        <f t="shared" si="86"/>
        <v>0</v>
      </c>
      <c r="T169" s="24">
        <f t="shared" si="86"/>
        <v>0</v>
      </c>
      <c r="U169" s="24">
        <f t="shared" si="86"/>
        <v>0</v>
      </c>
      <c r="V169" s="24">
        <f t="shared" si="86"/>
        <v>0</v>
      </c>
      <c r="W169" s="132">
        <f t="shared" si="70"/>
        <v>0</v>
      </c>
    </row>
    <row r="170" spans="1:27" ht="31.5">
      <c r="A170" s="4"/>
      <c r="B170" s="93" t="s">
        <v>122</v>
      </c>
      <c r="C170" s="36">
        <v>902</v>
      </c>
      <c r="D170" s="41" t="s">
        <v>55</v>
      </c>
      <c r="E170" s="5" t="s">
        <v>56</v>
      </c>
      <c r="F170" s="5" t="s">
        <v>357</v>
      </c>
      <c r="G170" s="5" t="s">
        <v>85</v>
      </c>
      <c r="H170" s="76">
        <v>255.7</v>
      </c>
      <c r="I170" s="76">
        <v>0</v>
      </c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132">
        <f t="shared" si="70"/>
        <v>0</v>
      </c>
    </row>
    <row r="171" spans="1:27">
      <c r="A171" s="4"/>
      <c r="B171" s="43" t="s">
        <v>87</v>
      </c>
      <c r="C171" s="75">
        <v>902</v>
      </c>
      <c r="D171" s="61" t="s">
        <v>55</v>
      </c>
      <c r="E171" s="55" t="s">
        <v>56</v>
      </c>
      <c r="F171" s="55" t="s">
        <v>357</v>
      </c>
      <c r="G171" s="55" t="s">
        <v>88</v>
      </c>
      <c r="H171" s="76">
        <v>0</v>
      </c>
      <c r="I171" s="76">
        <v>0</v>
      </c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3">
        <v>0</v>
      </c>
    </row>
    <row r="172" spans="1:27" ht="78.75">
      <c r="A172" s="4"/>
      <c r="B172" s="23" t="s">
        <v>360</v>
      </c>
      <c r="C172" s="36">
        <v>902</v>
      </c>
      <c r="D172" s="41" t="s">
        <v>55</v>
      </c>
      <c r="E172" s="5" t="s">
        <v>56</v>
      </c>
      <c r="F172" s="5" t="s">
        <v>359</v>
      </c>
      <c r="G172" s="5"/>
      <c r="H172" s="76">
        <f>H173</f>
        <v>482.9</v>
      </c>
      <c r="I172" s="76">
        <f>I173</f>
        <v>196.8</v>
      </c>
      <c r="J172" s="24">
        <f t="shared" ref="J172:V172" si="87">J173</f>
        <v>0</v>
      </c>
      <c r="K172" s="24">
        <f t="shared" si="87"/>
        <v>0</v>
      </c>
      <c r="L172" s="24">
        <f t="shared" si="87"/>
        <v>0</v>
      </c>
      <c r="M172" s="24">
        <f t="shared" si="87"/>
        <v>0</v>
      </c>
      <c r="N172" s="24">
        <f t="shared" si="87"/>
        <v>0</v>
      </c>
      <c r="O172" s="24">
        <f t="shared" si="87"/>
        <v>0</v>
      </c>
      <c r="P172" s="24">
        <f t="shared" si="87"/>
        <v>0</v>
      </c>
      <c r="Q172" s="24">
        <f t="shared" si="87"/>
        <v>0</v>
      </c>
      <c r="R172" s="24">
        <f t="shared" si="87"/>
        <v>0</v>
      </c>
      <c r="S172" s="24">
        <f t="shared" si="87"/>
        <v>0</v>
      </c>
      <c r="T172" s="24">
        <f t="shared" si="87"/>
        <v>0</v>
      </c>
      <c r="U172" s="24">
        <f t="shared" si="87"/>
        <v>0</v>
      </c>
      <c r="V172" s="24">
        <f t="shared" si="87"/>
        <v>0</v>
      </c>
      <c r="W172" s="132">
        <f t="shared" si="70"/>
        <v>0.40753779250362399</v>
      </c>
      <c r="AA172" s="6">
        <f>I30+I162</f>
        <v>5946.2</v>
      </c>
    </row>
    <row r="173" spans="1:27">
      <c r="A173" s="4"/>
      <c r="B173" s="43" t="s">
        <v>87</v>
      </c>
      <c r="C173" s="36">
        <v>902</v>
      </c>
      <c r="D173" s="41" t="s">
        <v>55</v>
      </c>
      <c r="E173" s="5" t="s">
        <v>56</v>
      </c>
      <c r="F173" s="5" t="s">
        <v>359</v>
      </c>
      <c r="G173" s="5" t="s">
        <v>88</v>
      </c>
      <c r="H173" s="76">
        <v>482.9</v>
      </c>
      <c r="I173" s="76">
        <v>196.8</v>
      </c>
      <c r="W173" s="132">
        <f t="shared" si="70"/>
        <v>0.40753779250362399</v>
      </c>
    </row>
    <row r="174" spans="1:27" s="96" customFormat="1">
      <c r="A174" s="92"/>
      <c r="B174" s="102" t="s">
        <v>105</v>
      </c>
      <c r="C174" s="94">
        <v>902</v>
      </c>
      <c r="D174" s="103" t="s">
        <v>55</v>
      </c>
      <c r="E174" s="80" t="s">
        <v>66</v>
      </c>
      <c r="F174" s="80"/>
      <c r="G174" s="80"/>
      <c r="H174" s="76">
        <f t="shared" ref="H174:V177" si="88">H175</f>
        <v>350</v>
      </c>
      <c r="I174" s="76">
        <f t="shared" si="88"/>
        <v>268.7</v>
      </c>
      <c r="J174" s="95">
        <f t="shared" si="88"/>
        <v>0</v>
      </c>
      <c r="K174" s="95">
        <f t="shared" si="88"/>
        <v>0</v>
      </c>
      <c r="L174" s="95">
        <f t="shared" si="88"/>
        <v>0</v>
      </c>
      <c r="M174" s="95">
        <f t="shared" si="88"/>
        <v>0</v>
      </c>
      <c r="N174" s="95">
        <f t="shared" si="88"/>
        <v>0</v>
      </c>
      <c r="O174" s="95">
        <f t="shared" si="88"/>
        <v>0</v>
      </c>
      <c r="P174" s="95">
        <f t="shared" si="88"/>
        <v>0</v>
      </c>
      <c r="Q174" s="95">
        <f t="shared" si="88"/>
        <v>0</v>
      </c>
      <c r="R174" s="95">
        <f t="shared" si="88"/>
        <v>0</v>
      </c>
      <c r="S174" s="95">
        <f t="shared" si="88"/>
        <v>0</v>
      </c>
      <c r="T174" s="95">
        <f t="shared" si="88"/>
        <v>0</v>
      </c>
      <c r="U174" s="95">
        <f t="shared" si="88"/>
        <v>0</v>
      </c>
      <c r="V174" s="95">
        <f t="shared" si="88"/>
        <v>0</v>
      </c>
      <c r="W174" s="132">
        <f t="shared" si="70"/>
        <v>0.76771428571428568</v>
      </c>
    </row>
    <row r="175" spans="1:27" s="96" customFormat="1" ht="47.25">
      <c r="A175" s="92"/>
      <c r="B175" s="97" t="s">
        <v>362</v>
      </c>
      <c r="C175" s="94">
        <v>902</v>
      </c>
      <c r="D175" s="103" t="s">
        <v>55</v>
      </c>
      <c r="E175" s="80" t="s">
        <v>66</v>
      </c>
      <c r="F175" s="80" t="s">
        <v>173</v>
      </c>
      <c r="G175" s="80"/>
      <c r="H175" s="76">
        <f t="shared" si="88"/>
        <v>350</v>
      </c>
      <c r="I175" s="76">
        <f t="shared" si="88"/>
        <v>268.7</v>
      </c>
      <c r="J175" s="95">
        <f t="shared" si="88"/>
        <v>0</v>
      </c>
      <c r="K175" s="95">
        <f t="shared" si="88"/>
        <v>0</v>
      </c>
      <c r="L175" s="95">
        <f t="shared" si="88"/>
        <v>0</v>
      </c>
      <c r="M175" s="95">
        <f t="shared" si="88"/>
        <v>0</v>
      </c>
      <c r="N175" s="95">
        <f t="shared" si="88"/>
        <v>0</v>
      </c>
      <c r="O175" s="95">
        <f t="shared" si="88"/>
        <v>0</v>
      </c>
      <c r="P175" s="95">
        <f t="shared" si="88"/>
        <v>0</v>
      </c>
      <c r="Q175" s="95">
        <f t="shared" si="88"/>
        <v>0</v>
      </c>
      <c r="R175" s="95">
        <f t="shared" si="88"/>
        <v>0</v>
      </c>
      <c r="S175" s="95">
        <f t="shared" si="88"/>
        <v>0</v>
      </c>
      <c r="T175" s="95">
        <f t="shared" si="88"/>
        <v>0</v>
      </c>
      <c r="U175" s="95">
        <f t="shared" si="88"/>
        <v>0</v>
      </c>
      <c r="V175" s="95">
        <f t="shared" si="88"/>
        <v>0</v>
      </c>
      <c r="W175" s="132">
        <f t="shared" si="70"/>
        <v>0.76771428571428568</v>
      </c>
    </row>
    <row r="176" spans="1:27" s="96" customFormat="1" ht="47.25">
      <c r="A176" s="92"/>
      <c r="B176" s="97" t="s">
        <v>365</v>
      </c>
      <c r="C176" s="94">
        <v>902</v>
      </c>
      <c r="D176" s="103" t="s">
        <v>55</v>
      </c>
      <c r="E176" s="80" t="s">
        <v>66</v>
      </c>
      <c r="F176" s="80" t="s">
        <v>364</v>
      </c>
      <c r="G176" s="80"/>
      <c r="H176" s="76">
        <f t="shared" si="88"/>
        <v>350</v>
      </c>
      <c r="I176" s="76">
        <f t="shared" si="88"/>
        <v>268.7</v>
      </c>
      <c r="J176" s="95">
        <f t="shared" si="88"/>
        <v>0</v>
      </c>
      <c r="K176" s="95">
        <f t="shared" si="88"/>
        <v>0</v>
      </c>
      <c r="L176" s="95">
        <f t="shared" si="88"/>
        <v>0</v>
      </c>
      <c r="M176" s="95">
        <f t="shared" si="88"/>
        <v>0</v>
      </c>
      <c r="N176" s="95">
        <f t="shared" si="88"/>
        <v>0</v>
      </c>
      <c r="O176" s="95">
        <f t="shared" si="88"/>
        <v>0</v>
      </c>
      <c r="P176" s="95">
        <f t="shared" si="88"/>
        <v>0</v>
      </c>
      <c r="Q176" s="95">
        <f t="shared" si="88"/>
        <v>0</v>
      </c>
      <c r="R176" s="95">
        <f t="shared" si="88"/>
        <v>0</v>
      </c>
      <c r="S176" s="95">
        <f t="shared" si="88"/>
        <v>0</v>
      </c>
      <c r="T176" s="95">
        <f t="shared" si="88"/>
        <v>0</v>
      </c>
      <c r="U176" s="95">
        <f t="shared" si="88"/>
        <v>0</v>
      </c>
      <c r="V176" s="95">
        <f t="shared" si="88"/>
        <v>0</v>
      </c>
      <c r="W176" s="132">
        <f t="shared" si="70"/>
        <v>0.76771428571428568</v>
      </c>
    </row>
    <row r="177" spans="1:23" s="96" customFormat="1" ht="63">
      <c r="A177" s="92"/>
      <c r="B177" s="97" t="s">
        <v>137</v>
      </c>
      <c r="C177" s="94">
        <v>902</v>
      </c>
      <c r="D177" s="103" t="s">
        <v>55</v>
      </c>
      <c r="E177" s="80" t="s">
        <v>66</v>
      </c>
      <c r="F177" s="80" t="s">
        <v>366</v>
      </c>
      <c r="G177" s="80"/>
      <c r="H177" s="76">
        <f t="shared" si="88"/>
        <v>350</v>
      </c>
      <c r="I177" s="76">
        <f t="shared" si="88"/>
        <v>268.7</v>
      </c>
      <c r="J177" s="95">
        <f t="shared" si="88"/>
        <v>0</v>
      </c>
      <c r="K177" s="95">
        <f t="shared" si="88"/>
        <v>0</v>
      </c>
      <c r="L177" s="95">
        <f t="shared" si="88"/>
        <v>0</v>
      </c>
      <c r="M177" s="95">
        <f t="shared" si="88"/>
        <v>0</v>
      </c>
      <c r="N177" s="95">
        <f t="shared" si="88"/>
        <v>0</v>
      </c>
      <c r="O177" s="95">
        <f t="shared" si="88"/>
        <v>0</v>
      </c>
      <c r="P177" s="95">
        <f t="shared" si="88"/>
        <v>0</v>
      </c>
      <c r="Q177" s="95">
        <f t="shared" si="88"/>
        <v>0</v>
      </c>
      <c r="R177" s="95">
        <f t="shared" si="88"/>
        <v>0</v>
      </c>
      <c r="S177" s="95">
        <f t="shared" si="88"/>
        <v>0</v>
      </c>
      <c r="T177" s="95">
        <f t="shared" si="88"/>
        <v>0</v>
      </c>
      <c r="U177" s="95">
        <f t="shared" si="88"/>
        <v>0</v>
      </c>
      <c r="V177" s="95">
        <f t="shared" si="88"/>
        <v>0</v>
      </c>
      <c r="W177" s="132">
        <f t="shared" si="70"/>
        <v>0.76771428571428568</v>
      </c>
    </row>
    <row r="178" spans="1:23" s="96" customFormat="1" ht="31.5">
      <c r="A178" s="92"/>
      <c r="B178" s="93" t="s">
        <v>122</v>
      </c>
      <c r="C178" s="94">
        <v>902</v>
      </c>
      <c r="D178" s="103" t="s">
        <v>55</v>
      </c>
      <c r="E178" s="80" t="s">
        <v>66</v>
      </c>
      <c r="F178" s="80" t="s">
        <v>366</v>
      </c>
      <c r="G178" s="80" t="s">
        <v>85</v>
      </c>
      <c r="H178" s="76">
        <v>350</v>
      </c>
      <c r="I178" s="76">
        <v>268.7</v>
      </c>
      <c r="W178" s="132">
        <f t="shared" si="70"/>
        <v>0.76771428571428568</v>
      </c>
    </row>
    <row r="179" spans="1:23">
      <c r="A179" s="4"/>
      <c r="B179" s="49" t="s">
        <v>70</v>
      </c>
      <c r="C179" s="36">
        <v>902</v>
      </c>
      <c r="D179" s="49" t="s">
        <v>55</v>
      </c>
      <c r="E179" s="49" t="s">
        <v>58</v>
      </c>
      <c r="F179" s="49"/>
      <c r="G179" s="49"/>
      <c r="H179" s="76">
        <f>H180+H194+H204+H208</f>
        <v>25753.200000000001</v>
      </c>
      <c r="I179" s="76">
        <f t="shared" ref="I179:V179" si="89">I180+I194+I204+I208</f>
        <v>25660.7</v>
      </c>
      <c r="J179" s="24">
        <f t="shared" si="89"/>
        <v>0</v>
      </c>
      <c r="K179" s="24">
        <f t="shared" si="89"/>
        <v>0</v>
      </c>
      <c r="L179" s="24">
        <f t="shared" si="89"/>
        <v>0</v>
      </c>
      <c r="M179" s="24">
        <f t="shared" si="89"/>
        <v>0</v>
      </c>
      <c r="N179" s="24">
        <f t="shared" si="89"/>
        <v>0</v>
      </c>
      <c r="O179" s="24">
        <f t="shared" si="89"/>
        <v>0</v>
      </c>
      <c r="P179" s="24">
        <f t="shared" si="89"/>
        <v>0</v>
      </c>
      <c r="Q179" s="24">
        <f t="shared" si="89"/>
        <v>0</v>
      </c>
      <c r="R179" s="24">
        <f t="shared" si="89"/>
        <v>0</v>
      </c>
      <c r="S179" s="24">
        <f t="shared" si="89"/>
        <v>0</v>
      </c>
      <c r="T179" s="24">
        <f t="shared" si="89"/>
        <v>0</v>
      </c>
      <c r="U179" s="24">
        <f t="shared" si="89"/>
        <v>0</v>
      </c>
      <c r="V179" s="24">
        <f t="shared" si="89"/>
        <v>0</v>
      </c>
      <c r="W179" s="132">
        <f t="shared" si="70"/>
        <v>0.99640821334824414</v>
      </c>
    </row>
    <row r="180" spans="1:23" ht="63">
      <c r="A180" s="4"/>
      <c r="B180" s="21" t="s">
        <v>367</v>
      </c>
      <c r="C180" s="36">
        <v>902</v>
      </c>
      <c r="D180" s="49" t="s">
        <v>55</v>
      </c>
      <c r="E180" s="49" t="s">
        <v>58</v>
      </c>
      <c r="F180" s="49" t="s">
        <v>361</v>
      </c>
      <c r="G180" s="49"/>
      <c r="H180" s="76">
        <f>H181+H191</f>
        <v>18508</v>
      </c>
      <c r="I180" s="76">
        <f>I181+I191</f>
        <v>18507.7</v>
      </c>
      <c r="J180" s="24">
        <f t="shared" ref="J180:V180" si="90">J181+J191</f>
        <v>0</v>
      </c>
      <c r="K180" s="24">
        <f t="shared" si="90"/>
        <v>0</v>
      </c>
      <c r="L180" s="24">
        <f t="shared" si="90"/>
        <v>0</v>
      </c>
      <c r="M180" s="24">
        <f t="shared" si="90"/>
        <v>0</v>
      </c>
      <c r="N180" s="24">
        <f t="shared" si="90"/>
        <v>0</v>
      </c>
      <c r="O180" s="24">
        <f t="shared" si="90"/>
        <v>0</v>
      </c>
      <c r="P180" s="24">
        <f t="shared" si="90"/>
        <v>0</v>
      </c>
      <c r="Q180" s="24">
        <f t="shared" si="90"/>
        <v>0</v>
      </c>
      <c r="R180" s="24">
        <f t="shared" si="90"/>
        <v>0</v>
      </c>
      <c r="S180" s="24">
        <f t="shared" si="90"/>
        <v>0</v>
      </c>
      <c r="T180" s="24">
        <f t="shared" si="90"/>
        <v>0</v>
      </c>
      <c r="U180" s="24">
        <f t="shared" si="90"/>
        <v>0</v>
      </c>
      <c r="V180" s="24">
        <f t="shared" si="90"/>
        <v>0</v>
      </c>
      <c r="W180" s="132">
        <f t="shared" si="70"/>
        <v>0.99998379079317057</v>
      </c>
    </row>
    <row r="181" spans="1:23" ht="49.9" customHeight="1">
      <c r="A181" s="4"/>
      <c r="B181" s="122" t="s">
        <v>371</v>
      </c>
      <c r="C181" s="36">
        <v>902</v>
      </c>
      <c r="D181" s="49" t="s">
        <v>55</v>
      </c>
      <c r="E181" s="49" t="s">
        <v>58</v>
      </c>
      <c r="F181" s="35" t="s">
        <v>368</v>
      </c>
      <c r="G181" s="5"/>
      <c r="H181" s="76">
        <f>H182+H185+H187+H189</f>
        <v>15720</v>
      </c>
      <c r="I181" s="76">
        <f t="shared" ref="I181:V181" si="91">I182+I185+I187+I189</f>
        <v>15720</v>
      </c>
      <c r="J181" s="24">
        <f t="shared" si="91"/>
        <v>0</v>
      </c>
      <c r="K181" s="24">
        <f t="shared" si="91"/>
        <v>0</v>
      </c>
      <c r="L181" s="24">
        <f t="shared" si="91"/>
        <v>0</v>
      </c>
      <c r="M181" s="24">
        <f t="shared" si="91"/>
        <v>0</v>
      </c>
      <c r="N181" s="24">
        <f t="shared" si="91"/>
        <v>0</v>
      </c>
      <c r="O181" s="24">
        <f t="shared" si="91"/>
        <v>0</v>
      </c>
      <c r="P181" s="24">
        <f t="shared" si="91"/>
        <v>0</v>
      </c>
      <c r="Q181" s="24">
        <f t="shared" si="91"/>
        <v>0</v>
      </c>
      <c r="R181" s="24">
        <f t="shared" si="91"/>
        <v>0</v>
      </c>
      <c r="S181" s="24">
        <f t="shared" si="91"/>
        <v>0</v>
      </c>
      <c r="T181" s="24">
        <f t="shared" si="91"/>
        <v>0</v>
      </c>
      <c r="U181" s="24">
        <f t="shared" si="91"/>
        <v>0</v>
      </c>
      <c r="V181" s="24">
        <f t="shared" si="91"/>
        <v>0</v>
      </c>
      <c r="W181" s="132">
        <f t="shared" si="70"/>
        <v>1</v>
      </c>
    </row>
    <row r="182" spans="1:23" ht="47.25" customHeight="1">
      <c r="A182" s="4"/>
      <c r="B182" s="21" t="s">
        <v>370</v>
      </c>
      <c r="C182" s="36">
        <v>902</v>
      </c>
      <c r="D182" s="49" t="s">
        <v>55</v>
      </c>
      <c r="E182" s="49" t="s">
        <v>58</v>
      </c>
      <c r="F182" s="35" t="s">
        <v>369</v>
      </c>
      <c r="G182" s="5"/>
      <c r="H182" s="76">
        <f>H184+H183</f>
        <v>220</v>
      </c>
      <c r="I182" s="76">
        <f t="shared" ref="I182:V182" si="92">I184+I183</f>
        <v>220</v>
      </c>
      <c r="J182" s="24">
        <f t="shared" si="92"/>
        <v>0</v>
      </c>
      <c r="K182" s="24">
        <f t="shared" si="92"/>
        <v>0</v>
      </c>
      <c r="L182" s="24">
        <f t="shared" si="92"/>
        <v>0</v>
      </c>
      <c r="M182" s="24">
        <f t="shared" si="92"/>
        <v>0</v>
      </c>
      <c r="N182" s="24">
        <f t="shared" si="92"/>
        <v>0</v>
      </c>
      <c r="O182" s="24">
        <f t="shared" si="92"/>
        <v>0</v>
      </c>
      <c r="P182" s="24">
        <f t="shared" si="92"/>
        <v>0</v>
      </c>
      <c r="Q182" s="24">
        <f t="shared" si="92"/>
        <v>0</v>
      </c>
      <c r="R182" s="24">
        <f t="shared" si="92"/>
        <v>0</v>
      </c>
      <c r="S182" s="24">
        <f t="shared" si="92"/>
        <v>0</v>
      </c>
      <c r="T182" s="24">
        <f t="shared" si="92"/>
        <v>0</v>
      </c>
      <c r="U182" s="24">
        <f t="shared" si="92"/>
        <v>0</v>
      </c>
      <c r="V182" s="24">
        <f t="shared" si="92"/>
        <v>0</v>
      </c>
      <c r="W182" s="132">
        <f t="shared" si="70"/>
        <v>1</v>
      </c>
    </row>
    <row r="183" spans="1:23" ht="31.5">
      <c r="A183" s="4"/>
      <c r="B183" s="35" t="s">
        <v>122</v>
      </c>
      <c r="C183" s="36">
        <v>902</v>
      </c>
      <c r="D183" s="49" t="s">
        <v>55</v>
      </c>
      <c r="E183" s="49" t="s">
        <v>58</v>
      </c>
      <c r="F183" s="35" t="s">
        <v>369</v>
      </c>
      <c r="G183" s="5" t="s">
        <v>85</v>
      </c>
      <c r="H183" s="76">
        <v>70</v>
      </c>
      <c r="I183" s="76">
        <v>70</v>
      </c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132">
        <f t="shared" si="70"/>
        <v>1</v>
      </c>
    </row>
    <row r="184" spans="1:23">
      <c r="A184" s="4"/>
      <c r="B184" s="43" t="s">
        <v>87</v>
      </c>
      <c r="C184" s="36">
        <v>902</v>
      </c>
      <c r="D184" s="49" t="s">
        <v>55</v>
      </c>
      <c r="E184" s="49" t="s">
        <v>58</v>
      </c>
      <c r="F184" s="35" t="s">
        <v>369</v>
      </c>
      <c r="G184" s="5" t="s">
        <v>88</v>
      </c>
      <c r="H184" s="76">
        <v>150</v>
      </c>
      <c r="I184" s="76">
        <v>150</v>
      </c>
      <c r="W184" s="132">
        <f t="shared" si="70"/>
        <v>1</v>
      </c>
    </row>
    <row r="185" spans="1:23" ht="34.15" customHeight="1">
      <c r="A185" s="4"/>
      <c r="B185" s="43" t="s">
        <v>515</v>
      </c>
      <c r="C185" s="36">
        <v>902</v>
      </c>
      <c r="D185" s="49" t="s">
        <v>55</v>
      </c>
      <c r="E185" s="49" t="s">
        <v>58</v>
      </c>
      <c r="F185" s="35" t="s">
        <v>512</v>
      </c>
      <c r="G185" s="5"/>
      <c r="H185" s="76">
        <f>H186</f>
        <v>13083</v>
      </c>
      <c r="I185" s="76">
        <f t="shared" ref="I185:V185" si="93">I186</f>
        <v>13083</v>
      </c>
      <c r="J185" s="24">
        <f t="shared" si="93"/>
        <v>0</v>
      </c>
      <c r="K185" s="24">
        <f t="shared" si="93"/>
        <v>0</v>
      </c>
      <c r="L185" s="24">
        <f t="shared" si="93"/>
        <v>0</v>
      </c>
      <c r="M185" s="24">
        <f t="shared" si="93"/>
        <v>0</v>
      </c>
      <c r="N185" s="24">
        <f t="shared" si="93"/>
        <v>0</v>
      </c>
      <c r="O185" s="24">
        <f t="shared" si="93"/>
        <v>0</v>
      </c>
      <c r="P185" s="24">
        <f t="shared" si="93"/>
        <v>0</v>
      </c>
      <c r="Q185" s="24">
        <f t="shared" si="93"/>
        <v>0</v>
      </c>
      <c r="R185" s="24">
        <f t="shared" si="93"/>
        <v>0</v>
      </c>
      <c r="S185" s="24">
        <f t="shared" si="93"/>
        <v>0</v>
      </c>
      <c r="T185" s="24">
        <f t="shared" si="93"/>
        <v>0</v>
      </c>
      <c r="U185" s="24">
        <f t="shared" si="93"/>
        <v>0</v>
      </c>
      <c r="V185" s="24">
        <f t="shared" si="93"/>
        <v>0</v>
      </c>
      <c r="W185" s="132">
        <f t="shared" si="70"/>
        <v>1</v>
      </c>
    </row>
    <row r="186" spans="1:23">
      <c r="A186" s="4"/>
      <c r="B186" s="43" t="s">
        <v>87</v>
      </c>
      <c r="C186" s="36">
        <v>902</v>
      </c>
      <c r="D186" s="49" t="s">
        <v>55</v>
      </c>
      <c r="E186" s="49" t="s">
        <v>58</v>
      </c>
      <c r="F186" s="35" t="s">
        <v>512</v>
      </c>
      <c r="G186" s="5" t="s">
        <v>88</v>
      </c>
      <c r="H186" s="76">
        <v>13083</v>
      </c>
      <c r="I186" s="76">
        <v>13083</v>
      </c>
      <c r="W186" s="132">
        <f t="shared" si="70"/>
        <v>1</v>
      </c>
    </row>
    <row r="187" spans="1:23" ht="36" customHeight="1">
      <c r="A187" s="4"/>
      <c r="B187" s="43" t="s">
        <v>515</v>
      </c>
      <c r="C187" s="36">
        <v>902</v>
      </c>
      <c r="D187" s="49" t="s">
        <v>55</v>
      </c>
      <c r="E187" s="49" t="s">
        <v>58</v>
      </c>
      <c r="F187" s="35" t="s">
        <v>513</v>
      </c>
      <c r="G187" s="5"/>
      <c r="H187" s="76">
        <f>H188</f>
        <v>1617</v>
      </c>
      <c r="I187" s="76">
        <f t="shared" ref="I187:V187" si="94">I188</f>
        <v>1617</v>
      </c>
      <c r="J187" s="24">
        <f t="shared" si="94"/>
        <v>0</v>
      </c>
      <c r="K187" s="24">
        <f t="shared" si="94"/>
        <v>0</v>
      </c>
      <c r="L187" s="24">
        <f t="shared" si="94"/>
        <v>0</v>
      </c>
      <c r="M187" s="24">
        <f t="shared" si="94"/>
        <v>0</v>
      </c>
      <c r="N187" s="24">
        <f t="shared" si="94"/>
        <v>0</v>
      </c>
      <c r="O187" s="24">
        <f t="shared" si="94"/>
        <v>0</v>
      </c>
      <c r="P187" s="24">
        <f t="shared" si="94"/>
        <v>0</v>
      </c>
      <c r="Q187" s="24">
        <f t="shared" si="94"/>
        <v>0</v>
      </c>
      <c r="R187" s="24">
        <f t="shared" si="94"/>
        <v>0</v>
      </c>
      <c r="S187" s="24">
        <f t="shared" si="94"/>
        <v>0</v>
      </c>
      <c r="T187" s="24">
        <f t="shared" si="94"/>
        <v>0</v>
      </c>
      <c r="U187" s="24">
        <f t="shared" si="94"/>
        <v>0</v>
      </c>
      <c r="V187" s="24">
        <f t="shared" si="94"/>
        <v>0</v>
      </c>
      <c r="W187" s="132">
        <f t="shared" si="70"/>
        <v>1</v>
      </c>
    </row>
    <row r="188" spans="1:23">
      <c r="A188" s="4"/>
      <c r="B188" s="43" t="s">
        <v>87</v>
      </c>
      <c r="C188" s="36">
        <v>902</v>
      </c>
      <c r="D188" s="49" t="s">
        <v>55</v>
      </c>
      <c r="E188" s="49" t="s">
        <v>58</v>
      </c>
      <c r="F188" s="35" t="s">
        <v>513</v>
      </c>
      <c r="G188" s="5" t="s">
        <v>88</v>
      </c>
      <c r="H188" s="76">
        <v>1617</v>
      </c>
      <c r="I188" s="76">
        <v>1617</v>
      </c>
      <c r="W188" s="132">
        <f t="shared" si="70"/>
        <v>1</v>
      </c>
    </row>
    <row r="189" spans="1:23" ht="34.9" customHeight="1">
      <c r="A189" s="4"/>
      <c r="B189" s="43" t="s">
        <v>515</v>
      </c>
      <c r="C189" s="36">
        <v>902</v>
      </c>
      <c r="D189" s="49" t="s">
        <v>55</v>
      </c>
      <c r="E189" s="49" t="s">
        <v>58</v>
      </c>
      <c r="F189" s="35" t="s">
        <v>514</v>
      </c>
      <c r="G189" s="5"/>
      <c r="H189" s="76">
        <f>H190</f>
        <v>800</v>
      </c>
      <c r="I189" s="76">
        <f t="shared" ref="I189:V189" si="95">I190</f>
        <v>800</v>
      </c>
      <c r="J189" s="24">
        <f t="shared" si="95"/>
        <v>0</v>
      </c>
      <c r="K189" s="24">
        <f t="shared" si="95"/>
        <v>0</v>
      </c>
      <c r="L189" s="24">
        <f t="shared" si="95"/>
        <v>0</v>
      </c>
      <c r="M189" s="24">
        <f t="shared" si="95"/>
        <v>0</v>
      </c>
      <c r="N189" s="24">
        <f t="shared" si="95"/>
        <v>0</v>
      </c>
      <c r="O189" s="24">
        <f t="shared" si="95"/>
        <v>0</v>
      </c>
      <c r="P189" s="24">
        <f t="shared" si="95"/>
        <v>0</v>
      </c>
      <c r="Q189" s="24">
        <f t="shared" si="95"/>
        <v>0</v>
      </c>
      <c r="R189" s="24">
        <f t="shared" si="95"/>
        <v>0</v>
      </c>
      <c r="S189" s="24">
        <f t="shared" si="95"/>
        <v>0</v>
      </c>
      <c r="T189" s="24">
        <f t="shared" si="95"/>
        <v>0</v>
      </c>
      <c r="U189" s="24">
        <f t="shared" si="95"/>
        <v>0</v>
      </c>
      <c r="V189" s="24">
        <f t="shared" si="95"/>
        <v>0</v>
      </c>
      <c r="W189" s="132">
        <f t="shared" si="70"/>
        <v>1</v>
      </c>
    </row>
    <row r="190" spans="1:23">
      <c r="A190" s="4"/>
      <c r="B190" s="43" t="s">
        <v>87</v>
      </c>
      <c r="C190" s="36">
        <v>902</v>
      </c>
      <c r="D190" s="49" t="s">
        <v>55</v>
      </c>
      <c r="E190" s="49" t="s">
        <v>58</v>
      </c>
      <c r="F190" s="35" t="s">
        <v>514</v>
      </c>
      <c r="G190" s="5" t="s">
        <v>88</v>
      </c>
      <c r="H190" s="76">
        <v>800</v>
      </c>
      <c r="I190" s="76">
        <v>800</v>
      </c>
      <c r="W190" s="132">
        <f t="shared" si="70"/>
        <v>1</v>
      </c>
    </row>
    <row r="191" spans="1:23" ht="31.5">
      <c r="A191" s="4"/>
      <c r="B191" s="21" t="s">
        <v>374</v>
      </c>
      <c r="C191" s="36">
        <v>902</v>
      </c>
      <c r="D191" s="49" t="s">
        <v>55</v>
      </c>
      <c r="E191" s="49" t="s">
        <v>58</v>
      </c>
      <c r="F191" s="35" t="s">
        <v>372</v>
      </c>
      <c r="G191" s="5"/>
      <c r="H191" s="76">
        <f>H192</f>
        <v>2788</v>
      </c>
      <c r="I191" s="76">
        <f>I192</f>
        <v>2787.7</v>
      </c>
      <c r="J191" s="24">
        <f t="shared" ref="J191:V191" si="96">J192</f>
        <v>0</v>
      </c>
      <c r="K191" s="24">
        <f t="shared" si="96"/>
        <v>0</v>
      </c>
      <c r="L191" s="24">
        <f t="shared" si="96"/>
        <v>0</v>
      </c>
      <c r="M191" s="24">
        <f t="shared" si="96"/>
        <v>0</v>
      </c>
      <c r="N191" s="24">
        <f t="shared" si="96"/>
        <v>0</v>
      </c>
      <c r="O191" s="24">
        <f t="shared" si="96"/>
        <v>0</v>
      </c>
      <c r="P191" s="24">
        <f t="shared" si="96"/>
        <v>0</v>
      </c>
      <c r="Q191" s="24">
        <f t="shared" si="96"/>
        <v>0</v>
      </c>
      <c r="R191" s="24">
        <f t="shared" si="96"/>
        <v>0</v>
      </c>
      <c r="S191" s="24">
        <f t="shared" si="96"/>
        <v>0</v>
      </c>
      <c r="T191" s="24">
        <f t="shared" si="96"/>
        <v>0</v>
      </c>
      <c r="U191" s="24">
        <f t="shared" si="96"/>
        <v>0</v>
      </c>
      <c r="V191" s="24">
        <f t="shared" si="96"/>
        <v>0</v>
      </c>
      <c r="W191" s="132">
        <f t="shared" si="70"/>
        <v>0.99989239598278334</v>
      </c>
    </row>
    <row r="192" spans="1:23" ht="49.5" customHeight="1">
      <c r="A192" s="4"/>
      <c r="B192" s="21" t="s">
        <v>375</v>
      </c>
      <c r="C192" s="36">
        <v>902</v>
      </c>
      <c r="D192" s="49" t="s">
        <v>55</v>
      </c>
      <c r="E192" s="49" t="s">
        <v>58</v>
      </c>
      <c r="F192" s="35" t="s">
        <v>373</v>
      </c>
      <c r="G192" s="5"/>
      <c r="H192" s="76">
        <f>H193</f>
        <v>2788</v>
      </c>
      <c r="I192" s="76">
        <f>I193</f>
        <v>2787.7</v>
      </c>
      <c r="J192" s="24">
        <f t="shared" ref="J192:V192" si="97">J193</f>
        <v>0</v>
      </c>
      <c r="K192" s="24">
        <f t="shared" si="97"/>
        <v>0</v>
      </c>
      <c r="L192" s="24">
        <f t="shared" si="97"/>
        <v>0</v>
      </c>
      <c r="M192" s="24">
        <f t="shared" si="97"/>
        <v>0</v>
      </c>
      <c r="N192" s="24">
        <f t="shared" si="97"/>
        <v>0</v>
      </c>
      <c r="O192" s="24">
        <f t="shared" si="97"/>
        <v>0</v>
      </c>
      <c r="P192" s="24">
        <f t="shared" si="97"/>
        <v>0</v>
      </c>
      <c r="Q192" s="24">
        <f t="shared" si="97"/>
        <v>0</v>
      </c>
      <c r="R192" s="24">
        <f t="shared" si="97"/>
        <v>0</v>
      </c>
      <c r="S192" s="24">
        <f t="shared" si="97"/>
        <v>0</v>
      </c>
      <c r="T192" s="24">
        <f t="shared" si="97"/>
        <v>0</v>
      </c>
      <c r="U192" s="24">
        <f t="shared" si="97"/>
        <v>0</v>
      </c>
      <c r="V192" s="24">
        <f t="shared" si="97"/>
        <v>0</v>
      </c>
      <c r="W192" s="132">
        <f t="shared" si="70"/>
        <v>0.99989239598278334</v>
      </c>
    </row>
    <row r="193" spans="1:27" ht="31.5">
      <c r="A193" s="4"/>
      <c r="B193" s="35" t="s">
        <v>122</v>
      </c>
      <c r="C193" s="36">
        <v>902</v>
      </c>
      <c r="D193" s="49" t="s">
        <v>55</v>
      </c>
      <c r="E193" s="49" t="s">
        <v>58</v>
      </c>
      <c r="F193" s="35" t="s">
        <v>373</v>
      </c>
      <c r="G193" s="5" t="s">
        <v>85</v>
      </c>
      <c r="H193" s="76">
        <v>2788</v>
      </c>
      <c r="I193" s="76">
        <v>2787.7</v>
      </c>
      <c r="W193" s="132">
        <f t="shared" si="70"/>
        <v>0.99989239598278334</v>
      </c>
      <c r="AA193" s="6">
        <f>I181+I191</f>
        <v>18507.7</v>
      </c>
    </row>
    <row r="194" spans="1:27" ht="47.25">
      <c r="A194" s="4"/>
      <c r="B194" s="21" t="s">
        <v>362</v>
      </c>
      <c r="C194" s="36">
        <v>902</v>
      </c>
      <c r="D194" s="5" t="s">
        <v>55</v>
      </c>
      <c r="E194" s="5" t="s">
        <v>58</v>
      </c>
      <c r="F194" s="35" t="s">
        <v>173</v>
      </c>
      <c r="G194" s="5"/>
      <c r="H194" s="76">
        <f>H195</f>
        <v>7010.7</v>
      </c>
      <c r="I194" s="76">
        <f>I195</f>
        <v>6918.5</v>
      </c>
      <c r="J194" s="24">
        <f t="shared" ref="J194:V194" si="98">J195</f>
        <v>0</v>
      </c>
      <c r="K194" s="24">
        <f t="shared" si="98"/>
        <v>0</v>
      </c>
      <c r="L194" s="24">
        <f t="shared" si="98"/>
        <v>0</v>
      </c>
      <c r="M194" s="24">
        <f t="shared" si="98"/>
        <v>0</v>
      </c>
      <c r="N194" s="24">
        <f t="shared" si="98"/>
        <v>0</v>
      </c>
      <c r="O194" s="24">
        <f t="shared" si="98"/>
        <v>0</v>
      </c>
      <c r="P194" s="24">
        <f t="shared" si="98"/>
        <v>0</v>
      </c>
      <c r="Q194" s="24">
        <f t="shared" si="98"/>
        <v>0</v>
      </c>
      <c r="R194" s="24">
        <f t="shared" si="98"/>
        <v>0</v>
      </c>
      <c r="S194" s="24">
        <f t="shared" si="98"/>
        <v>0</v>
      </c>
      <c r="T194" s="24">
        <f t="shared" si="98"/>
        <v>0</v>
      </c>
      <c r="U194" s="24">
        <f t="shared" si="98"/>
        <v>0</v>
      </c>
      <c r="V194" s="24">
        <f t="shared" si="98"/>
        <v>0</v>
      </c>
      <c r="W194" s="132">
        <f t="shared" si="70"/>
        <v>0.98684867416948385</v>
      </c>
    </row>
    <row r="195" spans="1:27">
      <c r="A195" s="4"/>
      <c r="B195" s="21" t="s">
        <v>376</v>
      </c>
      <c r="C195" s="36">
        <v>902</v>
      </c>
      <c r="D195" s="5" t="s">
        <v>55</v>
      </c>
      <c r="E195" s="5" t="s">
        <v>58</v>
      </c>
      <c r="F195" s="35" t="s">
        <v>363</v>
      </c>
      <c r="G195" s="5"/>
      <c r="H195" s="76">
        <f>H196+H200+H198+H202</f>
        <v>7010.7</v>
      </c>
      <c r="I195" s="76">
        <f t="shared" ref="I195:V195" si="99">I196+I200+I198+I202</f>
        <v>6918.5</v>
      </c>
      <c r="J195" s="24">
        <f t="shared" si="99"/>
        <v>0</v>
      </c>
      <c r="K195" s="24">
        <f t="shared" si="99"/>
        <v>0</v>
      </c>
      <c r="L195" s="24">
        <f t="shared" si="99"/>
        <v>0</v>
      </c>
      <c r="M195" s="24">
        <f t="shared" si="99"/>
        <v>0</v>
      </c>
      <c r="N195" s="24">
        <f t="shared" si="99"/>
        <v>0</v>
      </c>
      <c r="O195" s="24">
        <f t="shared" si="99"/>
        <v>0</v>
      </c>
      <c r="P195" s="24">
        <f t="shared" si="99"/>
        <v>0</v>
      </c>
      <c r="Q195" s="24">
        <f t="shared" si="99"/>
        <v>0</v>
      </c>
      <c r="R195" s="24">
        <f t="shared" si="99"/>
        <v>0</v>
      </c>
      <c r="S195" s="24">
        <f t="shared" si="99"/>
        <v>0</v>
      </c>
      <c r="T195" s="24">
        <f t="shared" si="99"/>
        <v>0</v>
      </c>
      <c r="U195" s="24">
        <f t="shared" si="99"/>
        <v>0</v>
      </c>
      <c r="V195" s="24">
        <f t="shared" si="99"/>
        <v>0</v>
      </c>
      <c r="W195" s="132">
        <f t="shared" si="70"/>
        <v>0.98684867416948385</v>
      </c>
    </row>
    <row r="196" spans="1:27" ht="31.5">
      <c r="A196" s="4"/>
      <c r="B196" s="25" t="s">
        <v>131</v>
      </c>
      <c r="C196" s="36">
        <v>902</v>
      </c>
      <c r="D196" s="5" t="s">
        <v>55</v>
      </c>
      <c r="E196" s="5" t="s">
        <v>58</v>
      </c>
      <c r="F196" s="35" t="s">
        <v>377</v>
      </c>
      <c r="G196" s="5"/>
      <c r="H196" s="76">
        <f>H197</f>
        <v>6371.4</v>
      </c>
      <c r="I196" s="76">
        <f>I197</f>
        <v>6371.4</v>
      </c>
      <c r="J196" s="24">
        <f t="shared" ref="J196:V196" si="100">J197</f>
        <v>0</v>
      </c>
      <c r="K196" s="24">
        <f t="shared" si="100"/>
        <v>0</v>
      </c>
      <c r="L196" s="24">
        <f t="shared" si="100"/>
        <v>0</v>
      </c>
      <c r="M196" s="24">
        <f t="shared" si="100"/>
        <v>0</v>
      </c>
      <c r="N196" s="24">
        <f t="shared" si="100"/>
        <v>0</v>
      </c>
      <c r="O196" s="24">
        <f t="shared" si="100"/>
        <v>0</v>
      </c>
      <c r="P196" s="24">
        <f t="shared" si="100"/>
        <v>0</v>
      </c>
      <c r="Q196" s="24">
        <f t="shared" si="100"/>
        <v>0</v>
      </c>
      <c r="R196" s="24">
        <f t="shared" si="100"/>
        <v>0</v>
      </c>
      <c r="S196" s="24">
        <f t="shared" si="100"/>
        <v>0</v>
      </c>
      <c r="T196" s="24">
        <f t="shared" si="100"/>
        <v>0</v>
      </c>
      <c r="U196" s="24">
        <f t="shared" si="100"/>
        <v>0</v>
      </c>
      <c r="V196" s="24">
        <f t="shared" si="100"/>
        <v>0</v>
      </c>
      <c r="W196" s="132">
        <f t="shared" si="70"/>
        <v>1</v>
      </c>
    </row>
    <row r="197" spans="1:27" ht="31.5">
      <c r="A197" s="4"/>
      <c r="B197" s="49" t="s">
        <v>133</v>
      </c>
      <c r="C197" s="36">
        <v>902</v>
      </c>
      <c r="D197" s="5" t="s">
        <v>55</v>
      </c>
      <c r="E197" s="5" t="s">
        <v>58</v>
      </c>
      <c r="F197" s="35" t="s">
        <v>377</v>
      </c>
      <c r="G197" s="5" t="s">
        <v>90</v>
      </c>
      <c r="H197" s="76">
        <v>6371.4</v>
      </c>
      <c r="I197" s="76">
        <v>6371.4</v>
      </c>
      <c r="W197" s="132">
        <f t="shared" si="70"/>
        <v>1</v>
      </c>
    </row>
    <row r="198" spans="1:27" ht="31.5">
      <c r="A198" s="4"/>
      <c r="B198" s="21" t="s">
        <v>478</v>
      </c>
      <c r="C198" s="36">
        <v>902</v>
      </c>
      <c r="D198" s="5" t="s">
        <v>55</v>
      </c>
      <c r="E198" s="5" t="s">
        <v>58</v>
      </c>
      <c r="F198" s="35" t="s">
        <v>477</v>
      </c>
      <c r="G198" s="5"/>
      <c r="H198" s="76">
        <f>H199</f>
        <v>192</v>
      </c>
      <c r="I198" s="76">
        <f t="shared" ref="I198:V198" si="101">I199</f>
        <v>99.8</v>
      </c>
      <c r="J198" s="24">
        <f t="shared" si="101"/>
        <v>0</v>
      </c>
      <c r="K198" s="24">
        <f t="shared" si="101"/>
        <v>0</v>
      </c>
      <c r="L198" s="24">
        <f t="shared" si="101"/>
        <v>0</v>
      </c>
      <c r="M198" s="24">
        <f t="shared" si="101"/>
        <v>0</v>
      </c>
      <c r="N198" s="24">
        <f t="shared" si="101"/>
        <v>0</v>
      </c>
      <c r="O198" s="24">
        <f t="shared" si="101"/>
        <v>0</v>
      </c>
      <c r="P198" s="24">
        <f t="shared" si="101"/>
        <v>0</v>
      </c>
      <c r="Q198" s="24">
        <f t="shared" si="101"/>
        <v>0</v>
      </c>
      <c r="R198" s="24">
        <f t="shared" si="101"/>
        <v>0</v>
      </c>
      <c r="S198" s="24">
        <f t="shared" si="101"/>
        <v>0</v>
      </c>
      <c r="T198" s="24">
        <f t="shared" si="101"/>
        <v>0</v>
      </c>
      <c r="U198" s="24">
        <f t="shared" si="101"/>
        <v>0</v>
      </c>
      <c r="V198" s="24">
        <f t="shared" si="101"/>
        <v>0</v>
      </c>
      <c r="W198" s="132">
        <f t="shared" si="70"/>
        <v>0.51979166666666665</v>
      </c>
    </row>
    <row r="199" spans="1:27" ht="31.5">
      <c r="A199" s="4"/>
      <c r="B199" s="35" t="s">
        <v>122</v>
      </c>
      <c r="C199" s="36">
        <v>902</v>
      </c>
      <c r="D199" s="5" t="s">
        <v>55</v>
      </c>
      <c r="E199" s="5" t="s">
        <v>58</v>
      </c>
      <c r="F199" s="35" t="s">
        <v>477</v>
      </c>
      <c r="G199" s="5" t="s">
        <v>85</v>
      </c>
      <c r="H199" s="76">
        <v>192</v>
      </c>
      <c r="I199" s="76">
        <v>99.8</v>
      </c>
      <c r="W199" s="132">
        <f t="shared" si="70"/>
        <v>0.51979166666666665</v>
      </c>
    </row>
    <row r="200" spans="1:27" ht="47.25">
      <c r="A200" s="4"/>
      <c r="B200" s="21" t="s">
        <v>379</v>
      </c>
      <c r="C200" s="36">
        <v>902</v>
      </c>
      <c r="D200" s="5" t="s">
        <v>55</v>
      </c>
      <c r="E200" s="5" t="s">
        <v>58</v>
      </c>
      <c r="F200" s="35" t="s">
        <v>378</v>
      </c>
      <c r="G200" s="5"/>
      <c r="H200" s="76">
        <f>H201</f>
        <v>348.3</v>
      </c>
      <c r="I200" s="76">
        <f>I201</f>
        <v>348.3</v>
      </c>
      <c r="J200" s="24">
        <f t="shared" ref="J200:V200" si="102">J201</f>
        <v>0</v>
      </c>
      <c r="K200" s="24">
        <f t="shared" si="102"/>
        <v>0</v>
      </c>
      <c r="L200" s="24">
        <f t="shared" si="102"/>
        <v>0</v>
      </c>
      <c r="M200" s="24">
        <f t="shared" si="102"/>
        <v>0</v>
      </c>
      <c r="N200" s="24">
        <f t="shared" si="102"/>
        <v>0</v>
      </c>
      <c r="O200" s="24">
        <f t="shared" si="102"/>
        <v>0</v>
      </c>
      <c r="P200" s="24">
        <f t="shared" si="102"/>
        <v>0</v>
      </c>
      <c r="Q200" s="24">
        <f t="shared" si="102"/>
        <v>0</v>
      </c>
      <c r="R200" s="24">
        <f t="shared" si="102"/>
        <v>0</v>
      </c>
      <c r="S200" s="24">
        <f t="shared" si="102"/>
        <v>0</v>
      </c>
      <c r="T200" s="24">
        <f t="shared" si="102"/>
        <v>0</v>
      </c>
      <c r="U200" s="24">
        <f t="shared" si="102"/>
        <v>0</v>
      </c>
      <c r="V200" s="24">
        <f t="shared" si="102"/>
        <v>0</v>
      </c>
      <c r="W200" s="132">
        <f t="shared" si="70"/>
        <v>1</v>
      </c>
    </row>
    <row r="201" spans="1:27" ht="31.5">
      <c r="A201" s="4"/>
      <c r="B201" s="35" t="s">
        <v>122</v>
      </c>
      <c r="C201" s="36">
        <v>902</v>
      </c>
      <c r="D201" s="5" t="s">
        <v>55</v>
      </c>
      <c r="E201" s="5" t="s">
        <v>58</v>
      </c>
      <c r="F201" s="35" t="s">
        <v>378</v>
      </c>
      <c r="G201" s="5" t="s">
        <v>85</v>
      </c>
      <c r="H201" s="76">
        <v>348.3</v>
      </c>
      <c r="I201" s="76">
        <v>348.3</v>
      </c>
      <c r="W201" s="132">
        <f t="shared" si="70"/>
        <v>1</v>
      </c>
    </row>
    <row r="202" spans="1:27" ht="34.15" customHeight="1">
      <c r="A202" s="4"/>
      <c r="B202" s="21" t="s">
        <v>480</v>
      </c>
      <c r="C202" s="36">
        <v>902</v>
      </c>
      <c r="D202" s="5" t="s">
        <v>55</v>
      </c>
      <c r="E202" s="5" t="s">
        <v>58</v>
      </c>
      <c r="F202" s="35" t="s">
        <v>479</v>
      </c>
      <c r="G202" s="5"/>
      <c r="H202" s="76">
        <f>H203</f>
        <v>99</v>
      </c>
      <c r="I202" s="76">
        <f t="shared" ref="I202:V202" si="103">I203</f>
        <v>99</v>
      </c>
      <c r="J202" s="24">
        <f t="shared" si="103"/>
        <v>0</v>
      </c>
      <c r="K202" s="24">
        <f t="shared" si="103"/>
        <v>0</v>
      </c>
      <c r="L202" s="24">
        <f t="shared" si="103"/>
        <v>0</v>
      </c>
      <c r="M202" s="24">
        <f t="shared" si="103"/>
        <v>0</v>
      </c>
      <c r="N202" s="24">
        <f t="shared" si="103"/>
        <v>0</v>
      </c>
      <c r="O202" s="24">
        <f t="shared" si="103"/>
        <v>0</v>
      </c>
      <c r="P202" s="24">
        <f t="shared" si="103"/>
        <v>0</v>
      </c>
      <c r="Q202" s="24">
        <f t="shared" si="103"/>
        <v>0</v>
      </c>
      <c r="R202" s="24">
        <f t="shared" si="103"/>
        <v>0</v>
      </c>
      <c r="S202" s="24">
        <f t="shared" si="103"/>
        <v>0</v>
      </c>
      <c r="T202" s="24">
        <f t="shared" si="103"/>
        <v>0</v>
      </c>
      <c r="U202" s="24">
        <f t="shared" si="103"/>
        <v>0</v>
      </c>
      <c r="V202" s="24">
        <f t="shared" si="103"/>
        <v>0</v>
      </c>
      <c r="W202" s="132">
        <f t="shared" si="70"/>
        <v>1</v>
      </c>
    </row>
    <row r="203" spans="1:27" ht="31.5">
      <c r="A203" s="4"/>
      <c r="B203" s="35" t="s">
        <v>122</v>
      </c>
      <c r="C203" s="36">
        <v>902</v>
      </c>
      <c r="D203" s="5" t="s">
        <v>55</v>
      </c>
      <c r="E203" s="5" t="s">
        <v>58</v>
      </c>
      <c r="F203" s="35" t="s">
        <v>479</v>
      </c>
      <c r="G203" s="5" t="s">
        <v>85</v>
      </c>
      <c r="H203" s="76">
        <v>99</v>
      </c>
      <c r="I203" s="76">
        <v>99</v>
      </c>
      <c r="W203" s="132">
        <f t="shared" si="70"/>
        <v>1</v>
      </c>
    </row>
    <row r="204" spans="1:27" ht="31.5">
      <c r="A204" s="4"/>
      <c r="B204" s="21" t="s">
        <v>381</v>
      </c>
      <c r="C204" s="36">
        <v>902</v>
      </c>
      <c r="D204" s="5" t="s">
        <v>55</v>
      </c>
      <c r="E204" s="5" t="s">
        <v>58</v>
      </c>
      <c r="F204" s="35" t="s">
        <v>316</v>
      </c>
      <c r="G204" s="5"/>
      <c r="H204" s="76">
        <f t="shared" ref="H204:V206" si="104">H205</f>
        <v>155</v>
      </c>
      <c r="I204" s="76">
        <f t="shared" si="104"/>
        <v>155</v>
      </c>
      <c r="J204" s="24">
        <f t="shared" si="104"/>
        <v>0</v>
      </c>
      <c r="K204" s="24">
        <f t="shared" si="104"/>
        <v>0</v>
      </c>
      <c r="L204" s="24">
        <f t="shared" si="104"/>
        <v>0</v>
      </c>
      <c r="M204" s="24">
        <f t="shared" si="104"/>
        <v>0</v>
      </c>
      <c r="N204" s="24">
        <f t="shared" si="104"/>
        <v>0</v>
      </c>
      <c r="O204" s="24">
        <f t="shared" si="104"/>
        <v>0</v>
      </c>
      <c r="P204" s="24">
        <f t="shared" si="104"/>
        <v>0</v>
      </c>
      <c r="Q204" s="24">
        <f t="shared" si="104"/>
        <v>0</v>
      </c>
      <c r="R204" s="24">
        <f t="shared" si="104"/>
        <v>0</v>
      </c>
      <c r="S204" s="24">
        <f t="shared" si="104"/>
        <v>0</v>
      </c>
      <c r="T204" s="24">
        <f t="shared" si="104"/>
        <v>0</v>
      </c>
      <c r="U204" s="24">
        <f t="shared" si="104"/>
        <v>0</v>
      </c>
      <c r="V204" s="24">
        <f t="shared" si="104"/>
        <v>0</v>
      </c>
      <c r="W204" s="132">
        <f t="shared" si="70"/>
        <v>1</v>
      </c>
    </row>
    <row r="205" spans="1:27">
      <c r="A205" s="4"/>
      <c r="B205" s="90" t="s">
        <v>319</v>
      </c>
      <c r="C205" s="36">
        <v>902</v>
      </c>
      <c r="D205" s="5" t="s">
        <v>55</v>
      </c>
      <c r="E205" s="5" t="s">
        <v>58</v>
      </c>
      <c r="F205" s="35" t="s">
        <v>318</v>
      </c>
      <c r="G205" s="5"/>
      <c r="H205" s="76">
        <f t="shared" si="104"/>
        <v>155</v>
      </c>
      <c r="I205" s="76">
        <f t="shared" si="104"/>
        <v>155</v>
      </c>
      <c r="J205" s="24">
        <f t="shared" si="104"/>
        <v>0</v>
      </c>
      <c r="K205" s="24">
        <f t="shared" si="104"/>
        <v>0</v>
      </c>
      <c r="L205" s="24">
        <f t="shared" si="104"/>
        <v>0</v>
      </c>
      <c r="M205" s="24">
        <f t="shared" si="104"/>
        <v>0</v>
      </c>
      <c r="N205" s="24">
        <f t="shared" si="104"/>
        <v>0</v>
      </c>
      <c r="O205" s="24">
        <f t="shared" si="104"/>
        <v>0</v>
      </c>
      <c r="P205" s="24">
        <f t="shared" si="104"/>
        <v>0</v>
      </c>
      <c r="Q205" s="24">
        <f t="shared" si="104"/>
        <v>0</v>
      </c>
      <c r="R205" s="24">
        <f t="shared" si="104"/>
        <v>0</v>
      </c>
      <c r="S205" s="24">
        <f t="shared" si="104"/>
        <v>0</v>
      </c>
      <c r="T205" s="24">
        <f t="shared" si="104"/>
        <v>0</v>
      </c>
      <c r="U205" s="24">
        <f t="shared" si="104"/>
        <v>0</v>
      </c>
      <c r="V205" s="24">
        <f t="shared" si="104"/>
        <v>0</v>
      </c>
      <c r="W205" s="132">
        <f t="shared" si="70"/>
        <v>1</v>
      </c>
    </row>
    <row r="206" spans="1:27">
      <c r="A206" s="4"/>
      <c r="B206" s="90" t="s">
        <v>95</v>
      </c>
      <c r="C206" s="36">
        <v>902</v>
      </c>
      <c r="D206" s="5" t="s">
        <v>55</v>
      </c>
      <c r="E206" s="5" t="s">
        <v>58</v>
      </c>
      <c r="F206" s="35" t="s">
        <v>380</v>
      </c>
      <c r="G206" s="5"/>
      <c r="H206" s="76">
        <f t="shared" si="104"/>
        <v>155</v>
      </c>
      <c r="I206" s="76">
        <f t="shared" si="104"/>
        <v>155</v>
      </c>
      <c r="J206" s="24">
        <f t="shared" si="104"/>
        <v>0</v>
      </c>
      <c r="K206" s="24">
        <f t="shared" si="104"/>
        <v>0</v>
      </c>
      <c r="L206" s="24">
        <f t="shared" si="104"/>
        <v>0</v>
      </c>
      <c r="M206" s="24">
        <f t="shared" si="104"/>
        <v>0</v>
      </c>
      <c r="N206" s="24">
        <f t="shared" si="104"/>
        <v>0</v>
      </c>
      <c r="O206" s="24">
        <f t="shared" si="104"/>
        <v>0</v>
      </c>
      <c r="P206" s="24">
        <f t="shared" si="104"/>
        <v>0</v>
      </c>
      <c r="Q206" s="24">
        <f t="shared" si="104"/>
        <v>0</v>
      </c>
      <c r="R206" s="24">
        <f t="shared" si="104"/>
        <v>0</v>
      </c>
      <c r="S206" s="24">
        <f t="shared" si="104"/>
        <v>0</v>
      </c>
      <c r="T206" s="24">
        <f t="shared" si="104"/>
        <v>0</v>
      </c>
      <c r="U206" s="24">
        <f t="shared" si="104"/>
        <v>0</v>
      </c>
      <c r="V206" s="24">
        <f t="shared" si="104"/>
        <v>0</v>
      </c>
      <c r="W206" s="132">
        <f t="shared" si="70"/>
        <v>1</v>
      </c>
    </row>
    <row r="207" spans="1:27" ht="31.5">
      <c r="A207" s="4"/>
      <c r="B207" s="35" t="s">
        <v>122</v>
      </c>
      <c r="C207" s="36">
        <v>902</v>
      </c>
      <c r="D207" s="5" t="s">
        <v>55</v>
      </c>
      <c r="E207" s="5" t="s">
        <v>58</v>
      </c>
      <c r="F207" s="35" t="s">
        <v>380</v>
      </c>
      <c r="G207" s="5" t="s">
        <v>85</v>
      </c>
      <c r="H207" s="76">
        <v>155</v>
      </c>
      <c r="I207" s="76">
        <v>155</v>
      </c>
      <c r="W207" s="132">
        <f t="shared" si="70"/>
        <v>1</v>
      </c>
    </row>
    <row r="208" spans="1:27" ht="48.6" customHeight="1">
      <c r="A208" s="4"/>
      <c r="B208" s="108" t="s">
        <v>437</v>
      </c>
      <c r="C208" s="36">
        <v>902</v>
      </c>
      <c r="D208" s="5" t="s">
        <v>55</v>
      </c>
      <c r="E208" s="5" t="s">
        <v>58</v>
      </c>
      <c r="F208" s="35" t="s">
        <v>433</v>
      </c>
      <c r="G208" s="5"/>
      <c r="H208" s="76">
        <f>H209</f>
        <v>79.5</v>
      </c>
      <c r="I208" s="76">
        <f t="shared" ref="I208:V208" si="105">I209</f>
        <v>79.5</v>
      </c>
      <c r="J208" s="24">
        <f t="shared" si="105"/>
        <v>0</v>
      </c>
      <c r="K208" s="24">
        <f t="shared" si="105"/>
        <v>0</v>
      </c>
      <c r="L208" s="24">
        <f t="shared" si="105"/>
        <v>0</v>
      </c>
      <c r="M208" s="24">
        <f t="shared" si="105"/>
        <v>0</v>
      </c>
      <c r="N208" s="24">
        <f t="shared" si="105"/>
        <v>0</v>
      </c>
      <c r="O208" s="24">
        <f t="shared" si="105"/>
        <v>0</v>
      </c>
      <c r="P208" s="24">
        <f t="shared" si="105"/>
        <v>0</v>
      </c>
      <c r="Q208" s="24">
        <f t="shared" si="105"/>
        <v>0</v>
      </c>
      <c r="R208" s="24">
        <f t="shared" si="105"/>
        <v>0</v>
      </c>
      <c r="S208" s="24">
        <f t="shared" si="105"/>
        <v>0</v>
      </c>
      <c r="T208" s="24">
        <f t="shared" si="105"/>
        <v>0</v>
      </c>
      <c r="U208" s="24">
        <f t="shared" si="105"/>
        <v>0</v>
      </c>
      <c r="V208" s="24">
        <f t="shared" si="105"/>
        <v>0</v>
      </c>
      <c r="W208" s="132">
        <f t="shared" ref="W208:W271" si="106">I208/H208</f>
        <v>1</v>
      </c>
    </row>
    <row r="209" spans="1:27" ht="47.25">
      <c r="A209" s="4"/>
      <c r="B209" s="35" t="s">
        <v>379</v>
      </c>
      <c r="C209" s="36">
        <v>902</v>
      </c>
      <c r="D209" s="5" t="s">
        <v>55</v>
      </c>
      <c r="E209" s="5" t="s">
        <v>58</v>
      </c>
      <c r="F209" s="35" t="s">
        <v>442</v>
      </c>
      <c r="G209" s="5"/>
      <c r="H209" s="76">
        <f>H210</f>
        <v>79.5</v>
      </c>
      <c r="I209" s="76">
        <f t="shared" ref="I209:V209" si="107">I210</f>
        <v>79.5</v>
      </c>
      <c r="J209" s="24">
        <f t="shared" si="107"/>
        <v>0</v>
      </c>
      <c r="K209" s="24">
        <f t="shared" si="107"/>
        <v>0</v>
      </c>
      <c r="L209" s="24">
        <f t="shared" si="107"/>
        <v>0</v>
      </c>
      <c r="M209" s="24">
        <f t="shared" si="107"/>
        <v>0</v>
      </c>
      <c r="N209" s="24">
        <f t="shared" si="107"/>
        <v>0</v>
      </c>
      <c r="O209" s="24">
        <f t="shared" si="107"/>
        <v>0</v>
      </c>
      <c r="P209" s="24">
        <f t="shared" si="107"/>
        <v>0</v>
      </c>
      <c r="Q209" s="24">
        <f t="shared" si="107"/>
        <v>0</v>
      </c>
      <c r="R209" s="24">
        <f t="shared" si="107"/>
        <v>0</v>
      </c>
      <c r="S209" s="24">
        <f t="shared" si="107"/>
        <v>0</v>
      </c>
      <c r="T209" s="24">
        <f t="shared" si="107"/>
        <v>0</v>
      </c>
      <c r="U209" s="24">
        <f t="shared" si="107"/>
        <v>0</v>
      </c>
      <c r="V209" s="24">
        <f t="shared" si="107"/>
        <v>0</v>
      </c>
      <c r="W209" s="132">
        <f t="shared" si="106"/>
        <v>1</v>
      </c>
    </row>
    <row r="210" spans="1:27" ht="31.5">
      <c r="A210" s="4"/>
      <c r="B210" s="35" t="s">
        <v>122</v>
      </c>
      <c r="C210" s="36">
        <v>902</v>
      </c>
      <c r="D210" s="5" t="s">
        <v>55</v>
      </c>
      <c r="E210" s="5" t="s">
        <v>58</v>
      </c>
      <c r="F210" s="35" t="s">
        <v>442</v>
      </c>
      <c r="G210" s="5" t="s">
        <v>85</v>
      </c>
      <c r="H210" s="76">
        <v>79.5</v>
      </c>
      <c r="I210" s="76">
        <v>79.5</v>
      </c>
      <c r="W210" s="132">
        <f t="shared" si="106"/>
        <v>1</v>
      </c>
    </row>
    <row r="211" spans="1:27">
      <c r="A211" s="4"/>
      <c r="B211" s="20" t="s">
        <v>71</v>
      </c>
      <c r="C211" s="36">
        <v>902</v>
      </c>
      <c r="D211" s="49" t="s">
        <v>56</v>
      </c>
      <c r="E211" s="5"/>
      <c r="F211" s="35"/>
      <c r="G211" s="5"/>
      <c r="H211" s="76">
        <f>H212+H217</f>
        <v>100</v>
      </c>
      <c r="I211" s="76">
        <f>I212+I217</f>
        <v>100</v>
      </c>
      <c r="J211" s="24">
        <f t="shared" ref="J211:V211" si="108">J212+J217</f>
        <v>0</v>
      </c>
      <c r="K211" s="24">
        <f t="shared" si="108"/>
        <v>0</v>
      </c>
      <c r="L211" s="24">
        <f t="shared" si="108"/>
        <v>0</v>
      </c>
      <c r="M211" s="24">
        <f t="shared" si="108"/>
        <v>0</v>
      </c>
      <c r="N211" s="24">
        <f t="shared" si="108"/>
        <v>0</v>
      </c>
      <c r="O211" s="24">
        <f t="shared" si="108"/>
        <v>0</v>
      </c>
      <c r="P211" s="24">
        <f t="shared" si="108"/>
        <v>0</v>
      </c>
      <c r="Q211" s="24">
        <f t="shared" si="108"/>
        <v>0</v>
      </c>
      <c r="R211" s="24">
        <f t="shared" si="108"/>
        <v>0</v>
      </c>
      <c r="S211" s="24">
        <f t="shared" si="108"/>
        <v>0</v>
      </c>
      <c r="T211" s="24">
        <f t="shared" si="108"/>
        <v>0</v>
      </c>
      <c r="U211" s="24">
        <f t="shared" si="108"/>
        <v>0</v>
      </c>
      <c r="V211" s="24">
        <f t="shared" si="108"/>
        <v>0</v>
      </c>
      <c r="W211" s="132">
        <f t="shared" si="106"/>
        <v>1</v>
      </c>
    </row>
    <row r="212" spans="1:27">
      <c r="A212" s="4"/>
      <c r="B212" s="20" t="s">
        <v>104</v>
      </c>
      <c r="C212" s="75">
        <v>902</v>
      </c>
      <c r="D212" s="144" t="s">
        <v>56</v>
      </c>
      <c r="E212" s="55" t="s">
        <v>50</v>
      </c>
      <c r="F212" s="59"/>
      <c r="G212" s="55"/>
      <c r="H212" s="76">
        <f t="shared" ref="H212:V215" si="109">H213</f>
        <v>0</v>
      </c>
      <c r="I212" s="76">
        <f t="shared" si="109"/>
        <v>0</v>
      </c>
      <c r="J212" s="76">
        <f t="shared" si="109"/>
        <v>0</v>
      </c>
      <c r="K212" s="76">
        <f t="shared" si="109"/>
        <v>0</v>
      </c>
      <c r="L212" s="76">
        <f t="shared" si="109"/>
        <v>0</v>
      </c>
      <c r="M212" s="76">
        <f t="shared" si="109"/>
        <v>0</v>
      </c>
      <c r="N212" s="76">
        <f t="shared" si="109"/>
        <v>0</v>
      </c>
      <c r="O212" s="76">
        <f t="shared" si="109"/>
        <v>0</v>
      </c>
      <c r="P212" s="76">
        <f t="shared" si="109"/>
        <v>0</v>
      </c>
      <c r="Q212" s="76">
        <f t="shared" si="109"/>
        <v>0</v>
      </c>
      <c r="R212" s="76">
        <f t="shared" si="109"/>
        <v>0</v>
      </c>
      <c r="S212" s="76">
        <f t="shared" si="109"/>
        <v>0</v>
      </c>
      <c r="T212" s="76">
        <f t="shared" si="109"/>
        <v>0</v>
      </c>
      <c r="U212" s="76">
        <f t="shared" si="109"/>
        <v>0</v>
      </c>
      <c r="V212" s="76">
        <f t="shared" si="109"/>
        <v>0</v>
      </c>
      <c r="W212" s="133">
        <v>0</v>
      </c>
    </row>
    <row r="213" spans="1:27" ht="31.5">
      <c r="A213" s="4"/>
      <c r="B213" s="21" t="s">
        <v>381</v>
      </c>
      <c r="C213" s="75">
        <v>902</v>
      </c>
      <c r="D213" s="144" t="s">
        <v>56</v>
      </c>
      <c r="E213" s="55" t="s">
        <v>50</v>
      </c>
      <c r="F213" s="59" t="s">
        <v>316</v>
      </c>
      <c r="G213" s="55"/>
      <c r="H213" s="76">
        <f t="shared" si="109"/>
        <v>0</v>
      </c>
      <c r="I213" s="76">
        <f t="shared" si="109"/>
        <v>0</v>
      </c>
      <c r="J213" s="76">
        <f t="shared" si="109"/>
        <v>0</v>
      </c>
      <c r="K213" s="76">
        <f t="shared" si="109"/>
        <v>0</v>
      </c>
      <c r="L213" s="76">
        <f t="shared" si="109"/>
        <v>0</v>
      </c>
      <c r="M213" s="76">
        <f t="shared" si="109"/>
        <v>0</v>
      </c>
      <c r="N213" s="76">
        <f t="shared" si="109"/>
        <v>0</v>
      </c>
      <c r="O213" s="76">
        <f t="shared" si="109"/>
        <v>0</v>
      </c>
      <c r="P213" s="76">
        <f t="shared" si="109"/>
        <v>0</v>
      </c>
      <c r="Q213" s="76">
        <f t="shared" si="109"/>
        <v>0</v>
      </c>
      <c r="R213" s="76">
        <f t="shared" si="109"/>
        <v>0</v>
      </c>
      <c r="S213" s="76">
        <f t="shared" si="109"/>
        <v>0</v>
      </c>
      <c r="T213" s="76">
        <f t="shared" si="109"/>
        <v>0</v>
      </c>
      <c r="U213" s="76">
        <f t="shared" si="109"/>
        <v>0</v>
      </c>
      <c r="V213" s="76">
        <f t="shared" si="109"/>
        <v>0</v>
      </c>
      <c r="W213" s="133">
        <v>0</v>
      </c>
    </row>
    <row r="214" spans="1:27" ht="31.5">
      <c r="A214" s="4"/>
      <c r="B214" s="21" t="s">
        <v>124</v>
      </c>
      <c r="C214" s="75">
        <v>902</v>
      </c>
      <c r="D214" s="144" t="s">
        <v>56</v>
      </c>
      <c r="E214" s="55" t="s">
        <v>50</v>
      </c>
      <c r="F214" s="59" t="s">
        <v>321</v>
      </c>
      <c r="G214" s="55"/>
      <c r="H214" s="76">
        <f t="shared" si="109"/>
        <v>0</v>
      </c>
      <c r="I214" s="76">
        <f t="shared" si="109"/>
        <v>0</v>
      </c>
      <c r="J214" s="76">
        <f t="shared" si="109"/>
        <v>0</v>
      </c>
      <c r="K214" s="76">
        <f t="shared" si="109"/>
        <v>0</v>
      </c>
      <c r="L214" s="76">
        <f t="shared" si="109"/>
        <v>0</v>
      </c>
      <c r="M214" s="76">
        <f t="shared" si="109"/>
        <v>0</v>
      </c>
      <c r="N214" s="76">
        <f t="shared" si="109"/>
        <v>0</v>
      </c>
      <c r="O214" s="76">
        <f t="shared" si="109"/>
        <v>0</v>
      </c>
      <c r="P214" s="76">
        <f t="shared" si="109"/>
        <v>0</v>
      </c>
      <c r="Q214" s="76">
        <f t="shared" si="109"/>
        <v>0</v>
      </c>
      <c r="R214" s="76">
        <f t="shared" si="109"/>
        <v>0</v>
      </c>
      <c r="S214" s="76">
        <f t="shared" si="109"/>
        <v>0</v>
      </c>
      <c r="T214" s="76">
        <f t="shared" si="109"/>
        <v>0</v>
      </c>
      <c r="U214" s="76">
        <f t="shared" si="109"/>
        <v>0</v>
      </c>
      <c r="V214" s="76">
        <f t="shared" si="109"/>
        <v>0</v>
      </c>
      <c r="W214" s="133">
        <v>0</v>
      </c>
    </row>
    <row r="215" spans="1:27" ht="63">
      <c r="A215" s="4"/>
      <c r="B215" s="21" t="s">
        <v>383</v>
      </c>
      <c r="C215" s="75">
        <v>902</v>
      </c>
      <c r="D215" s="144" t="s">
        <v>56</v>
      </c>
      <c r="E215" s="55" t="s">
        <v>50</v>
      </c>
      <c r="F215" s="59" t="s">
        <v>382</v>
      </c>
      <c r="G215" s="55"/>
      <c r="H215" s="76">
        <f t="shared" si="109"/>
        <v>0</v>
      </c>
      <c r="I215" s="76">
        <f t="shared" si="109"/>
        <v>0</v>
      </c>
      <c r="J215" s="76">
        <f t="shared" si="109"/>
        <v>0</v>
      </c>
      <c r="K215" s="76">
        <f t="shared" si="109"/>
        <v>0</v>
      </c>
      <c r="L215" s="76">
        <f t="shared" si="109"/>
        <v>0</v>
      </c>
      <c r="M215" s="76">
        <f t="shared" si="109"/>
        <v>0</v>
      </c>
      <c r="N215" s="76">
        <f t="shared" si="109"/>
        <v>0</v>
      </c>
      <c r="O215" s="76">
        <f t="shared" si="109"/>
        <v>0</v>
      </c>
      <c r="P215" s="76">
        <f t="shared" si="109"/>
        <v>0</v>
      </c>
      <c r="Q215" s="76">
        <f t="shared" si="109"/>
        <v>0</v>
      </c>
      <c r="R215" s="76">
        <f t="shared" si="109"/>
        <v>0</v>
      </c>
      <c r="S215" s="76">
        <f t="shared" si="109"/>
        <v>0</v>
      </c>
      <c r="T215" s="76">
        <f t="shared" si="109"/>
        <v>0</v>
      </c>
      <c r="U215" s="76">
        <f t="shared" si="109"/>
        <v>0</v>
      </c>
      <c r="V215" s="76">
        <f t="shared" si="109"/>
        <v>0</v>
      </c>
      <c r="W215" s="133">
        <v>0</v>
      </c>
    </row>
    <row r="216" spans="1:27" ht="47.25">
      <c r="A216" s="4"/>
      <c r="B216" s="20" t="s">
        <v>420</v>
      </c>
      <c r="C216" s="75">
        <v>902</v>
      </c>
      <c r="D216" s="144" t="s">
        <v>56</v>
      </c>
      <c r="E216" s="55" t="s">
        <v>50</v>
      </c>
      <c r="F216" s="59" t="s">
        <v>382</v>
      </c>
      <c r="G216" s="55" t="s">
        <v>106</v>
      </c>
      <c r="H216" s="76">
        <v>0</v>
      </c>
      <c r="I216" s="76">
        <v>0</v>
      </c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3">
        <v>0</v>
      </c>
      <c r="AA216" s="6">
        <f>I87+I90+I93+I98+I205+I214</f>
        <v>22180.800000000003</v>
      </c>
    </row>
    <row r="217" spans="1:27">
      <c r="A217" s="4"/>
      <c r="B217" s="31" t="s">
        <v>37</v>
      </c>
      <c r="C217" s="36">
        <v>902</v>
      </c>
      <c r="D217" s="49" t="s">
        <v>56</v>
      </c>
      <c r="E217" s="49" t="s">
        <v>64</v>
      </c>
      <c r="F217" s="35"/>
      <c r="G217" s="5"/>
      <c r="H217" s="76">
        <f t="shared" ref="H217:V220" si="110">H218</f>
        <v>100</v>
      </c>
      <c r="I217" s="76">
        <f t="shared" si="110"/>
        <v>100</v>
      </c>
      <c r="J217" s="24">
        <f t="shared" si="110"/>
        <v>0</v>
      </c>
      <c r="K217" s="24">
        <f t="shared" si="110"/>
        <v>0</v>
      </c>
      <c r="L217" s="24">
        <f t="shared" si="110"/>
        <v>0</v>
      </c>
      <c r="M217" s="24">
        <f t="shared" si="110"/>
        <v>0</v>
      </c>
      <c r="N217" s="24">
        <f t="shared" si="110"/>
        <v>0</v>
      </c>
      <c r="O217" s="24">
        <f t="shared" si="110"/>
        <v>0</v>
      </c>
      <c r="P217" s="24">
        <f t="shared" si="110"/>
        <v>0</v>
      </c>
      <c r="Q217" s="24">
        <f t="shared" si="110"/>
        <v>0</v>
      </c>
      <c r="R217" s="24">
        <f t="shared" si="110"/>
        <v>0</v>
      </c>
      <c r="S217" s="24">
        <f t="shared" si="110"/>
        <v>0</v>
      </c>
      <c r="T217" s="24">
        <f t="shared" si="110"/>
        <v>0</v>
      </c>
      <c r="U217" s="24">
        <f t="shared" si="110"/>
        <v>0</v>
      </c>
      <c r="V217" s="24">
        <f t="shared" si="110"/>
        <v>0</v>
      </c>
      <c r="W217" s="132">
        <f t="shared" si="106"/>
        <v>1</v>
      </c>
    </row>
    <row r="218" spans="1:27" ht="47.25">
      <c r="A218" s="4"/>
      <c r="B218" s="100" t="s">
        <v>286</v>
      </c>
      <c r="C218" s="36">
        <v>902</v>
      </c>
      <c r="D218" s="49" t="s">
        <v>56</v>
      </c>
      <c r="E218" s="49" t="s">
        <v>64</v>
      </c>
      <c r="F218" s="35" t="s">
        <v>283</v>
      </c>
      <c r="G218" s="5"/>
      <c r="H218" s="76">
        <f t="shared" si="110"/>
        <v>100</v>
      </c>
      <c r="I218" s="76">
        <f t="shared" si="110"/>
        <v>100</v>
      </c>
      <c r="J218" s="24">
        <f t="shared" si="110"/>
        <v>0</v>
      </c>
      <c r="K218" s="24">
        <f t="shared" si="110"/>
        <v>0</v>
      </c>
      <c r="L218" s="24">
        <f t="shared" si="110"/>
        <v>0</v>
      </c>
      <c r="M218" s="24">
        <f t="shared" si="110"/>
        <v>0</v>
      </c>
      <c r="N218" s="24">
        <f t="shared" si="110"/>
        <v>0</v>
      </c>
      <c r="O218" s="24">
        <f t="shared" si="110"/>
        <v>0</v>
      </c>
      <c r="P218" s="24">
        <f t="shared" si="110"/>
        <v>0</v>
      </c>
      <c r="Q218" s="24">
        <f t="shared" si="110"/>
        <v>0</v>
      </c>
      <c r="R218" s="24">
        <f t="shared" si="110"/>
        <v>0</v>
      </c>
      <c r="S218" s="24">
        <f t="shared" si="110"/>
        <v>0</v>
      </c>
      <c r="T218" s="24">
        <f t="shared" si="110"/>
        <v>0</v>
      </c>
      <c r="U218" s="24">
        <f t="shared" si="110"/>
        <v>0</v>
      </c>
      <c r="V218" s="24">
        <f t="shared" si="110"/>
        <v>0</v>
      </c>
      <c r="W218" s="132">
        <f t="shared" si="106"/>
        <v>1</v>
      </c>
    </row>
    <row r="219" spans="1:27" ht="31.5">
      <c r="A219" s="4"/>
      <c r="B219" s="21" t="s">
        <v>385</v>
      </c>
      <c r="C219" s="36">
        <v>902</v>
      </c>
      <c r="D219" s="49" t="s">
        <v>56</v>
      </c>
      <c r="E219" s="49" t="s">
        <v>64</v>
      </c>
      <c r="F219" s="35" t="s">
        <v>384</v>
      </c>
      <c r="G219" s="5"/>
      <c r="H219" s="76">
        <f t="shared" si="110"/>
        <v>100</v>
      </c>
      <c r="I219" s="76">
        <f t="shared" si="110"/>
        <v>100</v>
      </c>
      <c r="J219" s="24">
        <f t="shared" si="110"/>
        <v>0</v>
      </c>
      <c r="K219" s="24">
        <f t="shared" si="110"/>
        <v>0</v>
      </c>
      <c r="L219" s="24">
        <f t="shared" si="110"/>
        <v>0</v>
      </c>
      <c r="M219" s="24">
        <f t="shared" si="110"/>
        <v>0</v>
      </c>
      <c r="N219" s="24">
        <f t="shared" si="110"/>
        <v>0</v>
      </c>
      <c r="O219" s="24">
        <f t="shared" si="110"/>
        <v>0</v>
      </c>
      <c r="P219" s="24">
        <f t="shared" si="110"/>
        <v>0</v>
      </c>
      <c r="Q219" s="24">
        <f t="shared" si="110"/>
        <v>0</v>
      </c>
      <c r="R219" s="24">
        <f t="shared" si="110"/>
        <v>0</v>
      </c>
      <c r="S219" s="24">
        <f t="shared" si="110"/>
        <v>0</v>
      </c>
      <c r="T219" s="24">
        <f t="shared" si="110"/>
        <v>0</v>
      </c>
      <c r="U219" s="24">
        <f t="shared" si="110"/>
        <v>0</v>
      </c>
      <c r="V219" s="24">
        <f t="shared" si="110"/>
        <v>0</v>
      </c>
      <c r="W219" s="132">
        <f t="shared" si="106"/>
        <v>1</v>
      </c>
    </row>
    <row r="220" spans="1:27" ht="47.25">
      <c r="A220" s="4"/>
      <c r="B220" s="21" t="s">
        <v>387</v>
      </c>
      <c r="C220" s="36">
        <v>902</v>
      </c>
      <c r="D220" s="49" t="s">
        <v>56</v>
      </c>
      <c r="E220" s="49" t="s">
        <v>64</v>
      </c>
      <c r="F220" s="35" t="s">
        <v>386</v>
      </c>
      <c r="G220" s="5"/>
      <c r="H220" s="76">
        <f t="shared" si="110"/>
        <v>100</v>
      </c>
      <c r="I220" s="76">
        <f t="shared" si="110"/>
        <v>100</v>
      </c>
      <c r="J220" s="24">
        <f t="shared" si="110"/>
        <v>0</v>
      </c>
      <c r="K220" s="24">
        <f t="shared" si="110"/>
        <v>0</v>
      </c>
      <c r="L220" s="24">
        <f t="shared" si="110"/>
        <v>0</v>
      </c>
      <c r="M220" s="24">
        <f t="shared" si="110"/>
        <v>0</v>
      </c>
      <c r="N220" s="24">
        <f t="shared" si="110"/>
        <v>0</v>
      </c>
      <c r="O220" s="24">
        <f t="shared" si="110"/>
        <v>0</v>
      </c>
      <c r="P220" s="24">
        <f t="shared" si="110"/>
        <v>0</v>
      </c>
      <c r="Q220" s="24">
        <f t="shared" si="110"/>
        <v>0</v>
      </c>
      <c r="R220" s="24">
        <f t="shared" si="110"/>
        <v>0</v>
      </c>
      <c r="S220" s="24">
        <f t="shared" si="110"/>
        <v>0</v>
      </c>
      <c r="T220" s="24">
        <f t="shared" si="110"/>
        <v>0</v>
      </c>
      <c r="U220" s="24">
        <f t="shared" si="110"/>
        <v>0</v>
      </c>
      <c r="V220" s="24">
        <f t="shared" si="110"/>
        <v>0</v>
      </c>
      <c r="W220" s="132">
        <f t="shared" si="106"/>
        <v>1</v>
      </c>
    </row>
    <row r="221" spans="1:27">
      <c r="A221" s="4"/>
      <c r="B221" s="20" t="s">
        <v>91</v>
      </c>
      <c r="C221" s="36">
        <v>902</v>
      </c>
      <c r="D221" s="49" t="s">
        <v>56</v>
      </c>
      <c r="E221" s="49" t="s">
        <v>64</v>
      </c>
      <c r="F221" s="35" t="s">
        <v>386</v>
      </c>
      <c r="G221" s="5" t="s">
        <v>92</v>
      </c>
      <c r="H221" s="76">
        <v>100</v>
      </c>
      <c r="I221" s="76">
        <v>100</v>
      </c>
      <c r="W221" s="132">
        <f t="shared" si="106"/>
        <v>1</v>
      </c>
    </row>
    <row r="222" spans="1:27">
      <c r="A222" s="4"/>
      <c r="B222" s="56" t="s">
        <v>74</v>
      </c>
      <c r="C222" s="36">
        <v>902</v>
      </c>
      <c r="D222" s="49" t="s">
        <v>69</v>
      </c>
      <c r="E222" s="57"/>
      <c r="F222" s="58"/>
      <c r="G222" s="28"/>
      <c r="H222" s="76">
        <f t="shared" ref="H222:V226" si="111">H223</f>
        <v>93</v>
      </c>
      <c r="I222" s="76">
        <f t="shared" si="111"/>
        <v>92.7</v>
      </c>
      <c r="J222" s="24">
        <f t="shared" si="111"/>
        <v>0</v>
      </c>
      <c r="K222" s="24">
        <f t="shared" si="111"/>
        <v>0</v>
      </c>
      <c r="L222" s="24">
        <f t="shared" si="111"/>
        <v>0</v>
      </c>
      <c r="M222" s="24">
        <f t="shared" si="111"/>
        <v>0</v>
      </c>
      <c r="N222" s="24">
        <f t="shared" si="111"/>
        <v>0</v>
      </c>
      <c r="O222" s="24">
        <f t="shared" si="111"/>
        <v>0</v>
      </c>
      <c r="P222" s="24">
        <f t="shared" si="111"/>
        <v>0</v>
      </c>
      <c r="Q222" s="24">
        <f t="shared" si="111"/>
        <v>0</v>
      </c>
      <c r="R222" s="24">
        <f t="shared" si="111"/>
        <v>0</v>
      </c>
      <c r="S222" s="24">
        <f t="shared" si="111"/>
        <v>0</v>
      </c>
      <c r="T222" s="24">
        <f t="shared" si="111"/>
        <v>0</v>
      </c>
      <c r="U222" s="24">
        <f t="shared" si="111"/>
        <v>0</v>
      </c>
      <c r="V222" s="24">
        <f t="shared" si="111"/>
        <v>0</v>
      </c>
      <c r="W222" s="132">
        <f t="shared" si="106"/>
        <v>0.99677419354838714</v>
      </c>
    </row>
    <row r="223" spans="1:27" ht="31.5">
      <c r="A223" s="4"/>
      <c r="B223" s="35" t="s">
        <v>75</v>
      </c>
      <c r="C223" s="36">
        <v>902</v>
      </c>
      <c r="D223" s="49" t="s">
        <v>69</v>
      </c>
      <c r="E223" s="49" t="s">
        <v>64</v>
      </c>
      <c r="F223" s="59"/>
      <c r="G223" s="5"/>
      <c r="H223" s="76">
        <f t="shared" si="111"/>
        <v>93</v>
      </c>
      <c r="I223" s="76">
        <f t="shared" si="111"/>
        <v>92.7</v>
      </c>
      <c r="J223" s="24">
        <f t="shared" si="111"/>
        <v>0</v>
      </c>
      <c r="K223" s="24">
        <f t="shared" si="111"/>
        <v>0</v>
      </c>
      <c r="L223" s="24">
        <f t="shared" si="111"/>
        <v>0</v>
      </c>
      <c r="M223" s="24">
        <f t="shared" si="111"/>
        <v>0</v>
      </c>
      <c r="N223" s="24">
        <f t="shared" si="111"/>
        <v>0</v>
      </c>
      <c r="O223" s="24">
        <f t="shared" si="111"/>
        <v>0</v>
      </c>
      <c r="P223" s="24">
        <f t="shared" si="111"/>
        <v>0</v>
      </c>
      <c r="Q223" s="24">
        <f t="shared" si="111"/>
        <v>0</v>
      </c>
      <c r="R223" s="24">
        <f t="shared" si="111"/>
        <v>0</v>
      </c>
      <c r="S223" s="24">
        <f t="shared" si="111"/>
        <v>0</v>
      </c>
      <c r="T223" s="24">
        <f t="shared" si="111"/>
        <v>0</v>
      </c>
      <c r="U223" s="24">
        <f t="shared" si="111"/>
        <v>0</v>
      </c>
      <c r="V223" s="24">
        <f t="shared" si="111"/>
        <v>0</v>
      </c>
      <c r="W223" s="132">
        <f t="shared" si="106"/>
        <v>0.99677419354838714</v>
      </c>
    </row>
    <row r="224" spans="1:27" ht="47.25">
      <c r="A224" s="4"/>
      <c r="B224" s="100" t="s">
        <v>286</v>
      </c>
      <c r="C224" s="36">
        <v>902</v>
      </c>
      <c r="D224" s="49" t="s">
        <v>69</v>
      </c>
      <c r="E224" s="49" t="s">
        <v>64</v>
      </c>
      <c r="F224" s="59" t="s">
        <v>283</v>
      </c>
      <c r="G224" s="5"/>
      <c r="H224" s="76">
        <f t="shared" si="111"/>
        <v>93</v>
      </c>
      <c r="I224" s="76">
        <f t="shared" si="111"/>
        <v>92.7</v>
      </c>
      <c r="J224" s="24">
        <f t="shared" si="111"/>
        <v>0</v>
      </c>
      <c r="K224" s="24">
        <f t="shared" si="111"/>
        <v>0</v>
      </c>
      <c r="L224" s="24">
        <f t="shared" si="111"/>
        <v>0</v>
      </c>
      <c r="M224" s="24">
        <f t="shared" si="111"/>
        <v>0</v>
      </c>
      <c r="N224" s="24">
        <f t="shared" si="111"/>
        <v>0</v>
      </c>
      <c r="O224" s="24">
        <f t="shared" si="111"/>
        <v>0</v>
      </c>
      <c r="P224" s="24">
        <f t="shared" si="111"/>
        <v>0</v>
      </c>
      <c r="Q224" s="24">
        <f t="shared" si="111"/>
        <v>0</v>
      </c>
      <c r="R224" s="24">
        <f t="shared" si="111"/>
        <v>0</v>
      </c>
      <c r="S224" s="24">
        <f t="shared" si="111"/>
        <v>0</v>
      </c>
      <c r="T224" s="24">
        <f t="shared" si="111"/>
        <v>0</v>
      </c>
      <c r="U224" s="24">
        <f t="shared" si="111"/>
        <v>0</v>
      </c>
      <c r="V224" s="24">
        <f t="shared" si="111"/>
        <v>0</v>
      </c>
      <c r="W224" s="132">
        <f t="shared" si="106"/>
        <v>0.99677419354838714</v>
      </c>
    </row>
    <row r="225" spans="1:24" ht="31.5">
      <c r="A225" s="4"/>
      <c r="B225" s="21" t="s">
        <v>385</v>
      </c>
      <c r="C225" s="36">
        <v>902</v>
      </c>
      <c r="D225" s="49" t="s">
        <v>69</v>
      </c>
      <c r="E225" s="49" t="s">
        <v>64</v>
      </c>
      <c r="F225" s="35" t="s">
        <v>384</v>
      </c>
      <c r="G225" s="5"/>
      <c r="H225" s="76">
        <f t="shared" si="111"/>
        <v>93</v>
      </c>
      <c r="I225" s="76">
        <f t="shared" si="111"/>
        <v>92.7</v>
      </c>
      <c r="J225" s="24">
        <f t="shared" si="111"/>
        <v>0</v>
      </c>
      <c r="K225" s="24">
        <f t="shared" si="111"/>
        <v>0</v>
      </c>
      <c r="L225" s="24">
        <f t="shared" si="111"/>
        <v>0</v>
      </c>
      <c r="M225" s="24">
        <f t="shared" si="111"/>
        <v>0</v>
      </c>
      <c r="N225" s="24">
        <f t="shared" si="111"/>
        <v>0</v>
      </c>
      <c r="O225" s="24">
        <f t="shared" si="111"/>
        <v>0</v>
      </c>
      <c r="P225" s="24">
        <f t="shared" si="111"/>
        <v>0</v>
      </c>
      <c r="Q225" s="24">
        <f t="shared" si="111"/>
        <v>0</v>
      </c>
      <c r="R225" s="24">
        <f t="shared" si="111"/>
        <v>0</v>
      </c>
      <c r="S225" s="24">
        <f t="shared" si="111"/>
        <v>0</v>
      </c>
      <c r="T225" s="24">
        <f t="shared" si="111"/>
        <v>0</v>
      </c>
      <c r="U225" s="24">
        <f t="shared" si="111"/>
        <v>0</v>
      </c>
      <c r="V225" s="24">
        <f t="shared" si="111"/>
        <v>0</v>
      </c>
      <c r="W225" s="132">
        <f t="shared" si="106"/>
        <v>0.99677419354838714</v>
      </c>
    </row>
    <row r="226" spans="1:24">
      <c r="A226" s="4"/>
      <c r="B226" s="54" t="s">
        <v>139</v>
      </c>
      <c r="C226" s="36">
        <v>902</v>
      </c>
      <c r="D226" s="49" t="s">
        <v>69</v>
      </c>
      <c r="E226" s="49" t="s">
        <v>64</v>
      </c>
      <c r="F226" s="35" t="s">
        <v>388</v>
      </c>
      <c r="G226" s="5"/>
      <c r="H226" s="76">
        <f t="shared" si="111"/>
        <v>93</v>
      </c>
      <c r="I226" s="76">
        <f t="shared" si="111"/>
        <v>92.7</v>
      </c>
      <c r="J226" s="24">
        <f t="shared" si="111"/>
        <v>0</v>
      </c>
      <c r="K226" s="24">
        <f t="shared" si="111"/>
        <v>0</v>
      </c>
      <c r="L226" s="24">
        <f t="shared" si="111"/>
        <v>0</v>
      </c>
      <c r="M226" s="24">
        <f t="shared" si="111"/>
        <v>0</v>
      </c>
      <c r="N226" s="24">
        <f t="shared" si="111"/>
        <v>0</v>
      </c>
      <c r="O226" s="24">
        <f t="shared" si="111"/>
        <v>0</v>
      </c>
      <c r="P226" s="24">
        <f t="shared" si="111"/>
        <v>0</v>
      </c>
      <c r="Q226" s="24">
        <f t="shared" si="111"/>
        <v>0</v>
      </c>
      <c r="R226" s="24">
        <f t="shared" si="111"/>
        <v>0</v>
      </c>
      <c r="S226" s="24">
        <f t="shared" si="111"/>
        <v>0</v>
      </c>
      <c r="T226" s="24">
        <f t="shared" si="111"/>
        <v>0</v>
      </c>
      <c r="U226" s="24">
        <f t="shared" si="111"/>
        <v>0</v>
      </c>
      <c r="V226" s="24">
        <f t="shared" si="111"/>
        <v>0</v>
      </c>
      <c r="W226" s="132">
        <f t="shared" si="106"/>
        <v>0.99677419354838714</v>
      </c>
    </row>
    <row r="227" spans="1:24" ht="31.5">
      <c r="A227" s="4"/>
      <c r="B227" s="35" t="s">
        <v>122</v>
      </c>
      <c r="C227" s="36">
        <v>902</v>
      </c>
      <c r="D227" s="49" t="s">
        <v>69</v>
      </c>
      <c r="E227" s="49" t="s">
        <v>64</v>
      </c>
      <c r="F227" s="35" t="s">
        <v>388</v>
      </c>
      <c r="G227" s="5" t="s">
        <v>85</v>
      </c>
      <c r="H227" s="76">
        <v>93</v>
      </c>
      <c r="I227" s="76">
        <v>92.7</v>
      </c>
      <c r="W227" s="132">
        <f t="shared" si="106"/>
        <v>0.99677419354838714</v>
      </c>
    </row>
    <row r="228" spans="1:24">
      <c r="A228" s="4"/>
      <c r="B228" s="73" t="s">
        <v>76</v>
      </c>
      <c r="C228" s="75">
        <v>902</v>
      </c>
      <c r="D228" s="61" t="s">
        <v>77</v>
      </c>
      <c r="E228" s="55"/>
      <c r="F228" s="55"/>
      <c r="G228" s="55"/>
      <c r="H228" s="76">
        <f>H229+H240+H234</f>
        <v>166.5</v>
      </c>
      <c r="I228" s="76">
        <f t="shared" ref="I228:V228" si="112">I229+I240+I234</f>
        <v>166.5</v>
      </c>
      <c r="J228" s="76">
        <f t="shared" si="112"/>
        <v>0</v>
      </c>
      <c r="K228" s="76">
        <f t="shared" si="112"/>
        <v>0</v>
      </c>
      <c r="L228" s="76">
        <f t="shared" si="112"/>
        <v>0</v>
      </c>
      <c r="M228" s="76">
        <f t="shared" si="112"/>
        <v>0</v>
      </c>
      <c r="N228" s="76">
        <f t="shared" si="112"/>
        <v>0</v>
      </c>
      <c r="O228" s="76">
        <f t="shared" si="112"/>
        <v>0</v>
      </c>
      <c r="P228" s="76">
        <f t="shared" si="112"/>
        <v>0</v>
      </c>
      <c r="Q228" s="76">
        <f t="shared" si="112"/>
        <v>0</v>
      </c>
      <c r="R228" s="76">
        <f t="shared" si="112"/>
        <v>0</v>
      </c>
      <c r="S228" s="76">
        <f t="shared" si="112"/>
        <v>0</v>
      </c>
      <c r="T228" s="76">
        <f t="shared" si="112"/>
        <v>0</v>
      </c>
      <c r="U228" s="76">
        <f t="shared" si="112"/>
        <v>0</v>
      </c>
      <c r="V228" s="76">
        <f t="shared" si="112"/>
        <v>0</v>
      </c>
      <c r="W228" s="133">
        <f t="shared" si="106"/>
        <v>1</v>
      </c>
    </row>
    <row r="229" spans="1:24">
      <c r="A229" s="4"/>
      <c r="B229" s="49" t="s">
        <v>11</v>
      </c>
      <c r="C229" s="75">
        <v>902</v>
      </c>
      <c r="D229" s="55" t="s">
        <v>77</v>
      </c>
      <c r="E229" s="55" t="s">
        <v>50</v>
      </c>
      <c r="F229" s="55"/>
      <c r="G229" s="55"/>
      <c r="H229" s="76">
        <f t="shared" ref="H229:V232" si="113">H230</f>
        <v>0</v>
      </c>
      <c r="I229" s="76">
        <f t="shared" si="113"/>
        <v>0</v>
      </c>
      <c r="J229" s="76">
        <f t="shared" si="113"/>
        <v>0</v>
      </c>
      <c r="K229" s="76">
        <f t="shared" si="113"/>
        <v>0</v>
      </c>
      <c r="L229" s="76">
        <f t="shared" si="113"/>
        <v>0</v>
      </c>
      <c r="M229" s="76">
        <f t="shared" si="113"/>
        <v>0</v>
      </c>
      <c r="N229" s="76">
        <f t="shared" si="113"/>
        <v>0</v>
      </c>
      <c r="O229" s="76">
        <f t="shared" si="113"/>
        <v>0</v>
      </c>
      <c r="P229" s="76">
        <f t="shared" si="113"/>
        <v>0</v>
      </c>
      <c r="Q229" s="76">
        <f t="shared" si="113"/>
        <v>0</v>
      </c>
      <c r="R229" s="76">
        <f t="shared" si="113"/>
        <v>0</v>
      </c>
      <c r="S229" s="76">
        <f t="shared" si="113"/>
        <v>0</v>
      </c>
      <c r="T229" s="76">
        <f t="shared" si="113"/>
        <v>0</v>
      </c>
      <c r="U229" s="76">
        <f t="shared" si="113"/>
        <v>0</v>
      </c>
      <c r="V229" s="76">
        <f t="shared" si="113"/>
        <v>0</v>
      </c>
      <c r="W229" s="133">
        <v>0</v>
      </c>
    </row>
    <row r="230" spans="1:24" ht="31.5">
      <c r="A230" s="4"/>
      <c r="B230" s="15" t="s">
        <v>220</v>
      </c>
      <c r="C230" s="75">
        <v>902</v>
      </c>
      <c r="D230" s="55" t="s">
        <v>77</v>
      </c>
      <c r="E230" s="55" t="s">
        <v>50</v>
      </c>
      <c r="F230" s="55" t="s">
        <v>221</v>
      </c>
      <c r="G230" s="55"/>
      <c r="H230" s="76">
        <f t="shared" si="113"/>
        <v>0</v>
      </c>
      <c r="I230" s="76">
        <f t="shared" si="113"/>
        <v>0</v>
      </c>
      <c r="J230" s="76">
        <f t="shared" si="113"/>
        <v>0</v>
      </c>
      <c r="K230" s="76">
        <f t="shared" si="113"/>
        <v>0</v>
      </c>
      <c r="L230" s="76">
        <f t="shared" si="113"/>
        <v>0</v>
      </c>
      <c r="M230" s="76">
        <f t="shared" si="113"/>
        <v>0</v>
      </c>
      <c r="N230" s="76">
        <f t="shared" si="113"/>
        <v>0</v>
      </c>
      <c r="O230" s="76">
        <f t="shared" si="113"/>
        <v>0</v>
      </c>
      <c r="P230" s="76">
        <f t="shared" si="113"/>
        <v>0</v>
      </c>
      <c r="Q230" s="76">
        <f t="shared" si="113"/>
        <v>0</v>
      </c>
      <c r="R230" s="76">
        <f t="shared" si="113"/>
        <v>0</v>
      </c>
      <c r="S230" s="76">
        <f t="shared" si="113"/>
        <v>0</v>
      </c>
      <c r="T230" s="76">
        <f t="shared" si="113"/>
        <v>0</v>
      </c>
      <c r="U230" s="76">
        <f t="shared" si="113"/>
        <v>0</v>
      </c>
      <c r="V230" s="76">
        <f t="shared" si="113"/>
        <v>0</v>
      </c>
      <c r="W230" s="133">
        <v>0</v>
      </c>
    </row>
    <row r="231" spans="1:24">
      <c r="A231" s="4"/>
      <c r="B231" s="90" t="s">
        <v>223</v>
      </c>
      <c r="C231" s="75">
        <v>902</v>
      </c>
      <c r="D231" s="55" t="s">
        <v>77</v>
      </c>
      <c r="E231" s="55" t="s">
        <v>50</v>
      </c>
      <c r="F231" s="59" t="s">
        <v>222</v>
      </c>
      <c r="G231" s="55"/>
      <c r="H231" s="76">
        <f t="shared" si="113"/>
        <v>0</v>
      </c>
      <c r="I231" s="76">
        <f t="shared" si="113"/>
        <v>0</v>
      </c>
      <c r="J231" s="76">
        <f t="shared" si="113"/>
        <v>0</v>
      </c>
      <c r="K231" s="76">
        <f t="shared" si="113"/>
        <v>0</v>
      </c>
      <c r="L231" s="76">
        <f t="shared" si="113"/>
        <v>0</v>
      </c>
      <c r="M231" s="76">
        <f t="shared" si="113"/>
        <v>0</v>
      </c>
      <c r="N231" s="76">
        <f t="shared" si="113"/>
        <v>0</v>
      </c>
      <c r="O231" s="76">
        <f t="shared" si="113"/>
        <v>0</v>
      </c>
      <c r="P231" s="76">
        <f t="shared" si="113"/>
        <v>0</v>
      </c>
      <c r="Q231" s="76">
        <f t="shared" si="113"/>
        <v>0</v>
      </c>
      <c r="R231" s="76">
        <f t="shared" si="113"/>
        <v>0</v>
      </c>
      <c r="S231" s="76">
        <f t="shared" si="113"/>
        <v>0</v>
      </c>
      <c r="T231" s="76">
        <f t="shared" si="113"/>
        <v>0</v>
      </c>
      <c r="U231" s="76">
        <f t="shared" si="113"/>
        <v>0</v>
      </c>
      <c r="V231" s="76">
        <f t="shared" si="113"/>
        <v>0</v>
      </c>
      <c r="W231" s="133">
        <v>0</v>
      </c>
    </row>
    <row r="232" spans="1:24" ht="63">
      <c r="A232" s="4"/>
      <c r="B232" s="91" t="s">
        <v>435</v>
      </c>
      <c r="C232" s="75">
        <v>902</v>
      </c>
      <c r="D232" s="55" t="s">
        <v>77</v>
      </c>
      <c r="E232" s="55" t="s">
        <v>50</v>
      </c>
      <c r="F232" s="55" t="s">
        <v>427</v>
      </c>
      <c r="G232" s="55"/>
      <c r="H232" s="76">
        <f t="shared" si="113"/>
        <v>0</v>
      </c>
      <c r="I232" s="76">
        <f t="shared" si="113"/>
        <v>0</v>
      </c>
      <c r="J232" s="76">
        <f t="shared" si="113"/>
        <v>0</v>
      </c>
      <c r="K232" s="76">
        <f t="shared" si="113"/>
        <v>0</v>
      </c>
      <c r="L232" s="76">
        <f t="shared" si="113"/>
        <v>0</v>
      </c>
      <c r="M232" s="76">
        <f t="shared" si="113"/>
        <v>0</v>
      </c>
      <c r="N232" s="76">
        <f t="shared" si="113"/>
        <v>0</v>
      </c>
      <c r="O232" s="76">
        <f t="shared" si="113"/>
        <v>0</v>
      </c>
      <c r="P232" s="76">
        <f t="shared" si="113"/>
        <v>0</v>
      </c>
      <c r="Q232" s="76">
        <f t="shared" si="113"/>
        <v>0</v>
      </c>
      <c r="R232" s="76">
        <f t="shared" si="113"/>
        <v>0</v>
      </c>
      <c r="S232" s="76">
        <f t="shared" si="113"/>
        <v>0</v>
      </c>
      <c r="T232" s="76">
        <f t="shared" si="113"/>
        <v>0</v>
      </c>
      <c r="U232" s="76">
        <f t="shared" si="113"/>
        <v>0</v>
      </c>
      <c r="V232" s="76">
        <f t="shared" si="113"/>
        <v>0</v>
      </c>
      <c r="W232" s="133">
        <v>0</v>
      </c>
    </row>
    <row r="233" spans="1:24" ht="31.5">
      <c r="A233" s="4"/>
      <c r="B233" s="104" t="s">
        <v>436</v>
      </c>
      <c r="C233" s="75">
        <v>902</v>
      </c>
      <c r="D233" s="55" t="s">
        <v>77</v>
      </c>
      <c r="E233" s="55" t="s">
        <v>50</v>
      </c>
      <c r="F233" s="59" t="s">
        <v>427</v>
      </c>
      <c r="G233" s="55" t="s">
        <v>106</v>
      </c>
      <c r="H233" s="76">
        <v>0</v>
      </c>
      <c r="I233" s="76">
        <v>0</v>
      </c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3">
        <v>0</v>
      </c>
    </row>
    <row r="234" spans="1:24" ht="31.5">
      <c r="A234" s="4"/>
      <c r="B234" s="104" t="s">
        <v>500</v>
      </c>
      <c r="C234" s="94">
        <v>902</v>
      </c>
      <c r="D234" s="80" t="s">
        <v>254</v>
      </c>
      <c r="E234" s="80" t="s">
        <v>56</v>
      </c>
      <c r="F234" s="35"/>
      <c r="G234" s="5"/>
      <c r="H234" s="76">
        <f>H235</f>
        <v>106.5</v>
      </c>
      <c r="I234" s="76">
        <f t="shared" ref="I234:V234" si="114">I235</f>
        <v>106.5</v>
      </c>
      <c r="J234" s="24">
        <f t="shared" si="114"/>
        <v>0</v>
      </c>
      <c r="K234" s="24">
        <f t="shared" si="114"/>
        <v>0</v>
      </c>
      <c r="L234" s="24">
        <f t="shared" si="114"/>
        <v>0</v>
      </c>
      <c r="M234" s="24">
        <f t="shared" si="114"/>
        <v>0</v>
      </c>
      <c r="N234" s="24">
        <f t="shared" si="114"/>
        <v>0</v>
      </c>
      <c r="O234" s="24">
        <f t="shared" si="114"/>
        <v>0</v>
      </c>
      <c r="P234" s="24">
        <f t="shared" si="114"/>
        <v>0</v>
      </c>
      <c r="Q234" s="24">
        <f t="shared" si="114"/>
        <v>0</v>
      </c>
      <c r="R234" s="24">
        <f t="shared" si="114"/>
        <v>0</v>
      </c>
      <c r="S234" s="24">
        <f t="shared" si="114"/>
        <v>0</v>
      </c>
      <c r="T234" s="24">
        <f t="shared" si="114"/>
        <v>0</v>
      </c>
      <c r="U234" s="24">
        <f t="shared" si="114"/>
        <v>0</v>
      </c>
      <c r="V234" s="24">
        <f t="shared" si="114"/>
        <v>0</v>
      </c>
      <c r="W234" s="132">
        <f t="shared" si="106"/>
        <v>1</v>
      </c>
    </row>
    <row r="235" spans="1:24">
      <c r="A235" s="4"/>
      <c r="B235" s="90" t="s">
        <v>399</v>
      </c>
      <c r="C235" s="94">
        <v>902</v>
      </c>
      <c r="D235" s="80" t="s">
        <v>254</v>
      </c>
      <c r="E235" s="80" t="s">
        <v>56</v>
      </c>
      <c r="F235" s="93" t="s">
        <v>398</v>
      </c>
      <c r="G235" s="5"/>
      <c r="H235" s="76">
        <f>H238+H236</f>
        <v>106.5</v>
      </c>
      <c r="I235" s="76">
        <f t="shared" ref="I235:X235" si="115">I238+I236</f>
        <v>106.5</v>
      </c>
      <c r="J235" s="24">
        <f t="shared" si="115"/>
        <v>0</v>
      </c>
      <c r="K235" s="24">
        <f t="shared" si="115"/>
        <v>0</v>
      </c>
      <c r="L235" s="24">
        <f t="shared" si="115"/>
        <v>0</v>
      </c>
      <c r="M235" s="24">
        <f t="shared" si="115"/>
        <v>0</v>
      </c>
      <c r="N235" s="24">
        <f t="shared" si="115"/>
        <v>0</v>
      </c>
      <c r="O235" s="24">
        <f t="shared" si="115"/>
        <v>0</v>
      </c>
      <c r="P235" s="24">
        <f t="shared" si="115"/>
        <v>0</v>
      </c>
      <c r="Q235" s="24">
        <f t="shared" si="115"/>
        <v>0</v>
      </c>
      <c r="R235" s="24">
        <f t="shared" si="115"/>
        <v>0</v>
      </c>
      <c r="S235" s="24">
        <f t="shared" si="115"/>
        <v>0</v>
      </c>
      <c r="T235" s="24">
        <f t="shared" si="115"/>
        <v>0</v>
      </c>
      <c r="U235" s="24">
        <f t="shared" si="115"/>
        <v>0</v>
      </c>
      <c r="V235" s="24">
        <f t="shared" si="115"/>
        <v>0</v>
      </c>
      <c r="W235" s="132">
        <f t="shared" si="106"/>
        <v>1</v>
      </c>
      <c r="X235" s="24">
        <f t="shared" si="115"/>
        <v>0</v>
      </c>
    </row>
    <row r="236" spans="1:24" ht="31.5">
      <c r="A236" s="4"/>
      <c r="B236" s="104" t="s">
        <v>499</v>
      </c>
      <c r="C236" s="94">
        <v>902</v>
      </c>
      <c r="D236" s="80" t="s">
        <v>254</v>
      </c>
      <c r="E236" s="80" t="s">
        <v>56</v>
      </c>
      <c r="F236" s="93" t="s">
        <v>502</v>
      </c>
      <c r="G236" s="5"/>
      <c r="H236" s="76">
        <f>H237</f>
        <v>76.5</v>
      </c>
      <c r="I236" s="76">
        <f t="shared" ref="I236:V236" si="116">I237</f>
        <v>76.5</v>
      </c>
      <c r="J236" s="24">
        <f t="shared" si="116"/>
        <v>0</v>
      </c>
      <c r="K236" s="24">
        <f t="shared" si="116"/>
        <v>0</v>
      </c>
      <c r="L236" s="24">
        <f t="shared" si="116"/>
        <v>0</v>
      </c>
      <c r="M236" s="24">
        <f t="shared" si="116"/>
        <v>0</v>
      </c>
      <c r="N236" s="24">
        <f t="shared" si="116"/>
        <v>0</v>
      </c>
      <c r="O236" s="24">
        <f t="shared" si="116"/>
        <v>0</v>
      </c>
      <c r="P236" s="24">
        <f t="shared" si="116"/>
        <v>0</v>
      </c>
      <c r="Q236" s="24">
        <f t="shared" si="116"/>
        <v>0</v>
      </c>
      <c r="R236" s="24">
        <f t="shared" si="116"/>
        <v>0</v>
      </c>
      <c r="S236" s="24">
        <f t="shared" si="116"/>
        <v>0</v>
      </c>
      <c r="T236" s="24">
        <f t="shared" si="116"/>
        <v>0</v>
      </c>
      <c r="U236" s="24">
        <f t="shared" si="116"/>
        <v>0</v>
      </c>
      <c r="V236" s="24">
        <f t="shared" si="116"/>
        <v>0</v>
      </c>
      <c r="W236" s="132">
        <f t="shared" si="106"/>
        <v>1</v>
      </c>
    </row>
    <row r="237" spans="1:24" ht="31.5">
      <c r="A237" s="4"/>
      <c r="B237" s="35" t="s">
        <v>133</v>
      </c>
      <c r="C237" s="94">
        <v>902</v>
      </c>
      <c r="D237" s="80" t="s">
        <v>254</v>
      </c>
      <c r="E237" s="80" t="s">
        <v>56</v>
      </c>
      <c r="F237" s="93" t="s">
        <v>502</v>
      </c>
      <c r="G237" s="5" t="s">
        <v>90</v>
      </c>
      <c r="H237" s="76">
        <v>76.5</v>
      </c>
      <c r="I237" s="76">
        <v>76.5</v>
      </c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132">
        <f t="shared" si="106"/>
        <v>1</v>
      </c>
    </row>
    <row r="238" spans="1:24" ht="31.5">
      <c r="A238" s="4"/>
      <c r="B238" s="104" t="s">
        <v>499</v>
      </c>
      <c r="C238" s="94">
        <v>902</v>
      </c>
      <c r="D238" s="80" t="s">
        <v>254</v>
      </c>
      <c r="E238" s="80" t="s">
        <v>56</v>
      </c>
      <c r="F238" s="93" t="s">
        <v>501</v>
      </c>
      <c r="G238" s="5"/>
      <c r="H238" s="76">
        <f>H239</f>
        <v>30</v>
      </c>
      <c r="I238" s="76">
        <f t="shared" ref="I238:V238" si="117">I239</f>
        <v>30</v>
      </c>
      <c r="J238" s="24">
        <f t="shared" si="117"/>
        <v>0</v>
      </c>
      <c r="K238" s="24">
        <f t="shared" si="117"/>
        <v>0</v>
      </c>
      <c r="L238" s="24">
        <f t="shared" si="117"/>
        <v>0</v>
      </c>
      <c r="M238" s="24">
        <f t="shared" si="117"/>
        <v>0</v>
      </c>
      <c r="N238" s="24">
        <f t="shared" si="117"/>
        <v>0</v>
      </c>
      <c r="O238" s="24">
        <f t="shared" si="117"/>
        <v>0</v>
      </c>
      <c r="P238" s="24">
        <f t="shared" si="117"/>
        <v>0</v>
      </c>
      <c r="Q238" s="24">
        <f t="shared" si="117"/>
        <v>0</v>
      </c>
      <c r="R238" s="24">
        <f t="shared" si="117"/>
        <v>0</v>
      </c>
      <c r="S238" s="24">
        <f t="shared" si="117"/>
        <v>0</v>
      </c>
      <c r="T238" s="24">
        <f t="shared" si="117"/>
        <v>0</v>
      </c>
      <c r="U238" s="24">
        <f t="shared" si="117"/>
        <v>0</v>
      </c>
      <c r="V238" s="24">
        <f t="shared" si="117"/>
        <v>0</v>
      </c>
      <c r="W238" s="132">
        <f t="shared" si="106"/>
        <v>1</v>
      </c>
    </row>
    <row r="239" spans="1:24" ht="31.5">
      <c r="A239" s="4"/>
      <c r="B239" s="35" t="s">
        <v>133</v>
      </c>
      <c r="C239" s="94">
        <v>902</v>
      </c>
      <c r="D239" s="80" t="s">
        <v>254</v>
      </c>
      <c r="E239" s="80" t="s">
        <v>56</v>
      </c>
      <c r="F239" s="93" t="s">
        <v>501</v>
      </c>
      <c r="G239" s="5" t="s">
        <v>90</v>
      </c>
      <c r="H239" s="76">
        <v>30</v>
      </c>
      <c r="I239" s="76">
        <v>30</v>
      </c>
      <c r="W239" s="132">
        <f t="shared" si="106"/>
        <v>1</v>
      </c>
    </row>
    <row r="240" spans="1:24" ht="31.5">
      <c r="A240" s="4"/>
      <c r="B240" s="21" t="s">
        <v>249</v>
      </c>
      <c r="C240" s="36">
        <v>902</v>
      </c>
      <c r="D240" s="5" t="s">
        <v>77</v>
      </c>
      <c r="E240" s="5" t="s">
        <v>77</v>
      </c>
      <c r="F240" s="20"/>
      <c r="G240" s="5"/>
      <c r="H240" s="76">
        <f>H241</f>
        <v>60</v>
      </c>
      <c r="I240" s="76">
        <f t="shared" ref="I240:V240" si="118">I241</f>
        <v>60</v>
      </c>
      <c r="J240" s="24">
        <f t="shared" si="118"/>
        <v>0</v>
      </c>
      <c r="K240" s="24">
        <f t="shared" si="118"/>
        <v>0</v>
      </c>
      <c r="L240" s="24">
        <f t="shared" si="118"/>
        <v>0</v>
      </c>
      <c r="M240" s="24">
        <f t="shared" si="118"/>
        <v>0</v>
      </c>
      <c r="N240" s="24">
        <f t="shared" si="118"/>
        <v>0</v>
      </c>
      <c r="O240" s="24">
        <f t="shared" si="118"/>
        <v>0</v>
      </c>
      <c r="P240" s="24">
        <f t="shared" si="118"/>
        <v>0</v>
      </c>
      <c r="Q240" s="24">
        <f t="shared" si="118"/>
        <v>0</v>
      </c>
      <c r="R240" s="24">
        <f t="shared" si="118"/>
        <v>0</v>
      </c>
      <c r="S240" s="24">
        <f t="shared" si="118"/>
        <v>0</v>
      </c>
      <c r="T240" s="24">
        <f t="shared" si="118"/>
        <v>0</v>
      </c>
      <c r="U240" s="24">
        <f t="shared" si="118"/>
        <v>0</v>
      </c>
      <c r="V240" s="24">
        <f t="shared" si="118"/>
        <v>0</v>
      </c>
      <c r="W240" s="132">
        <f t="shared" si="106"/>
        <v>1</v>
      </c>
    </row>
    <row r="241" spans="1:23">
      <c r="A241" s="4"/>
      <c r="B241" s="90" t="s">
        <v>399</v>
      </c>
      <c r="C241" s="36">
        <v>902</v>
      </c>
      <c r="D241" s="5" t="s">
        <v>77</v>
      </c>
      <c r="E241" s="5" t="s">
        <v>77</v>
      </c>
      <c r="F241" s="20" t="s">
        <v>398</v>
      </c>
      <c r="G241" s="5"/>
      <c r="H241" s="76">
        <f>H242</f>
        <v>60</v>
      </c>
      <c r="I241" s="76">
        <f t="shared" ref="I241:V241" si="119">I242</f>
        <v>60</v>
      </c>
      <c r="J241" s="24">
        <f t="shared" si="119"/>
        <v>0</v>
      </c>
      <c r="K241" s="24">
        <f t="shared" si="119"/>
        <v>0</v>
      </c>
      <c r="L241" s="24">
        <f t="shared" si="119"/>
        <v>0</v>
      </c>
      <c r="M241" s="24">
        <f t="shared" si="119"/>
        <v>0</v>
      </c>
      <c r="N241" s="24">
        <f t="shared" si="119"/>
        <v>0</v>
      </c>
      <c r="O241" s="24">
        <f t="shared" si="119"/>
        <v>0</v>
      </c>
      <c r="P241" s="24">
        <f t="shared" si="119"/>
        <v>0</v>
      </c>
      <c r="Q241" s="24">
        <f t="shared" si="119"/>
        <v>0</v>
      </c>
      <c r="R241" s="24">
        <f t="shared" si="119"/>
        <v>0</v>
      </c>
      <c r="S241" s="24">
        <f t="shared" si="119"/>
        <v>0</v>
      </c>
      <c r="T241" s="24">
        <f t="shared" si="119"/>
        <v>0</v>
      </c>
      <c r="U241" s="24">
        <f t="shared" si="119"/>
        <v>0</v>
      </c>
      <c r="V241" s="24">
        <f t="shared" si="119"/>
        <v>0</v>
      </c>
      <c r="W241" s="132">
        <f t="shared" si="106"/>
        <v>1</v>
      </c>
    </row>
    <row r="242" spans="1:23" ht="31.5">
      <c r="A242" s="4"/>
      <c r="B242" s="97" t="s">
        <v>184</v>
      </c>
      <c r="C242" s="94">
        <v>902</v>
      </c>
      <c r="D242" s="80" t="s">
        <v>254</v>
      </c>
      <c r="E242" s="80" t="s">
        <v>77</v>
      </c>
      <c r="F242" s="93" t="s">
        <v>482</v>
      </c>
      <c r="G242" s="5"/>
      <c r="H242" s="76">
        <f>H243</f>
        <v>60</v>
      </c>
      <c r="I242" s="76">
        <f t="shared" ref="I242:V242" si="120">I243</f>
        <v>60</v>
      </c>
      <c r="J242" s="24">
        <f t="shared" si="120"/>
        <v>0</v>
      </c>
      <c r="K242" s="24">
        <f t="shared" si="120"/>
        <v>0</v>
      </c>
      <c r="L242" s="24">
        <f t="shared" si="120"/>
        <v>0</v>
      </c>
      <c r="M242" s="24">
        <f t="shared" si="120"/>
        <v>0</v>
      </c>
      <c r="N242" s="24">
        <f t="shared" si="120"/>
        <v>0</v>
      </c>
      <c r="O242" s="24">
        <f t="shared" si="120"/>
        <v>0</v>
      </c>
      <c r="P242" s="24">
        <f t="shared" si="120"/>
        <v>0</v>
      </c>
      <c r="Q242" s="24">
        <f t="shared" si="120"/>
        <v>0</v>
      </c>
      <c r="R242" s="24">
        <f t="shared" si="120"/>
        <v>0</v>
      </c>
      <c r="S242" s="24">
        <f t="shared" si="120"/>
        <v>0</v>
      </c>
      <c r="T242" s="24">
        <f t="shared" si="120"/>
        <v>0</v>
      </c>
      <c r="U242" s="24">
        <f t="shared" si="120"/>
        <v>0</v>
      </c>
      <c r="V242" s="24">
        <f t="shared" si="120"/>
        <v>0</v>
      </c>
      <c r="W242" s="132">
        <f t="shared" si="106"/>
        <v>1</v>
      </c>
    </row>
    <row r="243" spans="1:23" ht="31.5">
      <c r="A243" s="4"/>
      <c r="B243" s="35" t="s">
        <v>133</v>
      </c>
      <c r="C243" s="94">
        <v>902</v>
      </c>
      <c r="D243" s="80" t="s">
        <v>254</v>
      </c>
      <c r="E243" s="80" t="s">
        <v>77</v>
      </c>
      <c r="F243" s="93" t="s">
        <v>482</v>
      </c>
      <c r="G243" s="5" t="s">
        <v>90</v>
      </c>
      <c r="H243" s="76">
        <v>60</v>
      </c>
      <c r="I243" s="76">
        <v>60</v>
      </c>
      <c r="W243" s="132">
        <f t="shared" si="106"/>
        <v>1</v>
      </c>
    </row>
    <row r="244" spans="1:23">
      <c r="A244" s="27"/>
      <c r="B244" s="20" t="s">
        <v>36</v>
      </c>
      <c r="C244" s="32">
        <v>902</v>
      </c>
      <c r="D244" s="43" t="s">
        <v>66</v>
      </c>
      <c r="E244" s="43"/>
      <c r="F244" s="60"/>
      <c r="G244" s="60"/>
      <c r="H244" s="76">
        <f t="shared" ref="H244:V244" si="121">H245+H254+H269+H274</f>
        <v>46575.5</v>
      </c>
      <c r="I244" s="76">
        <f t="shared" si="121"/>
        <v>46575.5</v>
      </c>
      <c r="J244" s="24">
        <f t="shared" si="121"/>
        <v>0</v>
      </c>
      <c r="K244" s="24">
        <f t="shared" si="121"/>
        <v>0</v>
      </c>
      <c r="L244" s="24">
        <f t="shared" si="121"/>
        <v>0</v>
      </c>
      <c r="M244" s="24">
        <f t="shared" si="121"/>
        <v>0</v>
      </c>
      <c r="N244" s="24">
        <f t="shared" si="121"/>
        <v>0</v>
      </c>
      <c r="O244" s="24">
        <f t="shared" si="121"/>
        <v>0</v>
      </c>
      <c r="P244" s="24">
        <f t="shared" si="121"/>
        <v>0</v>
      </c>
      <c r="Q244" s="24">
        <f t="shared" si="121"/>
        <v>0</v>
      </c>
      <c r="R244" s="24">
        <f t="shared" si="121"/>
        <v>0</v>
      </c>
      <c r="S244" s="24">
        <f t="shared" si="121"/>
        <v>0</v>
      </c>
      <c r="T244" s="24">
        <f t="shared" si="121"/>
        <v>0</v>
      </c>
      <c r="U244" s="24">
        <f t="shared" si="121"/>
        <v>0</v>
      </c>
      <c r="V244" s="24">
        <f t="shared" si="121"/>
        <v>0</v>
      </c>
      <c r="W244" s="132">
        <f t="shared" si="106"/>
        <v>1</v>
      </c>
    </row>
    <row r="245" spans="1:23">
      <c r="A245" s="27"/>
      <c r="B245" s="20" t="s">
        <v>16</v>
      </c>
      <c r="C245" s="32">
        <v>902</v>
      </c>
      <c r="D245" s="43" t="s">
        <v>66</v>
      </c>
      <c r="E245" s="43" t="s">
        <v>50</v>
      </c>
      <c r="F245" s="60"/>
      <c r="G245" s="60"/>
      <c r="H245" s="76">
        <f>H246+H250</f>
        <v>13598.3</v>
      </c>
      <c r="I245" s="76">
        <f t="shared" ref="I245:V245" si="122">I246+I250</f>
        <v>13598.3</v>
      </c>
      <c r="J245" s="24">
        <f t="shared" si="122"/>
        <v>0</v>
      </c>
      <c r="K245" s="24">
        <f t="shared" si="122"/>
        <v>0</v>
      </c>
      <c r="L245" s="24">
        <f t="shared" si="122"/>
        <v>0</v>
      </c>
      <c r="M245" s="24">
        <f t="shared" si="122"/>
        <v>0</v>
      </c>
      <c r="N245" s="24">
        <f t="shared" si="122"/>
        <v>0</v>
      </c>
      <c r="O245" s="24">
        <f t="shared" si="122"/>
        <v>0</v>
      </c>
      <c r="P245" s="24">
        <f t="shared" si="122"/>
        <v>0</v>
      </c>
      <c r="Q245" s="24">
        <f t="shared" si="122"/>
        <v>0</v>
      </c>
      <c r="R245" s="24">
        <f t="shared" si="122"/>
        <v>0</v>
      </c>
      <c r="S245" s="24">
        <f t="shared" si="122"/>
        <v>0</v>
      </c>
      <c r="T245" s="24">
        <f t="shared" si="122"/>
        <v>0</v>
      </c>
      <c r="U245" s="24">
        <f t="shared" si="122"/>
        <v>0</v>
      </c>
      <c r="V245" s="24">
        <f t="shared" si="122"/>
        <v>0</v>
      </c>
      <c r="W245" s="132">
        <f t="shared" si="106"/>
        <v>1</v>
      </c>
    </row>
    <row r="246" spans="1:23" ht="31.5">
      <c r="A246" s="27"/>
      <c r="B246" s="100" t="s">
        <v>390</v>
      </c>
      <c r="C246" s="32">
        <v>902</v>
      </c>
      <c r="D246" s="41" t="s">
        <v>66</v>
      </c>
      <c r="E246" s="41" t="s">
        <v>50</v>
      </c>
      <c r="F246" s="61" t="s">
        <v>389</v>
      </c>
      <c r="G246" s="41"/>
      <c r="H246" s="76">
        <f t="shared" ref="H246:V248" si="123">H247</f>
        <v>13319.9</v>
      </c>
      <c r="I246" s="76">
        <f t="shared" si="123"/>
        <v>13319.9</v>
      </c>
      <c r="J246" s="24">
        <f t="shared" si="123"/>
        <v>0</v>
      </c>
      <c r="K246" s="24">
        <f t="shared" si="123"/>
        <v>0</v>
      </c>
      <c r="L246" s="24">
        <f t="shared" si="123"/>
        <v>0</v>
      </c>
      <c r="M246" s="24">
        <f t="shared" si="123"/>
        <v>0</v>
      </c>
      <c r="N246" s="24">
        <f t="shared" si="123"/>
        <v>0</v>
      </c>
      <c r="O246" s="24">
        <f t="shared" si="123"/>
        <v>0</v>
      </c>
      <c r="P246" s="24">
        <f t="shared" si="123"/>
        <v>0</v>
      </c>
      <c r="Q246" s="24">
        <f t="shared" si="123"/>
        <v>0</v>
      </c>
      <c r="R246" s="24">
        <f t="shared" si="123"/>
        <v>0</v>
      </c>
      <c r="S246" s="24">
        <f t="shared" si="123"/>
        <v>0</v>
      </c>
      <c r="T246" s="24">
        <f t="shared" si="123"/>
        <v>0</v>
      </c>
      <c r="U246" s="24">
        <f t="shared" si="123"/>
        <v>0</v>
      </c>
      <c r="V246" s="24">
        <f t="shared" si="123"/>
        <v>0</v>
      </c>
      <c r="W246" s="132">
        <f t="shared" si="106"/>
        <v>1</v>
      </c>
    </row>
    <row r="247" spans="1:23">
      <c r="A247" s="27"/>
      <c r="B247" s="90" t="s">
        <v>392</v>
      </c>
      <c r="C247" s="32">
        <v>902</v>
      </c>
      <c r="D247" s="41" t="s">
        <v>66</v>
      </c>
      <c r="E247" s="41" t="s">
        <v>50</v>
      </c>
      <c r="F247" s="62" t="s">
        <v>391</v>
      </c>
      <c r="G247" s="20"/>
      <c r="H247" s="76">
        <f t="shared" si="123"/>
        <v>13319.9</v>
      </c>
      <c r="I247" s="76">
        <f t="shared" si="123"/>
        <v>13319.9</v>
      </c>
      <c r="J247" s="24">
        <f t="shared" si="123"/>
        <v>0</v>
      </c>
      <c r="K247" s="24">
        <f t="shared" si="123"/>
        <v>0</v>
      </c>
      <c r="L247" s="24">
        <f t="shared" si="123"/>
        <v>0</v>
      </c>
      <c r="M247" s="24">
        <f t="shared" si="123"/>
        <v>0</v>
      </c>
      <c r="N247" s="24">
        <f t="shared" si="123"/>
        <v>0</v>
      </c>
      <c r="O247" s="24">
        <f t="shared" si="123"/>
        <v>0</v>
      </c>
      <c r="P247" s="24">
        <f t="shared" si="123"/>
        <v>0</v>
      </c>
      <c r="Q247" s="24">
        <f t="shared" si="123"/>
        <v>0</v>
      </c>
      <c r="R247" s="24">
        <f t="shared" si="123"/>
        <v>0</v>
      </c>
      <c r="S247" s="24">
        <f t="shared" si="123"/>
        <v>0</v>
      </c>
      <c r="T247" s="24">
        <f t="shared" si="123"/>
        <v>0</v>
      </c>
      <c r="U247" s="24">
        <f t="shared" si="123"/>
        <v>0</v>
      </c>
      <c r="V247" s="24">
        <f t="shared" si="123"/>
        <v>0</v>
      </c>
      <c r="W247" s="132">
        <f t="shared" si="106"/>
        <v>1</v>
      </c>
    </row>
    <row r="248" spans="1:23" ht="31.5">
      <c r="A248" s="27"/>
      <c r="B248" s="51" t="s">
        <v>162</v>
      </c>
      <c r="C248" s="32">
        <v>902</v>
      </c>
      <c r="D248" s="41" t="s">
        <v>66</v>
      </c>
      <c r="E248" s="41" t="s">
        <v>50</v>
      </c>
      <c r="F248" s="62" t="s">
        <v>393</v>
      </c>
      <c r="G248" s="20"/>
      <c r="H248" s="76">
        <f t="shared" si="123"/>
        <v>13319.9</v>
      </c>
      <c r="I248" s="76">
        <f t="shared" si="123"/>
        <v>13319.9</v>
      </c>
      <c r="J248" s="24">
        <f t="shared" si="123"/>
        <v>0</v>
      </c>
      <c r="K248" s="24">
        <f t="shared" si="123"/>
        <v>0</v>
      </c>
      <c r="L248" s="24">
        <f t="shared" si="123"/>
        <v>0</v>
      </c>
      <c r="M248" s="24">
        <f t="shared" si="123"/>
        <v>0</v>
      </c>
      <c r="N248" s="24">
        <f t="shared" si="123"/>
        <v>0</v>
      </c>
      <c r="O248" s="24">
        <f t="shared" si="123"/>
        <v>0</v>
      </c>
      <c r="P248" s="24">
        <f t="shared" si="123"/>
        <v>0</v>
      </c>
      <c r="Q248" s="24">
        <f t="shared" si="123"/>
        <v>0</v>
      </c>
      <c r="R248" s="24">
        <f t="shared" si="123"/>
        <v>0</v>
      </c>
      <c r="S248" s="24">
        <f t="shared" si="123"/>
        <v>0</v>
      </c>
      <c r="T248" s="24">
        <f t="shared" si="123"/>
        <v>0</v>
      </c>
      <c r="U248" s="24">
        <f t="shared" si="123"/>
        <v>0</v>
      </c>
      <c r="V248" s="24">
        <f t="shared" si="123"/>
        <v>0</v>
      </c>
      <c r="W248" s="132">
        <f t="shared" si="106"/>
        <v>1</v>
      </c>
    </row>
    <row r="249" spans="1:23" ht="31.5">
      <c r="A249" s="27"/>
      <c r="B249" s="35" t="s">
        <v>133</v>
      </c>
      <c r="C249" s="32">
        <v>902</v>
      </c>
      <c r="D249" s="41" t="s">
        <v>66</v>
      </c>
      <c r="E249" s="41" t="s">
        <v>50</v>
      </c>
      <c r="F249" s="62" t="s">
        <v>393</v>
      </c>
      <c r="G249" s="63">
        <v>600</v>
      </c>
      <c r="H249" s="76">
        <v>13319.9</v>
      </c>
      <c r="I249" s="76">
        <v>13319.9</v>
      </c>
      <c r="W249" s="132">
        <f t="shared" si="106"/>
        <v>1</v>
      </c>
    </row>
    <row r="250" spans="1:23" ht="31.5">
      <c r="A250" s="27"/>
      <c r="B250" s="15" t="s">
        <v>280</v>
      </c>
      <c r="C250" s="75">
        <v>902</v>
      </c>
      <c r="D250" s="41" t="s">
        <v>66</v>
      </c>
      <c r="E250" s="41" t="s">
        <v>50</v>
      </c>
      <c r="F250" s="59" t="s">
        <v>277</v>
      </c>
      <c r="G250" s="77"/>
      <c r="H250" s="76">
        <f>H251</f>
        <v>278.39999999999998</v>
      </c>
      <c r="I250" s="76">
        <f t="shared" ref="I250:V250" si="124">I251</f>
        <v>278.39999999999998</v>
      </c>
      <c r="J250" s="24">
        <f t="shared" si="124"/>
        <v>0</v>
      </c>
      <c r="K250" s="24">
        <f t="shared" si="124"/>
        <v>0</v>
      </c>
      <c r="L250" s="24">
        <f t="shared" si="124"/>
        <v>0</v>
      </c>
      <c r="M250" s="24">
        <f t="shared" si="124"/>
        <v>0</v>
      </c>
      <c r="N250" s="24">
        <f t="shared" si="124"/>
        <v>0</v>
      </c>
      <c r="O250" s="24">
        <f t="shared" si="124"/>
        <v>0</v>
      </c>
      <c r="P250" s="24">
        <f t="shared" si="124"/>
        <v>0</v>
      </c>
      <c r="Q250" s="24">
        <f t="shared" si="124"/>
        <v>0</v>
      </c>
      <c r="R250" s="24">
        <f t="shared" si="124"/>
        <v>0</v>
      </c>
      <c r="S250" s="24">
        <f t="shared" si="124"/>
        <v>0</v>
      </c>
      <c r="T250" s="24">
        <f t="shared" si="124"/>
        <v>0</v>
      </c>
      <c r="U250" s="24">
        <f t="shared" si="124"/>
        <v>0</v>
      </c>
      <c r="V250" s="24">
        <f t="shared" si="124"/>
        <v>0</v>
      </c>
      <c r="W250" s="132">
        <f t="shared" si="106"/>
        <v>1</v>
      </c>
    </row>
    <row r="251" spans="1:23">
      <c r="A251" s="27"/>
      <c r="B251" s="90" t="s">
        <v>281</v>
      </c>
      <c r="C251" s="75">
        <v>902</v>
      </c>
      <c r="D251" s="41" t="s">
        <v>66</v>
      </c>
      <c r="E251" s="41" t="s">
        <v>50</v>
      </c>
      <c r="F251" s="59" t="s">
        <v>278</v>
      </c>
      <c r="G251" s="77"/>
      <c r="H251" s="76">
        <f>H252</f>
        <v>278.39999999999998</v>
      </c>
      <c r="I251" s="76">
        <f t="shared" ref="I251:V251" si="125">I252</f>
        <v>278.39999999999998</v>
      </c>
      <c r="J251" s="24">
        <f t="shared" si="125"/>
        <v>0</v>
      </c>
      <c r="K251" s="24">
        <f t="shared" si="125"/>
        <v>0</v>
      </c>
      <c r="L251" s="24">
        <f t="shared" si="125"/>
        <v>0</v>
      </c>
      <c r="M251" s="24">
        <f t="shared" si="125"/>
        <v>0</v>
      </c>
      <c r="N251" s="24">
        <f t="shared" si="125"/>
        <v>0</v>
      </c>
      <c r="O251" s="24">
        <f t="shared" si="125"/>
        <v>0</v>
      </c>
      <c r="P251" s="24">
        <f t="shared" si="125"/>
        <v>0</v>
      </c>
      <c r="Q251" s="24">
        <f t="shared" si="125"/>
        <v>0</v>
      </c>
      <c r="R251" s="24">
        <f t="shared" si="125"/>
        <v>0</v>
      </c>
      <c r="S251" s="24">
        <f t="shared" si="125"/>
        <v>0</v>
      </c>
      <c r="T251" s="24">
        <f t="shared" si="125"/>
        <v>0</v>
      </c>
      <c r="U251" s="24">
        <f t="shared" si="125"/>
        <v>0</v>
      </c>
      <c r="V251" s="24">
        <f t="shared" si="125"/>
        <v>0</v>
      </c>
      <c r="W251" s="132">
        <f t="shared" si="106"/>
        <v>1</v>
      </c>
    </row>
    <row r="252" spans="1:23" ht="47.25">
      <c r="A252" s="27"/>
      <c r="B252" s="21" t="s">
        <v>282</v>
      </c>
      <c r="C252" s="75">
        <v>902</v>
      </c>
      <c r="D252" s="41" t="s">
        <v>66</v>
      </c>
      <c r="E252" s="41" t="s">
        <v>50</v>
      </c>
      <c r="F252" s="59" t="s">
        <v>279</v>
      </c>
      <c r="G252" s="77"/>
      <c r="H252" s="76">
        <f>H253</f>
        <v>278.39999999999998</v>
      </c>
      <c r="I252" s="76">
        <f t="shared" ref="I252:V252" si="126">I253</f>
        <v>278.39999999999998</v>
      </c>
      <c r="J252" s="24">
        <f t="shared" si="126"/>
        <v>0</v>
      </c>
      <c r="K252" s="24">
        <f t="shared" si="126"/>
        <v>0</v>
      </c>
      <c r="L252" s="24">
        <f t="shared" si="126"/>
        <v>0</v>
      </c>
      <c r="M252" s="24">
        <f t="shared" si="126"/>
        <v>0</v>
      </c>
      <c r="N252" s="24">
        <f t="shared" si="126"/>
        <v>0</v>
      </c>
      <c r="O252" s="24">
        <f t="shared" si="126"/>
        <v>0</v>
      </c>
      <c r="P252" s="24">
        <f t="shared" si="126"/>
        <v>0</v>
      </c>
      <c r="Q252" s="24">
        <f t="shared" si="126"/>
        <v>0</v>
      </c>
      <c r="R252" s="24">
        <f t="shared" si="126"/>
        <v>0</v>
      </c>
      <c r="S252" s="24">
        <f t="shared" si="126"/>
        <v>0</v>
      </c>
      <c r="T252" s="24">
        <f t="shared" si="126"/>
        <v>0</v>
      </c>
      <c r="U252" s="24">
        <f t="shared" si="126"/>
        <v>0</v>
      </c>
      <c r="V252" s="24">
        <f t="shared" si="126"/>
        <v>0</v>
      </c>
      <c r="W252" s="132">
        <f t="shared" si="106"/>
        <v>1</v>
      </c>
    </row>
    <row r="253" spans="1:23" ht="31.5">
      <c r="A253" s="27"/>
      <c r="B253" s="59" t="s">
        <v>157</v>
      </c>
      <c r="C253" s="75">
        <v>902</v>
      </c>
      <c r="D253" s="41" t="s">
        <v>66</v>
      </c>
      <c r="E253" s="41" t="s">
        <v>50</v>
      </c>
      <c r="F253" s="59" t="s">
        <v>279</v>
      </c>
      <c r="G253" s="77">
        <v>600</v>
      </c>
      <c r="H253" s="76">
        <v>278.39999999999998</v>
      </c>
      <c r="I253" s="76">
        <v>278.39999999999998</v>
      </c>
      <c r="W253" s="132">
        <f t="shared" si="106"/>
        <v>1</v>
      </c>
    </row>
    <row r="254" spans="1:23">
      <c r="A254" s="27"/>
      <c r="B254" s="31" t="s">
        <v>17</v>
      </c>
      <c r="C254" s="32">
        <v>902</v>
      </c>
      <c r="D254" s="41" t="s">
        <v>66</v>
      </c>
      <c r="E254" s="41" t="s">
        <v>53</v>
      </c>
      <c r="F254" s="41"/>
      <c r="G254" s="41"/>
      <c r="H254" s="76">
        <f>H255+H265</f>
        <v>30637.7</v>
      </c>
      <c r="I254" s="76">
        <f t="shared" ref="I254:V254" si="127">I255+I265</f>
        <v>30637.7</v>
      </c>
      <c r="J254" s="24">
        <f t="shared" si="127"/>
        <v>0</v>
      </c>
      <c r="K254" s="24">
        <f t="shared" si="127"/>
        <v>0</v>
      </c>
      <c r="L254" s="24">
        <f t="shared" si="127"/>
        <v>0</v>
      </c>
      <c r="M254" s="24">
        <f t="shared" si="127"/>
        <v>0</v>
      </c>
      <c r="N254" s="24">
        <f t="shared" si="127"/>
        <v>0</v>
      </c>
      <c r="O254" s="24">
        <f t="shared" si="127"/>
        <v>0</v>
      </c>
      <c r="P254" s="24">
        <f t="shared" si="127"/>
        <v>0</v>
      </c>
      <c r="Q254" s="24">
        <f t="shared" si="127"/>
        <v>0</v>
      </c>
      <c r="R254" s="24">
        <f t="shared" si="127"/>
        <v>0</v>
      </c>
      <c r="S254" s="24">
        <f t="shared" si="127"/>
        <v>0</v>
      </c>
      <c r="T254" s="24">
        <f t="shared" si="127"/>
        <v>0</v>
      </c>
      <c r="U254" s="24">
        <f t="shared" si="127"/>
        <v>0</v>
      </c>
      <c r="V254" s="24">
        <f t="shared" si="127"/>
        <v>0</v>
      </c>
      <c r="W254" s="132">
        <f t="shared" si="106"/>
        <v>1</v>
      </c>
    </row>
    <row r="255" spans="1:23" ht="31.5">
      <c r="A255" s="27"/>
      <c r="B255" s="100" t="s">
        <v>390</v>
      </c>
      <c r="C255" s="32">
        <v>902</v>
      </c>
      <c r="D255" s="41" t="s">
        <v>66</v>
      </c>
      <c r="E255" s="41" t="s">
        <v>53</v>
      </c>
      <c r="F255" s="64" t="s">
        <v>389</v>
      </c>
      <c r="G255" s="41"/>
      <c r="H255" s="76">
        <f>H256</f>
        <v>29937.7</v>
      </c>
      <c r="I255" s="76">
        <f>I256</f>
        <v>29937.7</v>
      </c>
      <c r="J255" s="24">
        <f t="shared" ref="J255:V255" si="128">J256</f>
        <v>0</v>
      </c>
      <c r="K255" s="24">
        <f t="shared" si="128"/>
        <v>0</v>
      </c>
      <c r="L255" s="24">
        <f t="shared" si="128"/>
        <v>0</v>
      </c>
      <c r="M255" s="24">
        <f t="shared" si="128"/>
        <v>0</v>
      </c>
      <c r="N255" s="24">
        <f t="shared" si="128"/>
        <v>0</v>
      </c>
      <c r="O255" s="24">
        <f t="shared" si="128"/>
        <v>0</v>
      </c>
      <c r="P255" s="24">
        <f t="shared" si="128"/>
        <v>0</v>
      </c>
      <c r="Q255" s="24">
        <f t="shared" si="128"/>
        <v>0</v>
      </c>
      <c r="R255" s="24">
        <f t="shared" si="128"/>
        <v>0</v>
      </c>
      <c r="S255" s="24">
        <f t="shared" si="128"/>
        <v>0</v>
      </c>
      <c r="T255" s="24">
        <f t="shared" si="128"/>
        <v>0</v>
      </c>
      <c r="U255" s="24">
        <f t="shared" si="128"/>
        <v>0</v>
      </c>
      <c r="V255" s="24">
        <f t="shared" si="128"/>
        <v>0</v>
      </c>
      <c r="W255" s="132">
        <f t="shared" si="106"/>
        <v>1</v>
      </c>
    </row>
    <row r="256" spans="1:23">
      <c r="A256" s="27"/>
      <c r="B256" s="90" t="s">
        <v>421</v>
      </c>
      <c r="C256" s="32">
        <v>902</v>
      </c>
      <c r="D256" s="41" t="s">
        <v>66</v>
      </c>
      <c r="E256" s="41" t="s">
        <v>53</v>
      </c>
      <c r="F256" s="62" t="s">
        <v>391</v>
      </c>
      <c r="G256" s="41"/>
      <c r="H256" s="76">
        <f>H259+H261+H263+H257</f>
        <v>29937.7</v>
      </c>
      <c r="I256" s="76">
        <f t="shared" ref="I256:V256" si="129">I259+I261+I263+I257</f>
        <v>29937.7</v>
      </c>
      <c r="J256" s="24">
        <f t="shared" si="129"/>
        <v>0</v>
      </c>
      <c r="K256" s="24">
        <f t="shared" si="129"/>
        <v>0</v>
      </c>
      <c r="L256" s="24">
        <f t="shared" si="129"/>
        <v>0</v>
      </c>
      <c r="M256" s="24">
        <f t="shared" si="129"/>
        <v>0</v>
      </c>
      <c r="N256" s="24">
        <f t="shared" si="129"/>
        <v>0</v>
      </c>
      <c r="O256" s="24">
        <f t="shared" si="129"/>
        <v>0</v>
      </c>
      <c r="P256" s="24">
        <f t="shared" si="129"/>
        <v>0</v>
      </c>
      <c r="Q256" s="24">
        <f t="shared" si="129"/>
        <v>0</v>
      </c>
      <c r="R256" s="24">
        <f t="shared" si="129"/>
        <v>0</v>
      </c>
      <c r="S256" s="24">
        <f t="shared" si="129"/>
        <v>0</v>
      </c>
      <c r="T256" s="24">
        <f t="shared" si="129"/>
        <v>0</v>
      </c>
      <c r="U256" s="24">
        <f t="shared" si="129"/>
        <v>0</v>
      </c>
      <c r="V256" s="24">
        <f t="shared" si="129"/>
        <v>0</v>
      </c>
      <c r="W256" s="132">
        <f t="shared" si="106"/>
        <v>1</v>
      </c>
    </row>
    <row r="257" spans="1:23">
      <c r="A257" s="27"/>
      <c r="B257" s="90" t="s">
        <v>519</v>
      </c>
      <c r="C257" s="32">
        <v>902</v>
      </c>
      <c r="D257" s="41" t="s">
        <v>66</v>
      </c>
      <c r="E257" s="41" t="s">
        <v>53</v>
      </c>
      <c r="F257" s="62" t="s">
        <v>518</v>
      </c>
      <c r="G257" s="41"/>
      <c r="H257" s="76">
        <f>H258</f>
        <v>6263.7</v>
      </c>
      <c r="I257" s="76">
        <f t="shared" ref="I257:V257" si="130">I258</f>
        <v>6263.7</v>
      </c>
      <c r="J257" s="24">
        <f t="shared" si="130"/>
        <v>0</v>
      </c>
      <c r="K257" s="24">
        <f t="shared" si="130"/>
        <v>0</v>
      </c>
      <c r="L257" s="24">
        <f t="shared" si="130"/>
        <v>0</v>
      </c>
      <c r="M257" s="24">
        <f t="shared" si="130"/>
        <v>0</v>
      </c>
      <c r="N257" s="24">
        <f t="shared" si="130"/>
        <v>0</v>
      </c>
      <c r="O257" s="24">
        <f t="shared" si="130"/>
        <v>0</v>
      </c>
      <c r="P257" s="24">
        <f t="shared" si="130"/>
        <v>0</v>
      </c>
      <c r="Q257" s="24">
        <f t="shared" si="130"/>
        <v>0</v>
      </c>
      <c r="R257" s="24">
        <f t="shared" si="130"/>
        <v>0</v>
      </c>
      <c r="S257" s="24">
        <f t="shared" si="130"/>
        <v>0</v>
      </c>
      <c r="T257" s="24">
        <f t="shared" si="130"/>
        <v>0</v>
      </c>
      <c r="U257" s="24">
        <f t="shared" si="130"/>
        <v>0</v>
      </c>
      <c r="V257" s="24">
        <f t="shared" si="130"/>
        <v>0</v>
      </c>
      <c r="W257" s="132">
        <f t="shared" si="106"/>
        <v>1</v>
      </c>
    </row>
    <row r="258" spans="1:23" ht="31.5">
      <c r="A258" s="27"/>
      <c r="B258" s="35" t="s">
        <v>133</v>
      </c>
      <c r="C258" s="32">
        <v>902</v>
      </c>
      <c r="D258" s="41" t="s">
        <v>66</v>
      </c>
      <c r="E258" s="41" t="s">
        <v>53</v>
      </c>
      <c r="F258" s="62" t="s">
        <v>518</v>
      </c>
      <c r="G258" s="41" t="s">
        <v>90</v>
      </c>
      <c r="H258" s="76">
        <v>6263.7</v>
      </c>
      <c r="I258" s="76">
        <v>6263.7</v>
      </c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132">
        <f t="shared" si="106"/>
        <v>1</v>
      </c>
    </row>
    <row r="259" spans="1:23" ht="111.6" customHeight="1">
      <c r="A259" s="27"/>
      <c r="B259" s="16" t="s">
        <v>161</v>
      </c>
      <c r="C259" s="32">
        <v>902</v>
      </c>
      <c r="D259" s="41" t="s">
        <v>66</v>
      </c>
      <c r="E259" s="41" t="s">
        <v>53</v>
      </c>
      <c r="F259" s="62" t="s">
        <v>394</v>
      </c>
      <c r="G259" s="41"/>
      <c r="H259" s="76">
        <f>H260</f>
        <v>2050.4</v>
      </c>
      <c r="I259" s="76">
        <f>I260</f>
        <v>2050.4</v>
      </c>
      <c r="J259" s="24">
        <f t="shared" ref="J259:V259" si="131">J260</f>
        <v>0</v>
      </c>
      <c r="K259" s="24">
        <f t="shared" si="131"/>
        <v>0</v>
      </c>
      <c r="L259" s="24">
        <f t="shared" si="131"/>
        <v>0</v>
      </c>
      <c r="M259" s="24">
        <f t="shared" si="131"/>
        <v>0</v>
      </c>
      <c r="N259" s="24">
        <f t="shared" si="131"/>
        <v>0</v>
      </c>
      <c r="O259" s="24">
        <f t="shared" si="131"/>
        <v>0</v>
      </c>
      <c r="P259" s="24">
        <f t="shared" si="131"/>
        <v>0</v>
      </c>
      <c r="Q259" s="24">
        <f t="shared" si="131"/>
        <v>0</v>
      </c>
      <c r="R259" s="24">
        <f t="shared" si="131"/>
        <v>0</v>
      </c>
      <c r="S259" s="24">
        <f t="shared" si="131"/>
        <v>0</v>
      </c>
      <c r="T259" s="24">
        <f t="shared" si="131"/>
        <v>0</v>
      </c>
      <c r="U259" s="24">
        <f t="shared" si="131"/>
        <v>0</v>
      </c>
      <c r="V259" s="24">
        <f t="shared" si="131"/>
        <v>0</v>
      </c>
      <c r="W259" s="132">
        <f t="shared" si="106"/>
        <v>1</v>
      </c>
    </row>
    <row r="260" spans="1:23" ht="34.9" customHeight="1">
      <c r="A260" s="27"/>
      <c r="B260" s="35" t="s">
        <v>133</v>
      </c>
      <c r="C260" s="32">
        <v>902</v>
      </c>
      <c r="D260" s="41" t="s">
        <v>66</v>
      </c>
      <c r="E260" s="41" t="s">
        <v>53</v>
      </c>
      <c r="F260" s="62" t="s">
        <v>394</v>
      </c>
      <c r="G260" s="41" t="s">
        <v>90</v>
      </c>
      <c r="H260" s="76">
        <v>2050.4</v>
      </c>
      <c r="I260" s="76">
        <v>2050.4</v>
      </c>
      <c r="W260" s="132">
        <f t="shared" si="106"/>
        <v>1</v>
      </c>
    </row>
    <row r="261" spans="1:23" ht="31.9" customHeight="1">
      <c r="A261" s="27"/>
      <c r="B261" s="51" t="s">
        <v>162</v>
      </c>
      <c r="C261" s="32">
        <v>902</v>
      </c>
      <c r="D261" s="41" t="s">
        <v>66</v>
      </c>
      <c r="E261" s="41" t="s">
        <v>53</v>
      </c>
      <c r="F261" s="64" t="s">
        <v>393</v>
      </c>
      <c r="G261" s="41"/>
      <c r="H261" s="76">
        <f>H262</f>
        <v>11409.6</v>
      </c>
      <c r="I261" s="76">
        <f>I262</f>
        <v>11409.6</v>
      </c>
      <c r="J261" s="24">
        <f t="shared" ref="J261:V261" si="132">J262</f>
        <v>0</v>
      </c>
      <c r="K261" s="24">
        <f t="shared" si="132"/>
        <v>0</v>
      </c>
      <c r="L261" s="24">
        <f t="shared" si="132"/>
        <v>0</v>
      </c>
      <c r="M261" s="24">
        <f t="shared" si="132"/>
        <v>0</v>
      </c>
      <c r="N261" s="24">
        <f t="shared" si="132"/>
        <v>0</v>
      </c>
      <c r="O261" s="24">
        <f t="shared" si="132"/>
        <v>0</v>
      </c>
      <c r="P261" s="24">
        <f t="shared" si="132"/>
        <v>0</v>
      </c>
      <c r="Q261" s="24">
        <f t="shared" si="132"/>
        <v>0</v>
      </c>
      <c r="R261" s="24">
        <f t="shared" si="132"/>
        <v>0</v>
      </c>
      <c r="S261" s="24">
        <f t="shared" si="132"/>
        <v>0</v>
      </c>
      <c r="T261" s="24">
        <f t="shared" si="132"/>
        <v>0</v>
      </c>
      <c r="U261" s="24">
        <f t="shared" si="132"/>
        <v>0</v>
      </c>
      <c r="V261" s="24">
        <f t="shared" si="132"/>
        <v>0</v>
      </c>
      <c r="W261" s="132">
        <f t="shared" si="106"/>
        <v>1</v>
      </c>
    </row>
    <row r="262" spans="1:23" ht="33.6" customHeight="1">
      <c r="A262" s="27"/>
      <c r="B262" s="35" t="s">
        <v>133</v>
      </c>
      <c r="C262" s="32">
        <v>902</v>
      </c>
      <c r="D262" s="41" t="s">
        <v>66</v>
      </c>
      <c r="E262" s="41" t="s">
        <v>53</v>
      </c>
      <c r="F262" s="64" t="s">
        <v>393</v>
      </c>
      <c r="G262" s="43" t="s">
        <v>90</v>
      </c>
      <c r="H262" s="76">
        <v>11409.6</v>
      </c>
      <c r="I262" s="76">
        <v>11409.6</v>
      </c>
      <c r="W262" s="132">
        <f t="shared" si="106"/>
        <v>1</v>
      </c>
    </row>
    <row r="263" spans="1:23" ht="126">
      <c r="A263" s="27"/>
      <c r="B263" s="16" t="s">
        <v>396</v>
      </c>
      <c r="C263" s="65">
        <v>902</v>
      </c>
      <c r="D263" s="61" t="s">
        <v>66</v>
      </c>
      <c r="E263" s="61" t="s">
        <v>53</v>
      </c>
      <c r="F263" s="62" t="s">
        <v>395</v>
      </c>
      <c r="G263" s="60"/>
      <c r="H263" s="76">
        <f>H264</f>
        <v>10214</v>
      </c>
      <c r="I263" s="76">
        <f>I264</f>
        <v>10214</v>
      </c>
      <c r="J263" s="24">
        <f t="shared" ref="J263:V263" si="133">J264</f>
        <v>0</v>
      </c>
      <c r="K263" s="24">
        <f t="shared" si="133"/>
        <v>0</v>
      </c>
      <c r="L263" s="24">
        <f t="shared" si="133"/>
        <v>0</v>
      </c>
      <c r="M263" s="24">
        <f t="shared" si="133"/>
        <v>0</v>
      </c>
      <c r="N263" s="24">
        <f t="shared" si="133"/>
        <v>0</v>
      </c>
      <c r="O263" s="24">
        <f t="shared" si="133"/>
        <v>0</v>
      </c>
      <c r="P263" s="24">
        <f t="shared" si="133"/>
        <v>0</v>
      </c>
      <c r="Q263" s="24">
        <f t="shared" si="133"/>
        <v>0</v>
      </c>
      <c r="R263" s="24">
        <f t="shared" si="133"/>
        <v>0</v>
      </c>
      <c r="S263" s="24">
        <f t="shared" si="133"/>
        <v>0</v>
      </c>
      <c r="T263" s="24">
        <f t="shared" si="133"/>
        <v>0</v>
      </c>
      <c r="U263" s="24">
        <f t="shared" si="133"/>
        <v>0</v>
      </c>
      <c r="V263" s="24">
        <f t="shared" si="133"/>
        <v>0</v>
      </c>
      <c r="W263" s="132">
        <f t="shared" si="106"/>
        <v>1</v>
      </c>
    </row>
    <row r="264" spans="1:23" ht="31.5">
      <c r="A264" s="27"/>
      <c r="B264" s="35" t="s">
        <v>133</v>
      </c>
      <c r="C264" s="65">
        <v>902</v>
      </c>
      <c r="D264" s="61" t="s">
        <v>66</v>
      </c>
      <c r="E264" s="61" t="s">
        <v>53</v>
      </c>
      <c r="F264" s="62" t="s">
        <v>395</v>
      </c>
      <c r="G264" s="61" t="s">
        <v>90</v>
      </c>
      <c r="H264" s="76">
        <v>10214</v>
      </c>
      <c r="I264" s="76">
        <v>10214</v>
      </c>
      <c r="W264" s="132">
        <f t="shared" si="106"/>
        <v>1</v>
      </c>
    </row>
    <row r="265" spans="1:23" ht="31.5">
      <c r="A265" s="27"/>
      <c r="B265" s="15" t="s">
        <v>280</v>
      </c>
      <c r="C265" s="75">
        <v>902</v>
      </c>
      <c r="D265" s="41" t="s">
        <v>66</v>
      </c>
      <c r="E265" s="41" t="s">
        <v>53</v>
      </c>
      <c r="F265" s="59" t="s">
        <v>277</v>
      </c>
      <c r="G265" s="77"/>
      <c r="H265" s="76">
        <f>H266</f>
        <v>700</v>
      </c>
      <c r="I265" s="76">
        <f t="shared" ref="I265:V265" si="134">I266</f>
        <v>700</v>
      </c>
      <c r="J265" s="24">
        <f t="shared" si="134"/>
        <v>0</v>
      </c>
      <c r="K265" s="24">
        <f t="shared" si="134"/>
        <v>0</v>
      </c>
      <c r="L265" s="24">
        <f t="shared" si="134"/>
        <v>0</v>
      </c>
      <c r="M265" s="24">
        <f t="shared" si="134"/>
        <v>0</v>
      </c>
      <c r="N265" s="24">
        <f t="shared" si="134"/>
        <v>0</v>
      </c>
      <c r="O265" s="24">
        <f t="shared" si="134"/>
        <v>0</v>
      </c>
      <c r="P265" s="24">
        <f t="shared" si="134"/>
        <v>0</v>
      </c>
      <c r="Q265" s="24">
        <f t="shared" si="134"/>
        <v>0</v>
      </c>
      <c r="R265" s="24">
        <f t="shared" si="134"/>
        <v>0</v>
      </c>
      <c r="S265" s="24">
        <f t="shared" si="134"/>
        <v>0</v>
      </c>
      <c r="T265" s="24">
        <f t="shared" si="134"/>
        <v>0</v>
      </c>
      <c r="U265" s="24">
        <f t="shared" si="134"/>
        <v>0</v>
      </c>
      <c r="V265" s="24">
        <f t="shared" si="134"/>
        <v>0</v>
      </c>
      <c r="W265" s="132">
        <f t="shared" si="106"/>
        <v>1</v>
      </c>
    </row>
    <row r="266" spans="1:23">
      <c r="A266" s="27"/>
      <c r="B266" s="90" t="s">
        <v>281</v>
      </c>
      <c r="C266" s="75">
        <v>902</v>
      </c>
      <c r="D266" s="41" t="s">
        <v>66</v>
      </c>
      <c r="E266" s="41" t="s">
        <v>53</v>
      </c>
      <c r="F266" s="59" t="s">
        <v>278</v>
      </c>
      <c r="G266" s="77"/>
      <c r="H266" s="76">
        <f>H267</f>
        <v>700</v>
      </c>
      <c r="I266" s="76">
        <f t="shared" ref="I266:V266" si="135">I267</f>
        <v>700</v>
      </c>
      <c r="J266" s="24">
        <f t="shared" si="135"/>
        <v>0</v>
      </c>
      <c r="K266" s="24">
        <f t="shared" si="135"/>
        <v>0</v>
      </c>
      <c r="L266" s="24">
        <f t="shared" si="135"/>
        <v>0</v>
      </c>
      <c r="M266" s="24">
        <f t="shared" si="135"/>
        <v>0</v>
      </c>
      <c r="N266" s="24">
        <f t="shared" si="135"/>
        <v>0</v>
      </c>
      <c r="O266" s="24">
        <f t="shared" si="135"/>
        <v>0</v>
      </c>
      <c r="P266" s="24">
        <f t="shared" si="135"/>
        <v>0</v>
      </c>
      <c r="Q266" s="24">
        <f t="shared" si="135"/>
        <v>0</v>
      </c>
      <c r="R266" s="24">
        <f t="shared" si="135"/>
        <v>0</v>
      </c>
      <c r="S266" s="24">
        <f t="shared" si="135"/>
        <v>0</v>
      </c>
      <c r="T266" s="24">
        <f t="shared" si="135"/>
        <v>0</v>
      </c>
      <c r="U266" s="24">
        <f t="shared" si="135"/>
        <v>0</v>
      </c>
      <c r="V266" s="24">
        <f t="shared" si="135"/>
        <v>0</v>
      </c>
      <c r="W266" s="132">
        <f t="shared" si="106"/>
        <v>1</v>
      </c>
    </row>
    <row r="267" spans="1:23" ht="47.25">
      <c r="A267" s="27"/>
      <c r="B267" s="21" t="s">
        <v>282</v>
      </c>
      <c r="C267" s="75">
        <v>902</v>
      </c>
      <c r="D267" s="41" t="s">
        <v>66</v>
      </c>
      <c r="E267" s="41" t="s">
        <v>53</v>
      </c>
      <c r="F267" s="59" t="s">
        <v>279</v>
      </c>
      <c r="G267" s="77"/>
      <c r="H267" s="76">
        <f>H268</f>
        <v>700</v>
      </c>
      <c r="I267" s="76">
        <f t="shared" ref="I267:V267" si="136">I268</f>
        <v>700</v>
      </c>
      <c r="J267" s="24">
        <f t="shared" si="136"/>
        <v>0</v>
      </c>
      <c r="K267" s="24">
        <f t="shared" si="136"/>
        <v>0</v>
      </c>
      <c r="L267" s="24">
        <f t="shared" si="136"/>
        <v>0</v>
      </c>
      <c r="M267" s="24">
        <f t="shared" si="136"/>
        <v>0</v>
      </c>
      <c r="N267" s="24">
        <f t="shared" si="136"/>
        <v>0</v>
      </c>
      <c r="O267" s="24">
        <f t="shared" si="136"/>
        <v>0</v>
      </c>
      <c r="P267" s="24">
        <f t="shared" si="136"/>
        <v>0</v>
      </c>
      <c r="Q267" s="24">
        <f t="shared" si="136"/>
        <v>0</v>
      </c>
      <c r="R267" s="24">
        <f t="shared" si="136"/>
        <v>0</v>
      </c>
      <c r="S267" s="24">
        <f t="shared" si="136"/>
        <v>0</v>
      </c>
      <c r="T267" s="24">
        <f t="shared" si="136"/>
        <v>0</v>
      </c>
      <c r="U267" s="24">
        <f t="shared" si="136"/>
        <v>0</v>
      </c>
      <c r="V267" s="24">
        <f t="shared" si="136"/>
        <v>0</v>
      </c>
      <c r="W267" s="132">
        <f t="shared" si="106"/>
        <v>1</v>
      </c>
    </row>
    <row r="268" spans="1:23" ht="31.5">
      <c r="A268" s="27"/>
      <c r="B268" s="59" t="s">
        <v>157</v>
      </c>
      <c r="C268" s="75">
        <v>902</v>
      </c>
      <c r="D268" s="41" t="s">
        <v>66</v>
      </c>
      <c r="E268" s="41" t="s">
        <v>53</v>
      </c>
      <c r="F268" s="59" t="s">
        <v>279</v>
      </c>
      <c r="G268" s="77">
        <v>600</v>
      </c>
      <c r="H268" s="76">
        <v>700</v>
      </c>
      <c r="I268" s="76">
        <v>700</v>
      </c>
      <c r="W268" s="132">
        <f t="shared" si="106"/>
        <v>1</v>
      </c>
    </row>
    <row r="269" spans="1:23">
      <c r="A269" s="36"/>
      <c r="B269" s="20" t="s">
        <v>18</v>
      </c>
      <c r="C269" s="32">
        <v>902</v>
      </c>
      <c r="D269" s="41" t="s">
        <v>66</v>
      </c>
      <c r="E269" s="41" t="s">
        <v>55</v>
      </c>
      <c r="F269" s="41"/>
      <c r="G269" s="41"/>
      <c r="H269" s="76">
        <f t="shared" ref="H269:V272" si="137">H270</f>
        <v>372</v>
      </c>
      <c r="I269" s="76">
        <f t="shared" si="137"/>
        <v>372</v>
      </c>
      <c r="J269" s="24">
        <f t="shared" si="137"/>
        <v>0</v>
      </c>
      <c r="K269" s="24">
        <f t="shared" si="137"/>
        <v>0</v>
      </c>
      <c r="L269" s="24">
        <f t="shared" si="137"/>
        <v>0</v>
      </c>
      <c r="M269" s="24">
        <f t="shared" si="137"/>
        <v>0</v>
      </c>
      <c r="N269" s="24">
        <f t="shared" si="137"/>
        <v>0</v>
      </c>
      <c r="O269" s="24">
        <f t="shared" si="137"/>
        <v>0</v>
      </c>
      <c r="P269" s="24">
        <f t="shared" si="137"/>
        <v>0</v>
      </c>
      <c r="Q269" s="24">
        <f t="shared" si="137"/>
        <v>0</v>
      </c>
      <c r="R269" s="24">
        <f t="shared" si="137"/>
        <v>0</v>
      </c>
      <c r="S269" s="24">
        <f t="shared" si="137"/>
        <v>0</v>
      </c>
      <c r="T269" s="24">
        <f t="shared" si="137"/>
        <v>0</v>
      </c>
      <c r="U269" s="24">
        <f t="shared" si="137"/>
        <v>0</v>
      </c>
      <c r="V269" s="24">
        <f t="shared" si="137"/>
        <v>0</v>
      </c>
      <c r="W269" s="132">
        <f t="shared" si="106"/>
        <v>1</v>
      </c>
    </row>
    <row r="270" spans="1:23" ht="31.5">
      <c r="A270" s="36"/>
      <c r="B270" s="100" t="s">
        <v>390</v>
      </c>
      <c r="C270" s="32">
        <v>902</v>
      </c>
      <c r="D270" s="41" t="s">
        <v>66</v>
      </c>
      <c r="E270" s="41" t="s">
        <v>55</v>
      </c>
      <c r="F270" s="41" t="s">
        <v>389</v>
      </c>
      <c r="G270" s="41"/>
      <c r="H270" s="76">
        <f t="shared" si="137"/>
        <v>372</v>
      </c>
      <c r="I270" s="76">
        <f t="shared" si="137"/>
        <v>372</v>
      </c>
      <c r="J270" s="24">
        <f t="shared" si="137"/>
        <v>0</v>
      </c>
      <c r="K270" s="24">
        <f t="shared" si="137"/>
        <v>0</v>
      </c>
      <c r="L270" s="24">
        <f t="shared" si="137"/>
        <v>0</v>
      </c>
      <c r="M270" s="24">
        <f t="shared" si="137"/>
        <v>0</v>
      </c>
      <c r="N270" s="24">
        <f t="shared" si="137"/>
        <v>0</v>
      </c>
      <c r="O270" s="24">
        <f t="shared" si="137"/>
        <v>0</v>
      </c>
      <c r="P270" s="24">
        <f t="shared" si="137"/>
        <v>0</v>
      </c>
      <c r="Q270" s="24">
        <f t="shared" si="137"/>
        <v>0</v>
      </c>
      <c r="R270" s="24">
        <f t="shared" si="137"/>
        <v>0</v>
      </c>
      <c r="S270" s="24">
        <f t="shared" si="137"/>
        <v>0</v>
      </c>
      <c r="T270" s="24">
        <f t="shared" si="137"/>
        <v>0</v>
      </c>
      <c r="U270" s="24">
        <f t="shared" si="137"/>
        <v>0</v>
      </c>
      <c r="V270" s="24">
        <f t="shared" si="137"/>
        <v>0</v>
      </c>
      <c r="W270" s="132">
        <f t="shared" si="106"/>
        <v>1</v>
      </c>
    </row>
    <row r="271" spans="1:23">
      <c r="A271" s="36"/>
      <c r="B271" s="90" t="s">
        <v>421</v>
      </c>
      <c r="C271" s="32">
        <v>902</v>
      </c>
      <c r="D271" s="41" t="s">
        <v>66</v>
      </c>
      <c r="E271" s="41" t="s">
        <v>55</v>
      </c>
      <c r="F271" s="20" t="s">
        <v>391</v>
      </c>
      <c r="G271" s="20"/>
      <c r="H271" s="76">
        <f t="shared" si="137"/>
        <v>372</v>
      </c>
      <c r="I271" s="76">
        <f t="shared" si="137"/>
        <v>372</v>
      </c>
      <c r="J271" s="24">
        <f t="shared" si="137"/>
        <v>0</v>
      </c>
      <c r="K271" s="24">
        <f t="shared" si="137"/>
        <v>0</v>
      </c>
      <c r="L271" s="24">
        <f t="shared" si="137"/>
        <v>0</v>
      </c>
      <c r="M271" s="24">
        <f t="shared" si="137"/>
        <v>0</v>
      </c>
      <c r="N271" s="24">
        <f t="shared" si="137"/>
        <v>0</v>
      </c>
      <c r="O271" s="24">
        <f t="shared" si="137"/>
        <v>0</v>
      </c>
      <c r="P271" s="24">
        <f t="shared" si="137"/>
        <v>0</v>
      </c>
      <c r="Q271" s="24">
        <f t="shared" si="137"/>
        <v>0</v>
      </c>
      <c r="R271" s="24">
        <f t="shared" si="137"/>
        <v>0</v>
      </c>
      <c r="S271" s="24">
        <f t="shared" si="137"/>
        <v>0</v>
      </c>
      <c r="T271" s="24">
        <f t="shared" si="137"/>
        <v>0</v>
      </c>
      <c r="U271" s="24">
        <f t="shared" si="137"/>
        <v>0</v>
      </c>
      <c r="V271" s="24">
        <f t="shared" si="137"/>
        <v>0</v>
      </c>
      <c r="W271" s="132">
        <f t="shared" si="106"/>
        <v>1</v>
      </c>
    </row>
    <row r="272" spans="1:23" ht="31.5">
      <c r="A272" s="36"/>
      <c r="B272" s="51" t="s">
        <v>162</v>
      </c>
      <c r="C272" s="32">
        <v>902</v>
      </c>
      <c r="D272" s="41" t="s">
        <v>66</v>
      </c>
      <c r="E272" s="41" t="s">
        <v>55</v>
      </c>
      <c r="F272" s="64" t="s">
        <v>393</v>
      </c>
      <c r="G272" s="20"/>
      <c r="H272" s="76">
        <f t="shared" si="137"/>
        <v>372</v>
      </c>
      <c r="I272" s="76">
        <f t="shared" si="137"/>
        <v>372</v>
      </c>
      <c r="J272" s="24">
        <f t="shared" si="137"/>
        <v>0</v>
      </c>
      <c r="K272" s="24">
        <f t="shared" si="137"/>
        <v>0</v>
      </c>
      <c r="L272" s="24">
        <f t="shared" si="137"/>
        <v>0</v>
      </c>
      <c r="M272" s="24">
        <f t="shared" si="137"/>
        <v>0</v>
      </c>
      <c r="N272" s="24">
        <f t="shared" si="137"/>
        <v>0</v>
      </c>
      <c r="O272" s="24">
        <f t="shared" si="137"/>
        <v>0</v>
      </c>
      <c r="P272" s="24">
        <f t="shared" si="137"/>
        <v>0</v>
      </c>
      <c r="Q272" s="24">
        <f t="shared" si="137"/>
        <v>0</v>
      </c>
      <c r="R272" s="24">
        <f t="shared" si="137"/>
        <v>0</v>
      </c>
      <c r="S272" s="24">
        <f t="shared" si="137"/>
        <v>0</v>
      </c>
      <c r="T272" s="24">
        <f t="shared" si="137"/>
        <v>0</v>
      </c>
      <c r="U272" s="24">
        <f t="shared" si="137"/>
        <v>0</v>
      </c>
      <c r="V272" s="24">
        <f t="shared" si="137"/>
        <v>0</v>
      </c>
      <c r="W272" s="132">
        <f t="shared" ref="W272:W335" si="138">I272/H272</f>
        <v>1</v>
      </c>
    </row>
    <row r="273" spans="1:23" ht="31.5">
      <c r="A273" s="36"/>
      <c r="B273" s="35" t="s">
        <v>133</v>
      </c>
      <c r="C273" s="32">
        <v>902</v>
      </c>
      <c r="D273" s="41" t="s">
        <v>66</v>
      </c>
      <c r="E273" s="41" t="s">
        <v>55</v>
      </c>
      <c r="F273" s="64" t="s">
        <v>393</v>
      </c>
      <c r="G273" s="20">
        <v>600</v>
      </c>
      <c r="H273" s="76">
        <v>372</v>
      </c>
      <c r="I273" s="76">
        <v>372</v>
      </c>
      <c r="W273" s="132">
        <f t="shared" si="138"/>
        <v>1</v>
      </c>
    </row>
    <row r="274" spans="1:23">
      <c r="A274" s="36"/>
      <c r="B274" s="35" t="s">
        <v>397</v>
      </c>
      <c r="C274" s="32">
        <v>902</v>
      </c>
      <c r="D274" s="41" t="s">
        <v>66</v>
      </c>
      <c r="E274" s="41" t="s">
        <v>66</v>
      </c>
      <c r="F274" s="64"/>
      <c r="G274" s="20"/>
      <c r="H274" s="76">
        <f>H275+H283</f>
        <v>1967.5</v>
      </c>
      <c r="I274" s="76">
        <f t="shared" ref="I274:V274" si="139">I275+I283</f>
        <v>1967.5</v>
      </c>
      <c r="J274" s="24">
        <f t="shared" si="139"/>
        <v>0</v>
      </c>
      <c r="K274" s="24">
        <f t="shared" si="139"/>
        <v>0</v>
      </c>
      <c r="L274" s="24">
        <f t="shared" si="139"/>
        <v>0</v>
      </c>
      <c r="M274" s="24">
        <f t="shared" si="139"/>
        <v>0</v>
      </c>
      <c r="N274" s="24">
        <f t="shared" si="139"/>
        <v>0</v>
      </c>
      <c r="O274" s="24">
        <f t="shared" si="139"/>
        <v>0</v>
      </c>
      <c r="P274" s="24">
        <f t="shared" si="139"/>
        <v>0</v>
      </c>
      <c r="Q274" s="24">
        <f t="shared" si="139"/>
        <v>0</v>
      </c>
      <c r="R274" s="24">
        <f t="shared" si="139"/>
        <v>0</v>
      </c>
      <c r="S274" s="24">
        <f t="shared" si="139"/>
        <v>0</v>
      </c>
      <c r="T274" s="24">
        <f t="shared" si="139"/>
        <v>0</v>
      </c>
      <c r="U274" s="24">
        <f t="shared" si="139"/>
        <v>0</v>
      </c>
      <c r="V274" s="24">
        <f t="shared" si="139"/>
        <v>0</v>
      </c>
      <c r="W274" s="132">
        <f t="shared" si="138"/>
        <v>1</v>
      </c>
    </row>
    <row r="275" spans="1:23" ht="31.5">
      <c r="A275" s="36"/>
      <c r="B275" s="100" t="s">
        <v>390</v>
      </c>
      <c r="C275" s="32">
        <v>902</v>
      </c>
      <c r="D275" s="41" t="s">
        <v>66</v>
      </c>
      <c r="E275" s="41" t="s">
        <v>66</v>
      </c>
      <c r="F275" s="64" t="s">
        <v>389</v>
      </c>
      <c r="G275" s="20"/>
      <c r="H275" s="76">
        <f>H276</f>
        <v>1415.9</v>
      </c>
      <c r="I275" s="76">
        <f>I276</f>
        <v>1415.9</v>
      </c>
      <c r="J275" s="24">
        <f t="shared" ref="J275:V275" si="140">J276</f>
        <v>0</v>
      </c>
      <c r="K275" s="24">
        <f t="shared" si="140"/>
        <v>0</v>
      </c>
      <c r="L275" s="24">
        <f t="shared" si="140"/>
        <v>0</v>
      </c>
      <c r="M275" s="24">
        <f t="shared" si="140"/>
        <v>0</v>
      </c>
      <c r="N275" s="24">
        <f t="shared" si="140"/>
        <v>0</v>
      </c>
      <c r="O275" s="24">
        <f t="shared" si="140"/>
        <v>0</v>
      </c>
      <c r="P275" s="24">
        <f t="shared" si="140"/>
        <v>0</v>
      </c>
      <c r="Q275" s="24">
        <f t="shared" si="140"/>
        <v>0</v>
      </c>
      <c r="R275" s="24">
        <f t="shared" si="140"/>
        <v>0</v>
      </c>
      <c r="S275" s="24">
        <f t="shared" si="140"/>
        <v>0</v>
      </c>
      <c r="T275" s="24">
        <f t="shared" si="140"/>
        <v>0</v>
      </c>
      <c r="U275" s="24">
        <f t="shared" si="140"/>
        <v>0</v>
      </c>
      <c r="V275" s="24">
        <f t="shared" si="140"/>
        <v>0</v>
      </c>
      <c r="W275" s="132">
        <f t="shared" si="138"/>
        <v>1</v>
      </c>
    </row>
    <row r="276" spans="1:23">
      <c r="A276" s="36"/>
      <c r="B276" s="90" t="s">
        <v>399</v>
      </c>
      <c r="C276" s="32">
        <v>902</v>
      </c>
      <c r="D276" s="41" t="s">
        <v>66</v>
      </c>
      <c r="E276" s="41" t="s">
        <v>66</v>
      </c>
      <c r="F276" s="64" t="s">
        <v>398</v>
      </c>
      <c r="G276" s="20"/>
      <c r="H276" s="76">
        <f>H277+H281+H279</f>
        <v>1415.9</v>
      </c>
      <c r="I276" s="76">
        <f t="shared" ref="I276:V276" si="141">I277+I281+I279</f>
        <v>1415.9</v>
      </c>
      <c r="J276" s="24">
        <f t="shared" si="141"/>
        <v>0</v>
      </c>
      <c r="K276" s="24">
        <f t="shared" si="141"/>
        <v>0</v>
      </c>
      <c r="L276" s="24">
        <f t="shared" si="141"/>
        <v>0</v>
      </c>
      <c r="M276" s="24">
        <f t="shared" si="141"/>
        <v>0</v>
      </c>
      <c r="N276" s="24">
        <f t="shared" si="141"/>
        <v>0</v>
      </c>
      <c r="O276" s="24">
        <f t="shared" si="141"/>
        <v>0</v>
      </c>
      <c r="P276" s="24">
        <f t="shared" si="141"/>
        <v>0</v>
      </c>
      <c r="Q276" s="24">
        <f t="shared" si="141"/>
        <v>0</v>
      </c>
      <c r="R276" s="24">
        <f t="shared" si="141"/>
        <v>0</v>
      </c>
      <c r="S276" s="24">
        <f t="shared" si="141"/>
        <v>0</v>
      </c>
      <c r="T276" s="24">
        <f t="shared" si="141"/>
        <v>0</v>
      </c>
      <c r="U276" s="24">
        <f t="shared" si="141"/>
        <v>0</v>
      </c>
      <c r="V276" s="24">
        <f t="shared" si="141"/>
        <v>0</v>
      </c>
      <c r="W276" s="132">
        <f t="shared" si="138"/>
        <v>1</v>
      </c>
    </row>
    <row r="277" spans="1:23">
      <c r="A277" s="36"/>
      <c r="B277" s="90" t="s">
        <v>401</v>
      </c>
      <c r="C277" s="32">
        <v>902</v>
      </c>
      <c r="D277" s="41" t="s">
        <v>66</v>
      </c>
      <c r="E277" s="41" t="s">
        <v>66</v>
      </c>
      <c r="F277" s="64" t="s">
        <v>400</v>
      </c>
      <c r="G277" s="20"/>
      <c r="H277" s="76">
        <f>H278</f>
        <v>300</v>
      </c>
      <c r="I277" s="76">
        <f>I278</f>
        <v>300</v>
      </c>
      <c r="J277" s="24">
        <f t="shared" ref="J277:V277" si="142">J278</f>
        <v>0</v>
      </c>
      <c r="K277" s="24">
        <f t="shared" si="142"/>
        <v>0</v>
      </c>
      <c r="L277" s="24">
        <f t="shared" si="142"/>
        <v>0</v>
      </c>
      <c r="M277" s="24">
        <f t="shared" si="142"/>
        <v>0</v>
      </c>
      <c r="N277" s="24">
        <f t="shared" si="142"/>
        <v>0</v>
      </c>
      <c r="O277" s="24">
        <f t="shared" si="142"/>
        <v>0</v>
      </c>
      <c r="P277" s="24">
        <f t="shared" si="142"/>
        <v>0</v>
      </c>
      <c r="Q277" s="24">
        <f t="shared" si="142"/>
        <v>0</v>
      </c>
      <c r="R277" s="24">
        <f t="shared" si="142"/>
        <v>0</v>
      </c>
      <c r="S277" s="24">
        <f t="shared" si="142"/>
        <v>0</v>
      </c>
      <c r="T277" s="24">
        <f t="shared" si="142"/>
        <v>0</v>
      </c>
      <c r="U277" s="24">
        <f t="shared" si="142"/>
        <v>0</v>
      </c>
      <c r="V277" s="24">
        <f t="shared" si="142"/>
        <v>0</v>
      </c>
      <c r="W277" s="132">
        <f t="shared" si="138"/>
        <v>1</v>
      </c>
    </row>
    <row r="278" spans="1:23" ht="31.5">
      <c r="A278" s="36"/>
      <c r="B278" s="35" t="s">
        <v>133</v>
      </c>
      <c r="C278" s="32">
        <v>902</v>
      </c>
      <c r="D278" s="41" t="s">
        <v>66</v>
      </c>
      <c r="E278" s="41" t="s">
        <v>66</v>
      </c>
      <c r="F278" s="64" t="s">
        <v>400</v>
      </c>
      <c r="G278" s="20">
        <v>600</v>
      </c>
      <c r="H278" s="76">
        <v>300</v>
      </c>
      <c r="I278" s="76">
        <v>300</v>
      </c>
      <c r="W278" s="132">
        <f t="shared" si="138"/>
        <v>1</v>
      </c>
    </row>
    <row r="279" spans="1:23" ht="126">
      <c r="A279" s="36"/>
      <c r="B279" s="35" t="s">
        <v>517</v>
      </c>
      <c r="C279" s="32">
        <v>902</v>
      </c>
      <c r="D279" s="41" t="s">
        <v>66</v>
      </c>
      <c r="E279" s="41" t="s">
        <v>66</v>
      </c>
      <c r="F279" s="64" t="s">
        <v>516</v>
      </c>
      <c r="G279" s="20"/>
      <c r="H279" s="76">
        <f>H280</f>
        <v>600.9</v>
      </c>
      <c r="I279" s="76">
        <f t="shared" ref="I279:V279" si="143">I280</f>
        <v>600.9</v>
      </c>
      <c r="J279" s="24">
        <f t="shared" si="143"/>
        <v>0</v>
      </c>
      <c r="K279" s="24">
        <f t="shared" si="143"/>
        <v>0</v>
      </c>
      <c r="L279" s="24">
        <f t="shared" si="143"/>
        <v>0</v>
      </c>
      <c r="M279" s="24">
        <f t="shared" si="143"/>
        <v>0</v>
      </c>
      <c r="N279" s="24">
        <f t="shared" si="143"/>
        <v>0</v>
      </c>
      <c r="O279" s="24">
        <f t="shared" si="143"/>
        <v>0</v>
      </c>
      <c r="P279" s="24">
        <f t="shared" si="143"/>
        <v>0</v>
      </c>
      <c r="Q279" s="24">
        <f t="shared" si="143"/>
        <v>0</v>
      </c>
      <c r="R279" s="24">
        <f t="shared" si="143"/>
        <v>0</v>
      </c>
      <c r="S279" s="24">
        <f t="shared" si="143"/>
        <v>0</v>
      </c>
      <c r="T279" s="24">
        <f t="shared" si="143"/>
        <v>0</v>
      </c>
      <c r="U279" s="24">
        <f t="shared" si="143"/>
        <v>0</v>
      </c>
      <c r="V279" s="24">
        <f t="shared" si="143"/>
        <v>0</v>
      </c>
      <c r="W279" s="132">
        <f t="shared" si="138"/>
        <v>1</v>
      </c>
    </row>
    <row r="280" spans="1:23" ht="31.5">
      <c r="A280" s="36"/>
      <c r="B280" s="35" t="s">
        <v>133</v>
      </c>
      <c r="C280" s="32">
        <v>902</v>
      </c>
      <c r="D280" s="41" t="s">
        <v>66</v>
      </c>
      <c r="E280" s="41" t="s">
        <v>66</v>
      </c>
      <c r="F280" s="64" t="s">
        <v>516</v>
      </c>
      <c r="G280" s="20">
        <v>600</v>
      </c>
      <c r="H280" s="76">
        <v>600.9</v>
      </c>
      <c r="I280" s="76">
        <v>600.9</v>
      </c>
      <c r="W280" s="132">
        <f t="shared" si="138"/>
        <v>1</v>
      </c>
    </row>
    <row r="281" spans="1:23" ht="60.6" customHeight="1">
      <c r="A281" s="36"/>
      <c r="B281" s="21" t="s">
        <v>403</v>
      </c>
      <c r="C281" s="32">
        <v>902</v>
      </c>
      <c r="D281" s="41" t="s">
        <v>66</v>
      </c>
      <c r="E281" s="41" t="s">
        <v>66</v>
      </c>
      <c r="F281" s="64" t="s">
        <v>402</v>
      </c>
      <c r="G281" s="20"/>
      <c r="H281" s="76">
        <f>H282</f>
        <v>515</v>
      </c>
      <c r="I281" s="76">
        <f>I282</f>
        <v>515</v>
      </c>
      <c r="J281" s="24">
        <f t="shared" ref="J281:V281" si="144">J282</f>
        <v>0</v>
      </c>
      <c r="K281" s="24">
        <f t="shared" si="144"/>
        <v>0</v>
      </c>
      <c r="L281" s="24">
        <f t="shared" si="144"/>
        <v>0</v>
      </c>
      <c r="M281" s="24">
        <f t="shared" si="144"/>
        <v>0</v>
      </c>
      <c r="N281" s="24">
        <f t="shared" si="144"/>
        <v>0</v>
      </c>
      <c r="O281" s="24">
        <f t="shared" si="144"/>
        <v>0</v>
      </c>
      <c r="P281" s="24">
        <f t="shared" si="144"/>
        <v>0</v>
      </c>
      <c r="Q281" s="24">
        <f t="shared" si="144"/>
        <v>0</v>
      </c>
      <c r="R281" s="24">
        <f t="shared" si="144"/>
        <v>0</v>
      </c>
      <c r="S281" s="24">
        <f t="shared" si="144"/>
        <v>0</v>
      </c>
      <c r="T281" s="24">
        <f t="shared" si="144"/>
        <v>0</v>
      </c>
      <c r="U281" s="24">
        <f t="shared" si="144"/>
        <v>0</v>
      </c>
      <c r="V281" s="24">
        <f t="shared" si="144"/>
        <v>0</v>
      </c>
      <c r="W281" s="132">
        <f t="shared" si="138"/>
        <v>1</v>
      </c>
    </row>
    <row r="282" spans="1:23" ht="31.5">
      <c r="A282" s="36"/>
      <c r="B282" s="35" t="s">
        <v>133</v>
      </c>
      <c r="C282" s="32">
        <v>902</v>
      </c>
      <c r="D282" s="41" t="s">
        <v>66</v>
      </c>
      <c r="E282" s="41" t="s">
        <v>66</v>
      </c>
      <c r="F282" s="64" t="s">
        <v>402</v>
      </c>
      <c r="G282" s="20">
        <v>600</v>
      </c>
      <c r="H282" s="76">
        <v>515</v>
      </c>
      <c r="I282" s="76">
        <v>515</v>
      </c>
      <c r="W282" s="132">
        <f t="shared" si="138"/>
        <v>1</v>
      </c>
    </row>
    <row r="283" spans="1:23" ht="47.25">
      <c r="A283" s="36"/>
      <c r="B283" s="100" t="s">
        <v>286</v>
      </c>
      <c r="C283" s="32">
        <v>902</v>
      </c>
      <c r="D283" s="41" t="s">
        <v>66</v>
      </c>
      <c r="E283" s="41" t="s">
        <v>66</v>
      </c>
      <c r="F283" s="64" t="s">
        <v>283</v>
      </c>
      <c r="G283" s="20"/>
      <c r="H283" s="76">
        <f>H287+H284</f>
        <v>551.6</v>
      </c>
      <c r="I283" s="76">
        <f>I287+I284</f>
        <v>551.6</v>
      </c>
      <c r="J283" s="24">
        <f t="shared" ref="J283:V283" si="145">J287+J284</f>
        <v>0</v>
      </c>
      <c r="K283" s="24">
        <f t="shared" si="145"/>
        <v>0</v>
      </c>
      <c r="L283" s="24">
        <f t="shared" si="145"/>
        <v>0</v>
      </c>
      <c r="M283" s="24">
        <f t="shared" si="145"/>
        <v>0</v>
      </c>
      <c r="N283" s="24">
        <f t="shared" si="145"/>
        <v>0</v>
      </c>
      <c r="O283" s="24">
        <f t="shared" si="145"/>
        <v>0</v>
      </c>
      <c r="P283" s="24">
        <f t="shared" si="145"/>
        <v>0</v>
      </c>
      <c r="Q283" s="24">
        <f t="shared" si="145"/>
        <v>0</v>
      </c>
      <c r="R283" s="24">
        <f t="shared" si="145"/>
        <v>0</v>
      </c>
      <c r="S283" s="24">
        <f t="shared" si="145"/>
        <v>0</v>
      </c>
      <c r="T283" s="24">
        <f t="shared" si="145"/>
        <v>0</v>
      </c>
      <c r="U283" s="24">
        <f t="shared" si="145"/>
        <v>0</v>
      </c>
      <c r="V283" s="24">
        <f t="shared" si="145"/>
        <v>0</v>
      </c>
      <c r="W283" s="132">
        <f t="shared" si="138"/>
        <v>1</v>
      </c>
    </row>
    <row r="284" spans="1:23">
      <c r="A284" s="36"/>
      <c r="B284" s="90" t="s">
        <v>305</v>
      </c>
      <c r="C284" s="32">
        <v>902</v>
      </c>
      <c r="D284" s="41" t="s">
        <v>66</v>
      </c>
      <c r="E284" s="41" t="s">
        <v>66</v>
      </c>
      <c r="F284" s="64" t="s">
        <v>304</v>
      </c>
      <c r="G284" s="20"/>
      <c r="H284" s="76">
        <f>H285</f>
        <v>521.6</v>
      </c>
      <c r="I284" s="76">
        <f>I285</f>
        <v>521.6</v>
      </c>
      <c r="J284" s="24">
        <f t="shared" ref="J284:V284" si="146">J285</f>
        <v>0</v>
      </c>
      <c r="K284" s="24">
        <f t="shared" si="146"/>
        <v>0</v>
      </c>
      <c r="L284" s="24">
        <f t="shared" si="146"/>
        <v>0</v>
      </c>
      <c r="M284" s="24">
        <f t="shared" si="146"/>
        <v>0</v>
      </c>
      <c r="N284" s="24">
        <f t="shared" si="146"/>
        <v>0</v>
      </c>
      <c r="O284" s="24">
        <f t="shared" si="146"/>
        <v>0</v>
      </c>
      <c r="P284" s="24">
        <f t="shared" si="146"/>
        <v>0</v>
      </c>
      <c r="Q284" s="24">
        <f t="shared" si="146"/>
        <v>0</v>
      </c>
      <c r="R284" s="24">
        <f t="shared" si="146"/>
        <v>0</v>
      </c>
      <c r="S284" s="24">
        <f t="shared" si="146"/>
        <v>0</v>
      </c>
      <c r="T284" s="24">
        <f t="shared" si="146"/>
        <v>0</v>
      </c>
      <c r="U284" s="24">
        <f t="shared" si="146"/>
        <v>0</v>
      </c>
      <c r="V284" s="24">
        <f t="shared" si="146"/>
        <v>0</v>
      </c>
      <c r="W284" s="132">
        <f t="shared" si="138"/>
        <v>1</v>
      </c>
    </row>
    <row r="285" spans="1:23">
      <c r="A285" s="36"/>
      <c r="B285" s="90" t="s">
        <v>307</v>
      </c>
      <c r="C285" s="32">
        <v>902</v>
      </c>
      <c r="D285" s="41" t="s">
        <v>66</v>
      </c>
      <c r="E285" s="41" t="s">
        <v>66</v>
      </c>
      <c r="F285" s="64" t="s">
        <v>306</v>
      </c>
      <c r="G285" s="20"/>
      <c r="H285" s="76">
        <f>H286</f>
        <v>521.6</v>
      </c>
      <c r="I285" s="76">
        <f>I286</f>
        <v>521.6</v>
      </c>
      <c r="J285" s="24">
        <f t="shared" ref="J285:V285" si="147">J286</f>
        <v>0</v>
      </c>
      <c r="K285" s="24">
        <f t="shared" si="147"/>
        <v>0</v>
      </c>
      <c r="L285" s="24">
        <f t="shared" si="147"/>
        <v>0</v>
      </c>
      <c r="M285" s="24">
        <f t="shared" si="147"/>
        <v>0</v>
      </c>
      <c r="N285" s="24">
        <f t="shared" si="147"/>
        <v>0</v>
      </c>
      <c r="O285" s="24">
        <f t="shared" si="147"/>
        <v>0</v>
      </c>
      <c r="P285" s="24">
        <f t="shared" si="147"/>
        <v>0</v>
      </c>
      <c r="Q285" s="24">
        <f t="shared" si="147"/>
        <v>0</v>
      </c>
      <c r="R285" s="24">
        <f t="shared" si="147"/>
        <v>0</v>
      </c>
      <c r="S285" s="24">
        <f t="shared" si="147"/>
        <v>0</v>
      </c>
      <c r="T285" s="24">
        <f t="shared" si="147"/>
        <v>0</v>
      </c>
      <c r="U285" s="24">
        <f t="shared" si="147"/>
        <v>0</v>
      </c>
      <c r="V285" s="24">
        <f t="shared" si="147"/>
        <v>0</v>
      </c>
      <c r="W285" s="132">
        <f t="shared" si="138"/>
        <v>1</v>
      </c>
    </row>
    <row r="286" spans="1:23" ht="31.5">
      <c r="A286" s="36"/>
      <c r="B286" s="35" t="s">
        <v>133</v>
      </c>
      <c r="C286" s="32">
        <v>902</v>
      </c>
      <c r="D286" s="41" t="s">
        <v>66</v>
      </c>
      <c r="E286" s="41" t="s">
        <v>66</v>
      </c>
      <c r="F286" s="64" t="s">
        <v>306</v>
      </c>
      <c r="G286" s="20">
        <v>600</v>
      </c>
      <c r="H286" s="76">
        <v>521.6</v>
      </c>
      <c r="I286" s="76">
        <v>521.6</v>
      </c>
      <c r="W286" s="132">
        <f t="shared" si="138"/>
        <v>1</v>
      </c>
    </row>
    <row r="287" spans="1:23" ht="45.75" customHeight="1">
      <c r="A287" s="36"/>
      <c r="B287" s="21" t="s">
        <v>309</v>
      </c>
      <c r="C287" s="32">
        <v>902</v>
      </c>
      <c r="D287" s="41" t="s">
        <v>66</v>
      </c>
      <c r="E287" s="41" t="s">
        <v>66</v>
      </c>
      <c r="F287" s="64" t="s">
        <v>308</v>
      </c>
      <c r="G287" s="20"/>
      <c r="H287" s="76">
        <f>H288</f>
        <v>30</v>
      </c>
      <c r="I287" s="76">
        <f>I288</f>
        <v>30</v>
      </c>
      <c r="J287" s="24">
        <f t="shared" ref="J287:V287" si="148">J288</f>
        <v>0</v>
      </c>
      <c r="K287" s="24">
        <f t="shared" si="148"/>
        <v>0</v>
      </c>
      <c r="L287" s="24">
        <f t="shared" si="148"/>
        <v>0</v>
      </c>
      <c r="M287" s="24">
        <f t="shared" si="148"/>
        <v>0</v>
      </c>
      <c r="N287" s="24">
        <f t="shared" si="148"/>
        <v>0</v>
      </c>
      <c r="O287" s="24">
        <f t="shared" si="148"/>
        <v>0</v>
      </c>
      <c r="P287" s="24">
        <f t="shared" si="148"/>
        <v>0</v>
      </c>
      <c r="Q287" s="24">
        <f t="shared" si="148"/>
        <v>0</v>
      </c>
      <c r="R287" s="24">
        <f t="shared" si="148"/>
        <v>0</v>
      </c>
      <c r="S287" s="24">
        <f t="shared" si="148"/>
        <v>0</v>
      </c>
      <c r="T287" s="24">
        <f t="shared" si="148"/>
        <v>0</v>
      </c>
      <c r="U287" s="24">
        <f t="shared" si="148"/>
        <v>0</v>
      </c>
      <c r="V287" s="24">
        <f t="shared" si="148"/>
        <v>0</v>
      </c>
      <c r="W287" s="132">
        <f t="shared" si="138"/>
        <v>1</v>
      </c>
    </row>
    <row r="288" spans="1:23" ht="47.25">
      <c r="A288" s="36"/>
      <c r="B288" s="21" t="s">
        <v>311</v>
      </c>
      <c r="C288" s="32">
        <v>902</v>
      </c>
      <c r="D288" s="41" t="s">
        <v>66</v>
      </c>
      <c r="E288" s="41" t="s">
        <v>66</v>
      </c>
      <c r="F288" s="64" t="s">
        <v>310</v>
      </c>
      <c r="G288" s="20"/>
      <c r="H288" s="76">
        <f>H289</f>
        <v>30</v>
      </c>
      <c r="I288" s="76">
        <f>I289</f>
        <v>30</v>
      </c>
      <c r="J288" s="24">
        <f t="shared" ref="J288:V288" si="149">J289</f>
        <v>0</v>
      </c>
      <c r="K288" s="24">
        <f t="shared" si="149"/>
        <v>0</v>
      </c>
      <c r="L288" s="24">
        <f t="shared" si="149"/>
        <v>0</v>
      </c>
      <c r="M288" s="24">
        <f t="shared" si="149"/>
        <v>0</v>
      </c>
      <c r="N288" s="24">
        <f t="shared" si="149"/>
        <v>0</v>
      </c>
      <c r="O288" s="24">
        <f t="shared" si="149"/>
        <v>0</v>
      </c>
      <c r="P288" s="24">
        <f t="shared" si="149"/>
        <v>0</v>
      </c>
      <c r="Q288" s="24">
        <f t="shared" si="149"/>
        <v>0</v>
      </c>
      <c r="R288" s="24">
        <f t="shared" si="149"/>
        <v>0</v>
      </c>
      <c r="S288" s="24">
        <f t="shared" si="149"/>
        <v>0</v>
      </c>
      <c r="T288" s="24">
        <f t="shared" si="149"/>
        <v>0</v>
      </c>
      <c r="U288" s="24">
        <f t="shared" si="149"/>
        <v>0</v>
      </c>
      <c r="V288" s="24">
        <f t="shared" si="149"/>
        <v>0</v>
      </c>
      <c r="W288" s="132">
        <f t="shared" si="138"/>
        <v>1</v>
      </c>
    </row>
    <row r="289" spans="1:24" ht="31.5">
      <c r="A289" s="36"/>
      <c r="B289" s="35" t="s">
        <v>133</v>
      </c>
      <c r="C289" s="32">
        <v>902</v>
      </c>
      <c r="D289" s="41" t="s">
        <v>66</v>
      </c>
      <c r="E289" s="41" t="s">
        <v>66</v>
      </c>
      <c r="F289" s="64" t="s">
        <v>310</v>
      </c>
      <c r="G289" s="20">
        <v>600</v>
      </c>
      <c r="H289" s="76">
        <v>30</v>
      </c>
      <c r="I289" s="76">
        <v>30</v>
      </c>
      <c r="W289" s="132">
        <f t="shared" si="138"/>
        <v>1</v>
      </c>
    </row>
    <row r="290" spans="1:24">
      <c r="A290" s="27"/>
      <c r="B290" s="35" t="s">
        <v>81</v>
      </c>
      <c r="C290" s="36">
        <v>902</v>
      </c>
      <c r="D290" s="5" t="s">
        <v>19</v>
      </c>
      <c r="E290" s="5"/>
      <c r="F290" s="5"/>
      <c r="G290" s="5"/>
      <c r="H290" s="76">
        <f>H291+H296</f>
        <v>3496.8</v>
      </c>
      <c r="I290" s="76">
        <f>I291+I296</f>
        <v>3496.8</v>
      </c>
      <c r="J290" s="24">
        <f t="shared" ref="J290:V290" si="150">J291+J296</f>
        <v>0</v>
      </c>
      <c r="K290" s="24">
        <f t="shared" si="150"/>
        <v>0</v>
      </c>
      <c r="L290" s="24">
        <f t="shared" si="150"/>
        <v>0</v>
      </c>
      <c r="M290" s="24">
        <f t="shared" si="150"/>
        <v>0</v>
      </c>
      <c r="N290" s="24">
        <f t="shared" si="150"/>
        <v>0</v>
      </c>
      <c r="O290" s="24">
        <f t="shared" si="150"/>
        <v>0</v>
      </c>
      <c r="P290" s="24">
        <f t="shared" si="150"/>
        <v>0</v>
      </c>
      <c r="Q290" s="24">
        <f t="shared" si="150"/>
        <v>0</v>
      </c>
      <c r="R290" s="24">
        <f t="shared" si="150"/>
        <v>0</v>
      </c>
      <c r="S290" s="24">
        <f t="shared" si="150"/>
        <v>0</v>
      </c>
      <c r="T290" s="24">
        <f t="shared" si="150"/>
        <v>0</v>
      </c>
      <c r="U290" s="24">
        <f t="shared" si="150"/>
        <v>0</v>
      </c>
      <c r="V290" s="24">
        <f t="shared" si="150"/>
        <v>0</v>
      </c>
      <c r="W290" s="132">
        <f t="shared" si="138"/>
        <v>1</v>
      </c>
    </row>
    <row r="291" spans="1:24">
      <c r="A291" s="27"/>
      <c r="B291" s="35" t="s">
        <v>103</v>
      </c>
      <c r="C291" s="36">
        <v>902</v>
      </c>
      <c r="D291" s="5" t="s">
        <v>82</v>
      </c>
      <c r="E291" s="5" t="s">
        <v>50</v>
      </c>
      <c r="F291" s="5"/>
      <c r="G291" s="5"/>
      <c r="H291" s="76">
        <f t="shared" ref="H291:V294" si="151">H292</f>
        <v>2800</v>
      </c>
      <c r="I291" s="76">
        <f t="shared" si="151"/>
        <v>2800</v>
      </c>
      <c r="J291" s="24">
        <f t="shared" si="151"/>
        <v>0</v>
      </c>
      <c r="K291" s="24">
        <f t="shared" si="151"/>
        <v>0</v>
      </c>
      <c r="L291" s="24">
        <f t="shared" si="151"/>
        <v>0</v>
      </c>
      <c r="M291" s="24">
        <f t="shared" si="151"/>
        <v>0</v>
      </c>
      <c r="N291" s="24">
        <f t="shared" si="151"/>
        <v>0</v>
      </c>
      <c r="O291" s="24">
        <f t="shared" si="151"/>
        <v>0</v>
      </c>
      <c r="P291" s="24">
        <f t="shared" si="151"/>
        <v>0</v>
      </c>
      <c r="Q291" s="24">
        <f t="shared" si="151"/>
        <v>0</v>
      </c>
      <c r="R291" s="24">
        <f t="shared" si="151"/>
        <v>0</v>
      </c>
      <c r="S291" s="24">
        <f t="shared" si="151"/>
        <v>0</v>
      </c>
      <c r="T291" s="24">
        <f t="shared" si="151"/>
        <v>0</v>
      </c>
      <c r="U291" s="24">
        <f t="shared" si="151"/>
        <v>0</v>
      </c>
      <c r="V291" s="24">
        <f t="shared" si="151"/>
        <v>0</v>
      </c>
      <c r="W291" s="132">
        <f t="shared" si="138"/>
        <v>1</v>
      </c>
    </row>
    <row r="292" spans="1:24" ht="47.25">
      <c r="A292" s="27"/>
      <c r="B292" s="100" t="s">
        <v>298</v>
      </c>
      <c r="C292" s="36">
        <v>902</v>
      </c>
      <c r="D292" s="5" t="s">
        <v>82</v>
      </c>
      <c r="E292" s="5" t="s">
        <v>50</v>
      </c>
      <c r="F292" s="5" t="s">
        <v>263</v>
      </c>
      <c r="G292" s="5"/>
      <c r="H292" s="76">
        <f t="shared" si="151"/>
        <v>2800</v>
      </c>
      <c r="I292" s="76">
        <f t="shared" si="151"/>
        <v>2800</v>
      </c>
      <c r="J292" s="24">
        <f t="shared" si="151"/>
        <v>0</v>
      </c>
      <c r="K292" s="24">
        <f t="shared" si="151"/>
        <v>0</v>
      </c>
      <c r="L292" s="24">
        <f t="shared" si="151"/>
        <v>0</v>
      </c>
      <c r="M292" s="24">
        <f t="shared" si="151"/>
        <v>0</v>
      </c>
      <c r="N292" s="24">
        <f t="shared" si="151"/>
        <v>0</v>
      </c>
      <c r="O292" s="24">
        <f t="shared" si="151"/>
        <v>0</v>
      </c>
      <c r="P292" s="24">
        <f t="shared" si="151"/>
        <v>0</v>
      </c>
      <c r="Q292" s="24">
        <f t="shared" si="151"/>
        <v>0</v>
      </c>
      <c r="R292" s="24">
        <f t="shared" si="151"/>
        <v>0</v>
      </c>
      <c r="S292" s="24">
        <f t="shared" si="151"/>
        <v>0</v>
      </c>
      <c r="T292" s="24">
        <f t="shared" si="151"/>
        <v>0</v>
      </c>
      <c r="U292" s="24">
        <f t="shared" si="151"/>
        <v>0</v>
      </c>
      <c r="V292" s="24">
        <f t="shared" si="151"/>
        <v>0</v>
      </c>
      <c r="W292" s="132">
        <f t="shared" si="138"/>
        <v>1</v>
      </c>
    </row>
    <row r="293" spans="1:24" ht="21.6" customHeight="1">
      <c r="A293" s="27"/>
      <c r="B293" s="123" t="s">
        <v>404</v>
      </c>
      <c r="C293" s="36">
        <v>902</v>
      </c>
      <c r="D293" s="5" t="s">
        <v>82</v>
      </c>
      <c r="E293" s="5" t="s">
        <v>50</v>
      </c>
      <c r="F293" s="5" t="s">
        <v>300</v>
      </c>
      <c r="G293" s="5"/>
      <c r="H293" s="76">
        <f t="shared" si="151"/>
        <v>2800</v>
      </c>
      <c r="I293" s="76">
        <f t="shared" si="151"/>
        <v>2800</v>
      </c>
      <c r="J293" s="24">
        <f t="shared" si="151"/>
        <v>0</v>
      </c>
      <c r="K293" s="24">
        <f t="shared" si="151"/>
        <v>0</v>
      </c>
      <c r="L293" s="24">
        <f t="shared" si="151"/>
        <v>0</v>
      </c>
      <c r="M293" s="24">
        <f t="shared" si="151"/>
        <v>0</v>
      </c>
      <c r="N293" s="24">
        <f t="shared" si="151"/>
        <v>0</v>
      </c>
      <c r="O293" s="24">
        <f t="shared" si="151"/>
        <v>0</v>
      </c>
      <c r="P293" s="24">
        <f t="shared" si="151"/>
        <v>0</v>
      </c>
      <c r="Q293" s="24">
        <f t="shared" si="151"/>
        <v>0</v>
      </c>
      <c r="R293" s="24">
        <f t="shared" si="151"/>
        <v>0</v>
      </c>
      <c r="S293" s="24">
        <f t="shared" si="151"/>
        <v>0</v>
      </c>
      <c r="T293" s="24">
        <f t="shared" si="151"/>
        <v>0</v>
      </c>
      <c r="U293" s="24">
        <f t="shared" si="151"/>
        <v>0</v>
      </c>
      <c r="V293" s="24">
        <f t="shared" si="151"/>
        <v>0</v>
      </c>
      <c r="W293" s="132">
        <f t="shared" si="138"/>
        <v>1</v>
      </c>
    </row>
    <row r="294" spans="1:24" ht="31.5">
      <c r="A294" s="27"/>
      <c r="B294" s="21" t="s">
        <v>405</v>
      </c>
      <c r="C294" s="36">
        <v>902</v>
      </c>
      <c r="D294" s="5" t="s">
        <v>82</v>
      </c>
      <c r="E294" s="5" t="s">
        <v>50</v>
      </c>
      <c r="F294" s="5" t="s">
        <v>406</v>
      </c>
      <c r="G294" s="5"/>
      <c r="H294" s="76">
        <f t="shared" si="151"/>
        <v>2800</v>
      </c>
      <c r="I294" s="76">
        <f t="shared" si="151"/>
        <v>2800</v>
      </c>
      <c r="J294" s="24">
        <f t="shared" si="151"/>
        <v>0</v>
      </c>
      <c r="K294" s="24">
        <f t="shared" si="151"/>
        <v>0</v>
      </c>
      <c r="L294" s="24">
        <f t="shared" si="151"/>
        <v>0</v>
      </c>
      <c r="M294" s="24">
        <f t="shared" si="151"/>
        <v>0</v>
      </c>
      <c r="N294" s="24">
        <f t="shared" si="151"/>
        <v>0</v>
      </c>
      <c r="O294" s="24">
        <f t="shared" si="151"/>
        <v>0</v>
      </c>
      <c r="P294" s="24">
        <f t="shared" si="151"/>
        <v>0</v>
      </c>
      <c r="Q294" s="24">
        <f t="shared" si="151"/>
        <v>0</v>
      </c>
      <c r="R294" s="24">
        <f t="shared" si="151"/>
        <v>0</v>
      </c>
      <c r="S294" s="24">
        <f t="shared" si="151"/>
        <v>0</v>
      </c>
      <c r="T294" s="24">
        <f t="shared" si="151"/>
        <v>0</v>
      </c>
      <c r="U294" s="24">
        <f t="shared" si="151"/>
        <v>0</v>
      </c>
      <c r="V294" s="24">
        <f t="shared" si="151"/>
        <v>0</v>
      </c>
      <c r="W294" s="132">
        <f t="shared" si="138"/>
        <v>1</v>
      </c>
    </row>
    <row r="295" spans="1:24">
      <c r="A295" s="27"/>
      <c r="B295" s="20" t="s">
        <v>98</v>
      </c>
      <c r="C295" s="36">
        <v>902</v>
      </c>
      <c r="D295" s="5" t="s">
        <v>82</v>
      </c>
      <c r="E295" s="5" t="s">
        <v>50</v>
      </c>
      <c r="F295" s="5" t="s">
        <v>406</v>
      </c>
      <c r="G295" s="5" t="s">
        <v>97</v>
      </c>
      <c r="H295" s="76">
        <v>2800</v>
      </c>
      <c r="I295" s="76">
        <v>2800</v>
      </c>
      <c r="W295" s="132">
        <f t="shared" si="138"/>
        <v>1</v>
      </c>
    </row>
    <row r="296" spans="1:24">
      <c r="A296" s="27"/>
      <c r="B296" s="20" t="s">
        <v>83</v>
      </c>
      <c r="C296" s="32">
        <v>902</v>
      </c>
      <c r="D296" s="41" t="s">
        <v>82</v>
      </c>
      <c r="E296" s="41" t="s">
        <v>64</v>
      </c>
      <c r="F296" s="41"/>
      <c r="G296" s="41"/>
      <c r="H296" s="76">
        <f>H297+H301</f>
        <v>696.8</v>
      </c>
      <c r="I296" s="76">
        <f>I297+I301</f>
        <v>696.8</v>
      </c>
      <c r="J296" s="24">
        <f t="shared" ref="J296:V296" si="152">J297+J301</f>
        <v>0</v>
      </c>
      <c r="K296" s="24">
        <f t="shared" si="152"/>
        <v>0</v>
      </c>
      <c r="L296" s="24">
        <f t="shared" si="152"/>
        <v>0</v>
      </c>
      <c r="M296" s="24">
        <f t="shared" si="152"/>
        <v>0</v>
      </c>
      <c r="N296" s="24">
        <f t="shared" si="152"/>
        <v>0</v>
      </c>
      <c r="O296" s="24">
        <f t="shared" si="152"/>
        <v>0</v>
      </c>
      <c r="P296" s="24">
        <f t="shared" si="152"/>
        <v>0</v>
      </c>
      <c r="Q296" s="24">
        <f t="shared" si="152"/>
        <v>0</v>
      </c>
      <c r="R296" s="24">
        <f t="shared" si="152"/>
        <v>0</v>
      </c>
      <c r="S296" s="24">
        <f t="shared" si="152"/>
        <v>0</v>
      </c>
      <c r="T296" s="24">
        <f t="shared" si="152"/>
        <v>0</v>
      </c>
      <c r="U296" s="24">
        <f t="shared" si="152"/>
        <v>0</v>
      </c>
      <c r="V296" s="24">
        <f t="shared" si="152"/>
        <v>0</v>
      </c>
      <c r="W296" s="132">
        <f t="shared" si="138"/>
        <v>1</v>
      </c>
    </row>
    <row r="297" spans="1:24" ht="31.5">
      <c r="A297" s="27"/>
      <c r="B297" s="100" t="s">
        <v>390</v>
      </c>
      <c r="C297" s="32">
        <v>902</v>
      </c>
      <c r="D297" s="41" t="s">
        <v>82</v>
      </c>
      <c r="E297" s="41" t="s">
        <v>64</v>
      </c>
      <c r="F297" s="61" t="s">
        <v>389</v>
      </c>
      <c r="G297" s="41"/>
      <c r="H297" s="76">
        <f t="shared" ref="H297:V299" si="153">H298</f>
        <v>456.8</v>
      </c>
      <c r="I297" s="76">
        <f t="shared" si="153"/>
        <v>456.8</v>
      </c>
      <c r="J297" s="24">
        <f t="shared" si="153"/>
        <v>0</v>
      </c>
      <c r="K297" s="24">
        <f t="shared" si="153"/>
        <v>0</v>
      </c>
      <c r="L297" s="24">
        <f t="shared" si="153"/>
        <v>0</v>
      </c>
      <c r="M297" s="24">
        <f t="shared" si="153"/>
        <v>0</v>
      </c>
      <c r="N297" s="24">
        <f t="shared" si="153"/>
        <v>0</v>
      </c>
      <c r="O297" s="24">
        <f t="shared" si="153"/>
        <v>0</v>
      </c>
      <c r="P297" s="24">
        <f t="shared" si="153"/>
        <v>0</v>
      </c>
      <c r="Q297" s="24">
        <f t="shared" si="153"/>
        <v>0</v>
      </c>
      <c r="R297" s="24">
        <f t="shared" si="153"/>
        <v>0</v>
      </c>
      <c r="S297" s="24">
        <f t="shared" si="153"/>
        <v>0</v>
      </c>
      <c r="T297" s="24">
        <f t="shared" si="153"/>
        <v>0</v>
      </c>
      <c r="U297" s="24">
        <f t="shared" si="153"/>
        <v>0</v>
      </c>
      <c r="V297" s="24">
        <f t="shared" si="153"/>
        <v>0</v>
      </c>
      <c r="W297" s="132">
        <f t="shared" si="138"/>
        <v>1</v>
      </c>
    </row>
    <row r="298" spans="1:24">
      <c r="A298" s="27"/>
      <c r="B298" s="90" t="s">
        <v>421</v>
      </c>
      <c r="C298" s="32">
        <v>902</v>
      </c>
      <c r="D298" s="43" t="s">
        <v>82</v>
      </c>
      <c r="E298" s="43" t="s">
        <v>64</v>
      </c>
      <c r="F298" s="62" t="s">
        <v>391</v>
      </c>
      <c r="G298" s="41"/>
      <c r="H298" s="76">
        <f t="shared" si="153"/>
        <v>456.8</v>
      </c>
      <c r="I298" s="76">
        <f t="shared" si="153"/>
        <v>456.8</v>
      </c>
      <c r="J298" s="24">
        <f t="shared" si="153"/>
        <v>0</v>
      </c>
      <c r="K298" s="24">
        <f t="shared" si="153"/>
        <v>0</v>
      </c>
      <c r="L298" s="24">
        <f t="shared" si="153"/>
        <v>0</v>
      </c>
      <c r="M298" s="24">
        <f t="shared" si="153"/>
        <v>0</v>
      </c>
      <c r="N298" s="24">
        <f t="shared" si="153"/>
        <v>0</v>
      </c>
      <c r="O298" s="24">
        <f t="shared" si="153"/>
        <v>0</v>
      </c>
      <c r="P298" s="24">
        <f t="shared" si="153"/>
        <v>0</v>
      </c>
      <c r="Q298" s="24">
        <f t="shared" si="153"/>
        <v>0</v>
      </c>
      <c r="R298" s="24">
        <f t="shared" si="153"/>
        <v>0</v>
      </c>
      <c r="S298" s="24">
        <f t="shared" si="153"/>
        <v>0</v>
      </c>
      <c r="T298" s="24">
        <f t="shared" si="153"/>
        <v>0</v>
      </c>
      <c r="U298" s="24">
        <f t="shared" si="153"/>
        <v>0</v>
      </c>
      <c r="V298" s="24">
        <f t="shared" si="153"/>
        <v>0</v>
      </c>
      <c r="W298" s="132">
        <f t="shared" si="138"/>
        <v>1</v>
      </c>
    </row>
    <row r="299" spans="1:24" ht="47.25">
      <c r="A299" s="27"/>
      <c r="B299" s="21" t="s">
        <v>407</v>
      </c>
      <c r="C299" s="32">
        <v>902</v>
      </c>
      <c r="D299" s="43" t="s">
        <v>82</v>
      </c>
      <c r="E299" s="43" t="s">
        <v>64</v>
      </c>
      <c r="F299" s="62" t="s">
        <v>408</v>
      </c>
      <c r="G299" s="41"/>
      <c r="H299" s="76">
        <f t="shared" si="153"/>
        <v>456.8</v>
      </c>
      <c r="I299" s="76">
        <f t="shared" si="153"/>
        <v>456.8</v>
      </c>
      <c r="J299" s="24">
        <f t="shared" si="153"/>
        <v>0</v>
      </c>
      <c r="K299" s="24">
        <f t="shared" si="153"/>
        <v>0</v>
      </c>
      <c r="L299" s="24">
        <f t="shared" si="153"/>
        <v>0</v>
      </c>
      <c r="M299" s="24">
        <f t="shared" si="153"/>
        <v>0</v>
      </c>
      <c r="N299" s="24">
        <f t="shared" si="153"/>
        <v>0</v>
      </c>
      <c r="O299" s="24">
        <f t="shared" si="153"/>
        <v>0</v>
      </c>
      <c r="P299" s="24">
        <f t="shared" si="153"/>
        <v>0</v>
      </c>
      <c r="Q299" s="24">
        <f t="shared" si="153"/>
        <v>0</v>
      </c>
      <c r="R299" s="24">
        <f t="shared" si="153"/>
        <v>0</v>
      </c>
      <c r="S299" s="24">
        <f t="shared" si="153"/>
        <v>0</v>
      </c>
      <c r="T299" s="24">
        <f t="shared" si="153"/>
        <v>0</v>
      </c>
      <c r="U299" s="24">
        <f t="shared" si="153"/>
        <v>0</v>
      </c>
      <c r="V299" s="24">
        <f t="shared" si="153"/>
        <v>0</v>
      </c>
      <c r="W299" s="132">
        <f t="shared" si="138"/>
        <v>1</v>
      </c>
    </row>
    <row r="300" spans="1:24">
      <c r="A300" s="27"/>
      <c r="B300" s="20" t="s">
        <v>98</v>
      </c>
      <c r="C300" s="66">
        <v>902</v>
      </c>
      <c r="D300" s="67" t="s">
        <v>82</v>
      </c>
      <c r="E300" s="67" t="s">
        <v>64</v>
      </c>
      <c r="F300" s="62" t="s">
        <v>408</v>
      </c>
      <c r="G300" s="41" t="s">
        <v>97</v>
      </c>
      <c r="H300" s="76">
        <v>456.8</v>
      </c>
      <c r="I300" s="76">
        <v>456.8</v>
      </c>
      <c r="W300" s="132">
        <f t="shared" si="138"/>
        <v>1</v>
      </c>
    </row>
    <row r="301" spans="1:24" ht="47.25">
      <c r="A301" s="27"/>
      <c r="B301" s="100" t="s">
        <v>298</v>
      </c>
      <c r="C301" s="66">
        <v>902</v>
      </c>
      <c r="D301" s="67" t="s">
        <v>82</v>
      </c>
      <c r="E301" s="67" t="s">
        <v>64</v>
      </c>
      <c r="F301" s="62" t="s">
        <v>263</v>
      </c>
      <c r="G301" s="41"/>
      <c r="H301" s="76">
        <f t="shared" ref="H301:V303" si="154">H302</f>
        <v>240</v>
      </c>
      <c r="I301" s="76">
        <f t="shared" si="154"/>
        <v>240</v>
      </c>
      <c r="J301" s="24">
        <f t="shared" si="154"/>
        <v>0</v>
      </c>
      <c r="K301" s="24">
        <f t="shared" si="154"/>
        <v>0</v>
      </c>
      <c r="L301" s="24">
        <f t="shared" si="154"/>
        <v>0</v>
      </c>
      <c r="M301" s="24">
        <f t="shared" si="154"/>
        <v>0</v>
      </c>
      <c r="N301" s="24">
        <f t="shared" si="154"/>
        <v>0</v>
      </c>
      <c r="O301" s="24">
        <f t="shared" si="154"/>
        <v>0</v>
      </c>
      <c r="P301" s="24">
        <f t="shared" si="154"/>
        <v>0</v>
      </c>
      <c r="Q301" s="24">
        <f t="shared" si="154"/>
        <v>0</v>
      </c>
      <c r="R301" s="24">
        <f t="shared" si="154"/>
        <v>0</v>
      </c>
      <c r="S301" s="24">
        <f t="shared" si="154"/>
        <v>0</v>
      </c>
      <c r="T301" s="24">
        <f t="shared" si="154"/>
        <v>0</v>
      </c>
      <c r="U301" s="24">
        <f t="shared" si="154"/>
        <v>0</v>
      </c>
      <c r="V301" s="24">
        <f t="shared" si="154"/>
        <v>0</v>
      </c>
      <c r="W301" s="132">
        <f t="shared" si="138"/>
        <v>1</v>
      </c>
    </row>
    <row r="302" spans="1:24" ht="21.6" customHeight="1">
      <c r="A302" s="27"/>
      <c r="B302" s="123" t="s">
        <v>404</v>
      </c>
      <c r="C302" s="66">
        <v>902</v>
      </c>
      <c r="D302" s="67" t="s">
        <v>82</v>
      </c>
      <c r="E302" s="67" t="s">
        <v>64</v>
      </c>
      <c r="F302" s="62" t="s">
        <v>300</v>
      </c>
      <c r="G302" s="41"/>
      <c r="H302" s="76">
        <f>H303+H305</f>
        <v>240</v>
      </c>
      <c r="I302" s="76">
        <f t="shared" ref="I302:X302" si="155">I303+I305</f>
        <v>240</v>
      </c>
      <c r="J302" s="24">
        <f t="shared" si="155"/>
        <v>0</v>
      </c>
      <c r="K302" s="24">
        <f t="shared" si="155"/>
        <v>0</v>
      </c>
      <c r="L302" s="24">
        <f t="shared" si="155"/>
        <v>0</v>
      </c>
      <c r="M302" s="24">
        <f t="shared" si="155"/>
        <v>0</v>
      </c>
      <c r="N302" s="24">
        <f t="shared" si="155"/>
        <v>0</v>
      </c>
      <c r="O302" s="24">
        <f t="shared" si="155"/>
        <v>0</v>
      </c>
      <c r="P302" s="24">
        <f t="shared" si="155"/>
        <v>0</v>
      </c>
      <c r="Q302" s="24">
        <f t="shared" si="155"/>
        <v>0</v>
      </c>
      <c r="R302" s="24">
        <f t="shared" si="155"/>
        <v>0</v>
      </c>
      <c r="S302" s="24">
        <f t="shared" si="155"/>
        <v>0</v>
      </c>
      <c r="T302" s="24">
        <f t="shared" si="155"/>
        <v>0</v>
      </c>
      <c r="U302" s="24">
        <f t="shared" si="155"/>
        <v>0</v>
      </c>
      <c r="V302" s="24">
        <f t="shared" si="155"/>
        <v>0</v>
      </c>
      <c r="W302" s="132">
        <f t="shared" si="138"/>
        <v>1</v>
      </c>
      <c r="X302" s="24">
        <f t="shared" si="155"/>
        <v>0</v>
      </c>
    </row>
    <row r="303" spans="1:24" ht="33" customHeight="1">
      <c r="A303" s="27"/>
      <c r="B303" s="21" t="s">
        <v>422</v>
      </c>
      <c r="C303" s="66">
        <v>902</v>
      </c>
      <c r="D303" s="67" t="s">
        <v>82</v>
      </c>
      <c r="E303" s="67" t="s">
        <v>64</v>
      </c>
      <c r="F303" s="62" t="s">
        <v>409</v>
      </c>
      <c r="G303" s="41"/>
      <c r="H303" s="76">
        <f t="shared" si="154"/>
        <v>200</v>
      </c>
      <c r="I303" s="76">
        <f t="shared" si="154"/>
        <v>200</v>
      </c>
      <c r="J303" s="24">
        <f t="shared" si="154"/>
        <v>0</v>
      </c>
      <c r="K303" s="24">
        <f t="shared" si="154"/>
        <v>0</v>
      </c>
      <c r="L303" s="24">
        <f t="shared" si="154"/>
        <v>0</v>
      </c>
      <c r="M303" s="24">
        <f t="shared" si="154"/>
        <v>0</v>
      </c>
      <c r="N303" s="24">
        <f t="shared" si="154"/>
        <v>0</v>
      </c>
      <c r="O303" s="24">
        <f t="shared" si="154"/>
        <v>0</v>
      </c>
      <c r="P303" s="24">
        <f t="shared" si="154"/>
        <v>0</v>
      </c>
      <c r="Q303" s="24">
        <f t="shared" si="154"/>
        <v>0</v>
      </c>
      <c r="R303" s="24">
        <f t="shared" si="154"/>
        <v>0</v>
      </c>
      <c r="S303" s="24">
        <f t="shared" si="154"/>
        <v>0</v>
      </c>
      <c r="T303" s="24">
        <f t="shared" si="154"/>
        <v>0</v>
      </c>
      <c r="U303" s="24">
        <f t="shared" si="154"/>
        <v>0</v>
      </c>
      <c r="V303" s="24">
        <f t="shared" si="154"/>
        <v>0</v>
      </c>
      <c r="W303" s="132">
        <f t="shared" si="138"/>
        <v>1</v>
      </c>
    </row>
    <row r="304" spans="1:24">
      <c r="A304" s="27"/>
      <c r="B304" s="20" t="s">
        <v>98</v>
      </c>
      <c r="C304" s="66">
        <v>902</v>
      </c>
      <c r="D304" s="67" t="s">
        <v>82</v>
      </c>
      <c r="E304" s="67" t="s">
        <v>64</v>
      </c>
      <c r="F304" s="62" t="s">
        <v>409</v>
      </c>
      <c r="G304" s="41" t="s">
        <v>97</v>
      </c>
      <c r="H304" s="76">
        <v>200</v>
      </c>
      <c r="I304" s="76">
        <v>200</v>
      </c>
      <c r="W304" s="132">
        <f t="shared" si="138"/>
        <v>1</v>
      </c>
    </row>
    <row r="305" spans="1:27" ht="31.5">
      <c r="A305" s="27"/>
      <c r="B305" s="20" t="s">
        <v>507</v>
      </c>
      <c r="C305" s="66">
        <v>902</v>
      </c>
      <c r="D305" s="67" t="s">
        <v>82</v>
      </c>
      <c r="E305" s="67" t="s">
        <v>64</v>
      </c>
      <c r="F305" s="62" t="s">
        <v>506</v>
      </c>
      <c r="G305" s="41"/>
      <c r="H305" s="76">
        <f>H306</f>
        <v>40</v>
      </c>
      <c r="I305" s="76">
        <f t="shared" ref="I305:V305" si="156">I306</f>
        <v>40</v>
      </c>
      <c r="J305" s="24">
        <f t="shared" si="156"/>
        <v>0</v>
      </c>
      <c r="K305" s="24">
        <f t="shared" si="156"/>
        <v>0</v>
      </c>
      <c r="L305" s="24">
        <f t="shared" si="156"/>
        <v>0</v>
      </c>
      <c r="M305" s="24">
        <f t="shared" si="156"/>
        <v>0</v>
      </c>
      <c r="N305" s="24">
        <f t="shared" si="156"/>
        <v>0</v>
      </c>
      <c r="O305" s="24">
        <f t="shared" si="156"/>
        <v>0</v>
      </c>
      <c r="P305" s="24">
        <f t="shared" si="156"/>
        <v>0</v>
      </c>
      <c r="Q305" s="24">
        <f t="shared" si="156"/>
        <v>0</v>
      </c>
      <c r="R305" s="24">
        <f t="shared" si="156"/>
        <v>0</v>
      </c>
      <c r="S305" s="24">
        <f t="shared" si="156"/>
        <v>0</v>
      </c>
      <c r="T305" s="24">
        <f t="shared" si="156"/>
        <v>0</v>
      </c>
      <c r="U305" s="24">
        <f t="shared" si="156"/>
        <v>0</v>
      </c>
      <c r="V305" s="24">
        <f t="shared" si="156"/>
        <v>0</v>
      </c>
      <c r="W305" s="132">
        <f t="shared" si="138"/>
        <v>1</v>
      </c>
    </row>
    <row r="306" spans="1:27">
      <c r="A306" s="27"/>
      <c r="B306" s="20" t="s">
        <v>98</v>
      </c>
      <c r="C306" s="66">
        <v>902</v>
      </c>
      <c r="D306" s="67" t="s">
        <v>82</v>
      </c>
      <c r="E306" s="67" t="s">
        <v>64</v>
      </c>
      <c r="F306" s="62" t="s">
        <v>506</v>
      </c>
      <c r="G306" s="41" t="s">
        <v>97</v>
      </c>
      <c r="H306" s="76">
        <v>40</v>
      </c>
      <c r="I306" s="76">
        <v>40</v>
      </c>
      <c r="W306" s="132">
        <f t="shared" si="138"/>
        <v>1</v>
      </c>
    </row>
    <row r="307" spans="1:27">
      <c r="A307" s="27"/>
      <c r="B307" s="101" t="s">
        <v>410</v>
      </c>
      <c r="C307" s="32">
        <v>902</v>
      </c>
      <c r="D307" s="85" t="s">
        <v>58</v>
      </c>
      <c r="E307" s="85"/>
      <c r="F307" s="62"/>
      <c r="G307" s="41"/>
      <c r="H307" s="76">
        <f>H308+H313</f>
        <v>4670</v>
      </c>
      <c r="I307" s="76">
        <f>I308+I313</f>
        <v>4618.1000000000004</v>
      </c>
      <c r="J307" s="24">
        <f t="shared" ref="J307:V307" si="157">J308+J313</f>
        <v>0</v>
      </c>
      <c r="K307" s="24">
        <f t="shared" si="157"/>
        <v>0</v>
      </c>
      <c r="L307" s="24">
        <f t="shared" si="157"/>
        <v>0</v>
      </c>
      <c r="M307" s="24">
        <f t="shared" si="157"/>
        <v>0</v>
      </c>
      <c r="N307" s="24">
        <f t="shared" si="157"/>
        <v>0</v>
      </c>
      <c r="O307" s="24">
        <f t="shared" si="157"/>
        <v>0</v>
      </c>
      <c r="P307" s="24">
        <f t="shared" si="157"/>
        <v>0</v>
      </c>
      <c r="Q307" s="24">
        <f t="shared" si="157"/>
        <v>0</v>
      </c>
      <c r="R307" s="24">
        <f t="shared" si="157"/>
        <v>0</v>
      </c>
      <c r="S307" s="24">
        <f t="shared" si="157"/>
        <v>0</v>
      </c>
      <c r="T307" s="24">
        <f t="shared" si="157"/>
        <v>0</v>
      </c>
      <c r="U307" s="24">
        <f t="shared" si="157"/>
        <v>0</v>
      </c>
      <c r="V307" s="24">
        <f t="shared" si="157"/>
        <v>0</v>
      </c>
      <c r="W307" s="132">
        <f t="shared" si="138"/>
        <v>0.98888650963597435</v>
      </c>
    </row>
    <row r="308" spans="1:27">
      <c r="A308" s="27"/>
      <c r="B308" s="101" t="s">
        <v>411</v>
      </c>
      <c r="C308" s="32">
        <v>902</v>
      </c>
      <c r="D308" s="85" t="s">
        <v>58</v>
      </c>
      <c r="E308" s="85" t="s">
        <v>50</v>
      </c>
      <c r="F308" s="62"/>
      <c r="G308" s="41"/>
      <c r="H308" s="76">
        <f t="shared" ref="H308:V311" si="158">H309</f>
        <v>1848.5</v>
      </c>
      <c r="I308" s="76">
        <f t="shared" si="158"/>
        <v>1848.5</v>
      </c>
      <c r="J308" s="24">
        <f t="shared" si="158"/>
        <v>0</v>
      </c>
      <c r="K308" s="24">
        <f t="shared" si="158"/>
        <v>0</v>
      </c>
      <c r="L308" s="24">
        <f t="shared" si="158"/>
        <v>0</v>
      </c>
      <c r="M308" s="24">
        <f t="shared" si="158"/>
        <v>0</v>
      </c>
      <c r="N308" s="24">
        <f t="shared" si="158"/>
        <v>0</v>
      </c>
      <c r="O308" s="24">
        <f t="shared" si="158"/>
        <v>0</v>
      </c>
      <c r="P308" s="24">
        <f t="shared" si="158"/>
        <v>0</v>
      </c>
      <c r="Q308" s="24">
        <f t="shared" si="158"/>
        <v>0</v>
      </c>
      <c r="R308" s="24">
        <f t="shared" si="158"/>
        <v>0</v>
      </c>
      <c r="S308" s="24">
        <f t="shared" si="158"/>
        <v>0</v>
      </c>
      <c r="T308" s="24">
        <f t="shared" si="158"/>
        <v>0</v>
      </c>
      <c r="U308" s="24">
        <f t="shared" si="158"/>
        <v>0</v>
      </c>
      <c r="V308" s="24">
        <f t="shared" si="158"/>
        <v>0</v>
      </c>
      <c r="W308" s="132">
        <f t="shared" si="138"/>
        <v>1</v>
      </c>
    </row>
    <row r="309" spans="1:27" ht="47.25">
      <c r="A309" s="27"/>
      <c r="B309" s="100" t="s">
        <v>336</v>
      </c>
      <c r="C309" s="66">
        <v>902</v>
      </c>
      <c r="D309" s="67" t="s">
        <v>58</v>
      </c>
      <c r="E309" s="67" t="s">
        <v>50</v>
      </c>
      <c r="F309" s="62" t="s">
        <v>335</v>
      </c>
      <c r="G309" s="41"/>
      <c r="H309" s="76">
        <f t="shared" si="158"/>
        <v>1848.5</v>
      </c>
      <c r="I309" s="76">
        <f t="shared" si="158"/>
        <v>1848.5</v>
      </c>
      <c r="J309" s="24">
        <f t="shared" si="158"/>
        <v>0</v>
      </c>
      <c r="K309" s="24">
        <f t="shared" si="158"/>
        <v>0</v>
      </c>
      <c r="L309" s="24">
        <f t="shared" si="158"/>
        <v>0</v>
      </c>
      <c r="M309" s="24">
        <f t="shared" si="158"/>
        <v>0</v>
      </c>
      <c r="N309" s="24">
        <f t="shared" si="158"/>
        <v>0</v>
      </c>
      <c r="O309" s="24">
        <f t="shared" si="158"/>
        <v>0</v>
      </c>
      <c r="P309" s="24">
        <f t="shared" si="158"/>
        <v>0</v>
      </c>
      <c r="Q309" s="24">
        <f t="shared" si="158"/>
        <v>0</v>
      </c>
      <c r="R309" s="24">
        <f t="shared" si="158"/>
        <v>0</v>
      </c>
      <c r="S309" s="24">
        <f t="shared" si="158"/>
        <v>0</v>
      </c>
      <c r="T309" s="24">
        <f t="shared" si="158"/>
        <v>0</v>
      </c>
      <c r="U309" s="24">
        <f t="shared" si="158"/>
        <v>0</v>
      </c>
      <c r="V309" s="24">
        <f t="shared" si="158"/>
        <v>0</v>
      </c>
      <c r="W309" s="132">
        <f t="shared" si="138"/>
        <v>1</v>
      </c>
    </row>
    <row r="310" spans="1:27" ht="47.25">
      <c r="A310" s="27"/>
      <c r="B310" s="21" t="s">
        <v>414</v>
      </c>
      <c r="C310" s="66">
        <v>902</v>
      </c>
      <c r="D310" s="67" t="s">
        <v>58</v>
      </c>
      <c r="E310" s="67" t="s">
        <v>50</v>
      </c>
      <c r="F310" s="62" t="s">
        <v>412</v>
      </c>
      <c r="G310" s="41"/>
      <c r="H310" s="76">
        <f t="shared" si="158"/>
        <v>1848.5</v>
      </c>
      <c r="I310" s="76">
        <f t="shared" si="158"/>
        <v>1848.5</v>
      </c>
      <c r="J310" s="24">
        <f t="shared" si="158"/>
        <v>0</v>
      </c>
      <c r="K310" s="24">
        <f t="shared" si="158"/>
        <v>0</v>
      </c>
      <c r="L310" s="24">
        <f t="shared" si="158"/>
        <v>0</v>
      </c>
      <c r="M310" s="24">
        <f t="shared" si="158"/>
        <v>0</v>
      </c>
      <c r="N310" s="24">
        <f t="shared" si="158"/>
        <v>0</v>
      </c>
      <c r="O310" s="24">
        <f t="shared" si="158"/>
        <v>0</v>
      </c>
      <c r="P310" s="24">
        <f t="shared" si="158"/>
        <v>0</v>
      </c>
      <c r="Q310" s="24">
        <f t="shared" si="158"/>
        <v>0</v>
      </c>
      <c r="R310" s="24">
        <f t="shared" si="158"/>
        <v>0</v>
      </c>
      <c r="S310" s="24">
        <f t="shared" si="158"/>
        <v>0</v>
      </c>
      <c r="T310" s="24">
        <f t="shared" si="158"/>
        <v>0</v>
      </c>
      <c r="U310" s="24">
        <f t="shared" si="158"/>
        <v>0</v>
      </c>
      <c r="V310" s="24">
        <f t="shared" si="158"/>
        <v>0</v>
      </c>
      <c r="W310" s="132">
        <f t="shared" si="138"/>
        <v>1</v>
      </c>
    </row>
    <row r="311" spans="1:27" ht="31.5">
      <c r="A311" s="27"/>
      <c r="B311" s="21" t="s">
        <v>415</v>
      </c>
      <c r="C311" s="66">
        <v>902</v>
      </c>
      <c r="D311" s="67" t="s">
        <v>58</v>
      </c>
      <c r="E311" s="67" t="s">
        <v>50</v>
      </c>
      <c r="F311" s="62" t="s">
        <v>413</v>
      </c>
      <c r="G311" s="41"/>
      <c r="H311" s="76">
        <f t="shared" si="158"/>
        <v>1848.5</v>
      </c>
      <c r="I311" s="76">
        <f t="shared" si="158"/>
        <v>1848.5</v>
      </c>
      <c r="J311" s="24">
        <f t="shared" si="158"/>
        <v>0</v>
      </c>
      <c r="K311" s="24">
        <f t="shared" si="158"/>
        <v>0</v>
      </c>
      <c r="L311" s="24">
        <f t="shared" si="158"/>
        <v>0</v>
      </c>
      <c r="M311" s="24">
        <f t="shared" si="158"/>
        <v>0</v>
      </c>
      <c r="N311" s="24">
        <f t="shared" si="158"/>
        <v>0</v>
      </c>
      <c r="O311" s="24">
        <f t="shared" si="158"/>
        <v>0</v>
      </c>
      <c r="P311" s="24">
        <f t="shared" si="158"/>
        <v>0</v>
      </c>
      <c r="Q311" s="24">
        <f t="shared" si="158"/>
        <v>0</v>
      </c>
      <c r="R311" s="24">
        <f t="shared" si="158"/>
        <v>0</v>
      </c>
      <c r="S311" s="24">
        <f t="shared" si="158"/>
        <v>0</v>
      </c>
      <c r="T311" s="24">
        <f t="shared" si="158"/>
        <v>0</v>
      </c>
      <c r="U311" s="24">
        <f t="shared" si="158"/>
        <v>0</v>
      </c>
      <c r="V311" s="24">
        <f t="shared" si="158"/>
        <v>0</v>
      </c>
      <c r="W311" s="132">
        <f t="shared" si="138"/>
        <v>1</v>
      </c>
    </row>
    <row r="312" spans="1:27" ht="31.5">
      <c r="A312" s="27"/>
      <c r="B312" s="35" t="s">
        <v>122</v>
      </c>
      <c r="C312" s="66">
        <v>902</v>
      </c>
      <c r="D312" s="67" t="s">
        <v>58</v>
      </c>
      <c r="E312" s="67" t="s">
        <v>50</v>
      </c>
      <c r="F312" s="62" t="s">
        <v>413</v>
      </c>
      <c r="G312" s="41" t="s">
        <v>85</v>
      </c>
      <c r="H312" s="76">
        <v>1848.5</v>
      </c>
      <c r="I312" s="76">
        <v>1848.5</v>
      </c>
      <c r="W312" s="132">
        <f t="shared" si="138"/>
        <v>1</v>
      </c>
    </row>
    <row r="313" spans="1:27">
      <c r="A313" s="27"/>
      <c r="B313" s="21" t="s">
        <v>416</v>
      </c>
      <c r="C313" s="66">
        <v>902</v>
      </c>
      <c r="D313" s="67" t="s">
        <v>58</v>
      </c>
      <c r="E313" s="67" t="s">
        <v>53</v>
      </c>
      <c r="F313" s="62"/>
      <c r="G313" s="41"/>
      <c r="H313" s="76">
        <f t="shared" ref="H313:V316" si="159">H314</f>
        <v>2821.5</v>
      </c>
      <c r="I313" s="76">
        <f t="shared" si="159"/>
        <v>2769.6</v>
      </c>
      <c r="J313" s="24">
        <f t="shared" si="159"/>
        <v>0</v>
      </c>
      <c r="K313" s="24">
        <f t="shared" si="159"/>
        <v>0</v>
      </c>
      <c r="L313" s="24">
        <f t="shared" si="159"/>
        <v>0</v>
      </c>
      <c r="M313" s="24">
        <f t="shared" si="159"/>
        <v>0</v>
      </c>
      <c r="N313" s="24">
        <f t="shared" si="159"/>
        <v>0</v>
      </c>
      <c r="O313" s="24">
        <f t="shared" si="159"/>
        <v>0</v>
      </c>
      <c r="P313" s="24">
        <f t="shared" si="159"/>
        <v>0</v>
      </c>
      <c r="Q313" s="24">
        <f t="shared" si="159"/>
        <v>0</v>
      </c>
      <c r="R313" s="24">
        <f t="shared" si="159"/>
        <v>0</v>
      </c>
      <c r="S313" s="24">
        <f t="shared" si="159"/>
        <v>0</v>
      </c>
      <c r="T313" s="24">
        <f t="shared" si="159"/>
        <v>0</v>
      </c>
      <c r="U313" s="24">
        <f t="shared" si="159"/>
        <v>0</v>
      </c>
      <c r="V313" s="24">
        <f t="shared" si="159"/>
        <v>0</v>
      </c>
      <c r="W313" s="132">
        <f t="shared" si="138"/>
        <v>0.98160552897395004</v>
      </c>
    </row>
    <row r="314" spans="1:27" ht="47.25">
      <c r="A314" s="27"/>
      <c r="B314" s="100" t="s">
        <v>336</v>
      </c>
      <c r="C314" s="66">
        <v>902</v>
      </c>
      <c r="D314" s="67" t="s">
        <v>58</v>
      </c>
      <c r="E314" s="67" t="s">
        <v>53</v>
      </c>
      <c r="F314" s="62" t="s">
        <v>335</v>
      </c>
      <c r="G314" s="41"/>
      <c r="H314" s="76">
        <f t="shared" si="159"/>
        <v>2821.5</v>
      </c>
      <c r="I314" s="76">
        <f t="shared" si="159"/>
        <v>2769.6</v>
      </c>
      <c r="J314" s="24">
        <f t="shared" si="159"/>
        <v>0</v>
      </c>
      <c r="K314" s="24">
        <f t="shared" si="159"/>
        <v>0</v>
      </c>
      <c r="L314" s="24">
        <f t="shared" si="159"/>
        <v>0</v>
      </c>
      <c r="M314" s="24">
        <f t="shared" si="159"/>
        <v>0</v>
      </c>
      <c r="N314" s="24">
        <f t="shared" si="159"/>
        <v>0</v>
      </c>
      <c r="O314" s="24">
        <f t="shared" si="159"/>
        <v>0</v>
      </c>
      <c r="P314" s="24">
        <f t="shared" si="159"/>
        <v>0</v>
      </c>
      <c r="Q314" s="24">
        <f t="shared" si="159"/>
        <v>0</v>
      </c>
      <c r="R314" s="24">
        <f t="shared" si="159"/>
        <v>0</v>
      </c>
      <c r="S314" s="24">
        <f t="shared" si="159"/>
        <v>0</v>
      </c>
      <c r="T314" s="24">
        <f t="shared" si="159"/>
        <v>0</v>
      </c>
      <c r="U314" s="24">
        <f t="shared" si="159"/>
        <v>0</v>
      </c>
      <c r="V314" s="24">
        <f t="shared" si="159"/>
        <v>0</v>
      </c>
      <c r="W314" s="132">
        <f t="shared" si="138"/>
        <v>0.98160552897395004</v>
      </c>
    </row>
    <row r="315" spans="1:27" ht="47.25">
      <c r="A315" s="27"/>
      <c r="B315" s="21" t="s">
        <v>414</v>
      </c>
      <c r="C315" s="66">
        <v>902</v>
      </c>
      <c r="D315" s="67" t="s">
        <v>58</v>
      </c>
      <c r="E315" s="67" t="s">
        <v>53</v>
      </c>
      <c r="F315" s="62" t="s">
        <v>412</v>
      </c>
      <c r="G315" s="41"/>
      <c r="H315" s="76">
        <f t="shared" si="159"/>
        <v>2821.5</v>
      </c>
      <c r="I315" s="76">
        <f t="shared" si="159"/>
        <v>2769.6</v>
      </c>
      <c r="J315" s="24">
        <f t="shared" si="159"/>
        <v>0</v>
      </c>
      <c r="K315" s="24">
        <f t="shared" si="159"/>
        <v>0</v>
      </c>
      <c r="L315" s="24">
        <f t="shared" si="159"/>
        <v>0</v>
      </c>
      <c r="M315" s="24">
        <f t="shared" si="159"/>
        <v>0</v>
      </c>
      <c r="N315" s="24">
        <f t="shared" si="159"/>
        <v>0</v>
      </c>
      <c r="O315" s="24">
        <f t="shared" si="159"/>
        <v>0</v>
      </c>
      <c r="P315" s="24">
        <f t="shared" si="159"/>
        <v>0</v>
      </c>
      <c r="Q315" s="24">
        <f t="shared" si="159"/>
        <v>0</v>
      </c>
      <c r="R315" s="24">
        <f t="shared" si="159"/>
        <v>0</v>
      </c>
      <c r="S315" s="24">
        <f t="shared" si="159"/>
        <v>0</v>
      </c>
      <c r="T315" s="24">
        <f t="shared" si="159"/>
        <v>0</v>
      </c>
      <c r="U315" s="24">
        <f t="shared" si="159"/>
        <v>0</v>
      </c>
      <c r="V315" s="24">
        <f t="shared" si="159"/>
        <v>0</v>
      </c>
      <c r="W315" s="132">
        <f t="shared" si="138"/>
        <v>0.98160552897395004</v>
      </c>
    </row>
    <row r="316" spans="1:27" ht="31.5">
      <c r="A316" s="27"/>
      <c r="B316" s="21" t="s">
        <v>415</v>
      </c>
      <c r="C316" s="66">
        <v>902</v>
      </c>
      <c r="D316" s="67" t="s">
        <v>58</v>
      </c>
      <c r="E316" s="67" t="s">
        <v>53</v>
      </c>
      <c r="F316" s="62" t="s">
        <v>413</v>
      </c>
      <c r="G316" s="41"/>
      <c r="H316" s="76">
        <f t="shared" si="159"/>
        <v>2821.5</v>
      </c>
      <c r="I316" s="76">
        <f t="shared" si="159"/>
        <v>2769.6</v>
      </c>
      <c r="J316" s="24">
        <f t="shared" si="159"/>
        <v>0</v>
      </c>
      <c r="K316" s="24">
        <f t="shared" si="159"/>
        <v>0</v>
      </c>
      <c r="L316" s="24">
        <f t="shared" si="159"/>
        <v>0</v>
      </c>
      <c r="M316" s="24">
        <f t="shared" si="159"/>
        <v>0</v>
      </c>
      <c r="N316" s="24">
        <f t="shared" si="159"/>
        <v>0</v>
      </c>
      <c r="O316" s="24">
        <f t="shared" si="159"/>
        <v>0</v>
      </c>
      <c r="P316" s="24">
        <f t="shared" si="159"/>
        <v>0</v>
      </c>
      <c r="Q316" s="24">
        <f t="shared" si="159"/>
        <v>0</v>
      </c>
      <c r="R316" s="24">
        <f t="shared" si="159"/>
        <v>0</v>
      </c>
      <c r="S316" s="24">
        <f t="shared" si="159"/>
        <v>0</v>
      </c>
      <c r="T316" s="24">
        <f t="shared" si="159"/>
        <v>0</v>
      </c>
      <c r="U316" s="24">
        <f t="shared" si="159"/>
        <v>0</v>
      </c>
      <c r="V316" s="24">
        <f t="shared" si="159"/>
        <v>0</v>
      </c>
      <c r="W316" s="132">
        <f t="shared" si="138"/>
        <v>0.98160552897395004</v>
      </c>
    </row>
    <row r="317" spans="1:27" ht="31.5">
      <c r="A317" s="27"/>
      <c r="B317" s="35" t="s">
        <v>122</v>
      </c>
      <c r="C317" s="66">
        <v>902</v>
      </c>
      <c r="D317" s="67" t="s">
        <v>58</v>
      </c>
      <c r="E317" s="67" t="s">
        <v>53</v>
      </c>
      <c r="F317" s="62" t="s">
        <v>413</v>
      </c>
      <c r="G317" s="41" t="s">
        <v>85</v>
      </c>
      <c r="H317" s="76">
        <v>2821.5</v>
      </c>
      <c r="I317" s="76">
        <v>2769.6</v>
      </c>
      <c r="W317" s="132">
        <f t="shared" si="138"/>
        <v>0.98160552897395004</v>
      </c>
      <c r="AA317" s="6">
        <f>I112+I115+I310+I315</f>
        <v>29453</v>
      </c>
    </row>
    <row r="318" spans="1:27" ht="31.5">
      <c r="A318" s="27" t="s">
        <v>4</v>
      </c>
      <c r="B318" s="68" t="s">
        <v>35</v>
      </c>
      <c r="C318" s="30">
        <v>905</v>
      </c>
      <c r="D318" s="5"/>
      <c r="E318" s="5"/>
      <c r="F318" s="5"/>
      <c r="G318" s="5"/>
      <c r="H318" s="137">
        <f>H319+H327+H333</f>
        <v>50609.2</v>
      </c>
      <c r="I318" s="137">
        <f>I319+I327+I333</f>
        <v>50496.2</v>
      </c>
      <c r="J318" s="14">
        <f t="shared" ref="J318:V318" si="160">J319+J327+J333</f>
        <v>0</v>
      </c>
      <c r="K318" s="14">
        <f t="shared" si="160"/>
        <v>0</v>
      </c>
      <c r="L318" s="14">
        <f t="shared" si="160"/>
        <v>0</v>
      </c>
      <c r="M318" s="14">
        <f t="shared" si="160"/>
        <v>0</v>
      </c>
      <c r="N318" s="14">
        <f t="shared" si="160"/>
        <v>0</v>
      </c>
      <c r="O318" s="14">
        <f t="shared" si="160"/>
        <v>0</v>
      </c>
      <c r="P318" s="14">
        <f t="shared" si="160"/>
        <v>0</v>
      </c>
      <c r="Q318" s="14">
        <f t="shared" si="160"/>
        <v>0</v>
      </c>
      <c r="R318" s="14">
        <f t="shared" si="160"/>
        <v>0</v>
      </c>
      <c r="S318" s="14">
        <f t="shared" si="160"/>
        <v>0</v>
      </c>
      <c r="T318" s="14">
        <f t="shared" si="160"/>
        <v>0</v>
      </c>
      <c r="U318" s="14">
        <f t="shared" si="160"/>
        <v>0</v>
      </c>
      <c r="V318" s="14">
        <f t="shared" si="160"/>
        <v>0</v>
      </c>
      <c r="W318" s="132">
        <f t="shared" si="138"/>
        <v>0.99776720438181199</v>
      </c>
    </row>
    <row r="319" spans="1:27">
      <c r="A319" s="4"/>
      <c r="B319" s="31" t="s">
        <v>49</v>
      </c>
      <c r="C319" s="36">
        <v>905</v>
      </c>
      <c r="D319" s="5" t="s">
        <v>50</v>
      </c>
      <c r="E319" s="5"/>
      <c r="F319" s="5"/>
      <c r="G319" s="5"/>
      <c r="H319" s="76">
        <f t="shared" ref="H319:V322" si="161">H320</f>
        <v>14732.1</v>
      </c>
      <c r="I319" s="76">
        <f t="shared" si="161"/>
        <v>14619.5</v>
      </c>
      <c r="J319" s="24">
        <f t="shared" si="161"/>
        <v>0</v>
      </c>
      <c r="K319" s="24">
        <f t="shared" si="161"/>
        <v>0</v>
      </c>
      <c r="L319" s="24">
        <f t="shared" si="161"/>
        <v>0</v>
      </c>
      <c r="M319" s="24">
        <f t="shared" si="161"/>
        <v>0</v>
      </c>
      <c r="N319" s="24">
        <f t="shared" si="161"/>
        <v>0</v>
      </c>
      <c r="O319" s="24">
        <f t="shared" si="161"/>
        <v>0</v>
      </c>
      <c r="P319" s="24">
        <f t="shared" si="161"/>
        <v>0</v>
      </c>
      <c r="Q319" s="24">
        <f t="shared" si="161"/>
        <v>0</v>
      </c>
      <c r="R319" s="24">
        <f t="shared" si="161"/>
        <v>0</v>
      </c>
      <c r="S319" s="24">
        <f t="shared" si="161"/>
        <v>0</v>
      </c>
      <c r="T319" s="24">
        <f t="shared" si="161"/>
        <v>0</v>
      </c>
      <c r="U319" s="24">
        <f t="shared" si="161"/>
        <v>0</v>
      </c>
      <c r="V319" s="24">
        <f t="shared" si="161"/>
        <v>0</v>
      </c>
      <c r="W319" s="132">
        <f t="shared" si="138"/>
        <v>0.99235682625016119</v>
      </c>
    </row>
    <row r="320" spans="1:27" ht="47.25">
      <c r="A320" s="4"/>
      <c r="B320" s="69" t="s">
        <v>26</v>
      </c>
      <c r="C320" s="36">
        <v>905</v>
      </c>
      <c r="D320" s="5" t="s">
        <v>50</v>
      </c>
      <c r="E320" s="5" t="s">
        <v>69</v>
      </c>
      <c r="F320" s="5"/>
      <c r="G320" s="5"/>
      <c r="H320" s="76">
        <f t="shared" si="161"/>
        <v>14732.1</v>
      </c>
      <c r="I320" s="76">
        <f t="shared" si="161"/>
        <v>14619.5</v>
      </c>
      <c r="J320" s="24">
        <f t="shared" si="161"/>
        <v>0</v>
      </c>
      <c r="K320" s="24">
        <f t="shared" si="161"/>
        <v>0</v>
      </c>
      <c r="L320" s="24">
        <f t="shared" si="161"/>
        <v>0</v>
      </c>
      <c r="M320" s="24">
        <f t="shared" si="161"/>
        <v>0</v>
      </c>
      <c r="N320" s="24">
        <f t="shared" si="161"/>
        <v>0</v>
      </c>
      <c r="O320" s="24">
        <f t="shared" si="161"/>
        <v>0</v>
      </c>
      <c r="P320" s="24">
        <f t="shared" si="161"/>
        <v>0</v>
      </c>
      <c r="Q320" s="24">
        <f t="shared" si="161"/>
        <v>0</v>
      </c>
      <c r="R320" s="24">
        <f t="shared" si="161"/>
        <v>0</v>
      </c>
      <c r="S320" s="24">
        <f t="shared" si="161"/>
        <v>0</v>
      </c>
      <c r="T320" s="24">
        <f t="shared" si="161"/>
        <v>0</v>
      </c>
      <c r="U320" s="24">
        <f t="shared" si="161"/>
        <v>0</v>
      </c>
      <c r="V320" s="24">
        <f t="shared" si="161"/>
        <v>0</v>
      </c>
      <c r="W320" s="132">
        <f t="shared" si="138"/>
        <v>0.99235682625016119</v>
      </c>
    </row>
    <row r="321" spans="1:23">
      <c r="A321" s="4"/>
      <c r="B321" s="15" t="s">
        <v>143</v>
      </c>
      <c r="C321" s="36">
        <v>905</v>
      </c>
      <c r="D321" s="5" t="s">
        <v>50</v>
      </c>
      <c r="E321" s="5" t="s">
        <v>69</v>
      </c>
      <c r="F321" s="35" t="s">
        <v>140</v>
      </c>
      <c r="G321" s="42"/>
      <c r="H321" s="76">
        <f t="shared" si="161"/>
        <v>14732.1</v>
      </c>
      <c r="I321" s="76">
        <f t="shared" si="161"/>
        <v>14619.5</v>
      </c>
      <c r="J321" s="24">
        <f t="shared" si="161"/>
        <v>0</v>
      </c>
      <c r="K321" s="24">
        <f t="shared" si="161"/>
        <v>0</v>
      </c>
      <c r="L321" s="24">
        <f t="shared" si="161"/>
        <v>0</v>
      </c>
      <c r="M321" s="24">
        <f t="shared" si="161"/>
        <v>0</v>
      </c>
      <c r="N321" s="24">
        <f t="shared" si="161"/>
        <v>0</v>
      </c>
      <c r="O321" s="24">
        <f t="shared" si="161"/>
        <v>0</v>
      </c>
      <c r="P321" s="24">
        <f t="shared" si="161"/>
        <v>0</v>
      </c>
      <c r="Q321" s="24">
        <f t="shared" si="161"/>
        <v>0</v>
      </c>
      <c r="R321" s="24">
        <f t="shared" si="161"/>
        <v>0</v>
      </c>
      <c r="S321" s="24">
        <f t="shared" si="161"/>
        <v>0</v>
      </c>
      <c r="T321" s="24">
        <f t="shared" si="161"/>
        <v>0</v>
      </c>
      <c r="U321" s="24">
        <f t="shared" si="161"/>
        <v>0</v>
      </c>
      <c r="V321" s="24">
        <f t="shared" si="161"/>
        <v>0</v>
      </c>
      <c r="W321" s="132">
        <f t="shared" si="138"/>
        <v>0.99235682625016119</v>
      </c>
    </row>
    <row r="322" spans="1:23">
      <c r="A322" s="4"/>
      <c r="B322" s="15" t="s">
        <v>144</v>
      </c>
      <c r="C322" s="36">
        <v>905</v>
      </c>
      <c r="D322" s="5" t="s">
        <v>50</v>
      </c>
      <c r="E322" s="5" t="s">
        <v>69</v>
      </c>
      <c r="F322" s="35" t="s">
        <v>141</v>
      </c>
      <c r="G322" s="5"/>
      <c r="H322" s="76">
        <f t="shared" si="161"/>
        <v>14732.1</v>
      </c>
      <c r="I322" s="76">
        <f t="shared" si="161"/>
        <v>14619.5</v>
      </c>
      <c r="J322" s="24">
        <f t="shared" si="161"/>
        <v>0</v>
      </c>
      <c r="K322" s="24">
        <f t="shared" si="161"/>
        <v>0</v>
      </c>
      <c r="L322" s="24">
        <f t="shared" si="161"/>
        <v>0</v>
      </c>
      <c r="M322" s="24">
        <f t="shared" si="161"/>
        <v>0</v>
      </c>
      <c r="N322" s="24">
        <f t="shared" si="161"/>
        <v>0</v>
      </c>
      <c r="O322" s="24">
        <f t="shared" si="161"/>
        <v>0</v>
      </c>
      <c r="P322" s="24">
        <f t="shared" si="161"/>
        <v>0</v>
      </c>
      <c r="Q322" s="24">
        <f t="shared" si="161"/>
        <v>0</v>
      </c>
      <c r="R322" s="24">
        <f t="shared" si="161"/>
        <v>0</v>
      </c>
      <c r="S322" s="24">
        <f t="shared" si="161"/>
        <v>0</v>
      </c>
      <c r="T322" s="24">
        <f t="shared" si="161"/>
        <v>0</v>
      </c>
      <c r="U322" s="24">
        <f t="shared" si="161"/>
        <v>0</v>
      </c>
      <c r="V322" s="24">
        <f t="shared" si="161"/>
        <v>0</v>
      </c>
      <c r="W322" s="132">
        <f t="shared" si="138"/>
        <v>0.99235682625016119</v>
      </c>
    </row>
    <row r="323" spans="1:23" ht="31.5">
      <c r="A323" s="4"/>
      <c r="B323" s="25" t="s">
        <v>112</v>
      </c>
      <c r="C323" s="36">
        <v>905</v>
      </c>
      <c r="D323" s="5" t="s">
        <v>50</v>
      </c>
      <c r="E323" s="5" t="s">
        <v>69</v>
      </c>
      <c r="F323" s="35" t="s">
        <v>142</v>
      </c>
      <c r="G323" s="5"/>
      <c r="H323" s="76">
        <f>H324+H325+H326</f>
        <v>14732.1</v>
      </c>
      <c r="I323" s="76">
        <f>I324+I325+I326</f>
        <v>14619.5</v>
      </c>
      <c r="J323" s="24">
        <f t="shared" ref="J323:V323" si="162">J324+J325+J326</f>
        <v>0</v>
      </c>
      <c r="K323" s="24">
        <f t="shared" si="162"/>
        <v>0</v>
      </c>
      <c r="L323" s="24">
        <f t="shared" si="162"/>
        <v>0</v>
      </c>
      <c r="M323" s="24">
        <f t="shared" si="162"/>
        <v>0</v>
      </c>
      <c r="N323" s="24">
        <f t="shared" si="162"/>
        <v>0</v>
      </c>
      <c r="O323" s="24">
        <f t="shared" si="162"/>
        <v>0</v>
      </c>
      <c r="P323" s="24">
        <f t="shared" si="162"/>
        <v>0</v>
      </c>
      <c r="Q323" s="24">
        <f t="shared" si="162"/>
        <v>0</v>
      </c>
      <c r="R323" s="24">
        <f t="shared" si="162"/>
        <v>0</v>
      </c>
      <c r="S323" s="24">
        <f t="shared" si="162"/>
        <v>0</v>
      </c>
      <c r="T323" s="24">
        <f t="shared" si="162"/>
        <v>0</v>
      </c>
      <c r="U323" s="24">
        <f t="shared" si="162"/>
        <v>0</v>
      </c>
      <c r="V323" s="24">
        <f t="shared" si="162"/>
        <v>0</v>
      </c>
      <c r="W323" s="132">
        <f t="shared" si="138"/>
        <v>0.99235682625016119</v>
      </c>
    </row>
    <row r="324" spans="1:23" ht="63">
      <c r="A324" s="4"/>
      <c r="B324" s="35" t="s">
        <v>262</v>
      </c>
      <c r="C324" s="36">
        <v>905</v>
      </c>
      <c r="D324" s="5" t="s">
        <v>50</v>
      </c>
      <c r="E324" s="5" t="s">
        <v>69</v>
      </c>
      <c r="F324" s="35" t="s">
        <v>142</v>
      </c>
      <c r="G324" s="42" t="s">
        <v>86</v>
      </c>
      <c r="H324" s="76">
        <v>13099.1</v>
      </c>
      <c r="I324" s="76">
        <v>13027.1</v>
      </c>
      <c r="W324" s="132">
        <f t="shared" si="138"/>
        <v>0.99450343916757644</v>
      </c>
    </row>
    <row r="325" spans="1:23" ht="31.5">
      <c r="A325" s="4"/>
      <c r="B325" s="35" t="s">
        <v>122</v>
      </c>
      <c r="C325" s="36">
        <v>905</v>
      </c>
      <c r="D325" s="5" t="s">
        <v>50</v>
      </c>
      <c r="E325" s="5" t="s">
        <v>69</v>
      </c>
      <c r="F325" s="35" t="s">
        <v>142</v>
      </c>
      <c r="G325" s="42" t="s">
        <v>85</v>
      </c>
      <c r="H325" s="76">
        <v>1628</v>
      </c>
      <c r="I325" s="76">
        <v>1588.4</v>
      </c>
      <c r="W325" s="132">
        <f t="shared" si="138"/>
        <v>0.9756756756756757</v>
      </c>
    </row>
    <row r="326" spans="1:23">
      <c r="A326" s="4"/>
      <c r="B326" s="35" t="s">
        <v>87</v>
      </c>
      <c r="C326" s="36">
        <v>905</v>
      </c>
      <c r="D326" s="5" t="s">
        <v>50</v>
      </c>
      <c r="E326" s="5" t="s">
        <v>69</v>
      </c>
      <c r="F326" s="35" t="s">
        <v>142</v>
      </c>
      <c r="G326" s="42" t="s">
        <v>88</v>
      </c>
      <c r="H326" s="76">
        <v>5</v>
      </c>
      <c r="I326" s="76">
        <v>4</v>
      </c>
      <c r="W326" s="132">
        <f t="shared" si="138"/>
        <v>0.8</v>
      </c>
    </row>
    <row r="327" spans="1:23">
      <c r="A327" s="4"/>
      <c r="B327" s="35" t="s">
        <v>1</v>
      </c>
      <c r="C327" s="36">
        <v>905</v>
      </c>
      <c r="D327" s="5" t="s">
        <v>34</v>
      </c>
      <c r="E327" s="5"/>
      <c r="F327" s="5"/>
      <c r="G327" s="5"/>
      <c r="H327" s="76">
        <f t="shared" ref="H327:V331" si="163">H328</f>
        <v>24731</v>
      </c>
      <c r="I327" s="76">
        <f t="shared" si="163"/>
        <v>24730.6</v>
      </c>
      <c r="J327" s="24">
        <f t="shared" si="163"/>
        <v>0</v>
      </c>
      <c r="K327" s="24">
        <f t="shared" si="163"/>
        <v>0</v>
      </c>
      <c r="L327" s="24">
        <f t="shared" si="163"/>
        <v>0</v>
      </c>
      <c r="M327" s="24">
        <f t="shared" si="163"/>
        <v>0</v>
      </c>
      <c r="N327" s="24">
        <f t="shared" si="163"/>
        <v>0</v>
      </c>
      <c r="O327" s="24">
        <f t="shared" si="163"/>
        <v>0</v>
      </c>
      <c r="P327" s="24">
        <f t="shared" si="163"/>
        <v>0</v>
      </c>
      <c r="Q327" s="24">
        <f t="shared" si="163"/>
        <v>0</v>
      </c>
      <c r="R327" s="24">
        <f t="shared" si="163"/>
        <v>0</v>
      </c>
      <c r="S327" s="24">
        <f t="shared" si="163"/>
        <v>0</v>
      </c>
      <c r="T327" s="24">
        <f t="shared" si="163"/>
        <v>0</v>
      </c>
      <c r="U327" s="24">
        <f t="shared" si="163"/>
        <v>0</v>
      </c>
      <c r="V327" s="24">
        <f t="shared" si="163"/>
        <v>0</v>
      </c>
      <c r="W327" s="132">
        <f t="shared" si="138"/>
        <v>0.99998382596740931</v>
      </c>
    </row>
    <row r="328" spans="1:23" ht="31.5">
      <c r="A328" s="4"/>
      <c r="B328" s="35" t="s">
        <v>28</v>
      </c>
      <c r="C328" s="36">
        <v>905</v>
      </c>
      <c r="D328" s="5" t="s">
        <v>34</v>
      </c>
      <c r="E328" s="5" t="s">
        <v>50</v>
      </c>
      <c r="F328" s="5"/>
      <c r="G328" s="5"/>
      <c r="H328" s="76">
        <f t="shared" si="163"/>
        <v>24731</v>
      </c>
      <c r="I328" s="76">
        <f t="shared" si="163"/>
        <v>24730.6</v>
      </c>
      <c r="J328" s="24">
        <f t="shared" si="163"/>
        <v>0</v>
      </c>
      <c r="K328" s="24">
        <f t="shared" si="163"/>
        <v>0</v>
      </c>
      <c r="L328" s="24">
        <f t="shared" si="163"/>
        <v>0</v>
      </c>
      <c r="M328" s="24">
        <f t="shared" si="163"/>
        <v>0</v>
      </c>
      <c r="N328" s="24">
        <f t="shared" si="163"/>
        <v>0</v>
      </c>
      <c r="O328" s="24">
        <f t="shared" si="163"/>
        <v>0</v>
      </c>
      <c r="P328" s="24">
        <f t="shared" si="163"/>
        <v>0</v>
      </c>
      <c r="Q328" s="24">
        <f t="shared" si="163"/>
        <v>0</v>
      </c>
      <c r="R328" s="24">
        <f t="shared" si="163"/>
        <v>0</v>
      </c>
      <c r="S328" s="24">
        <f t="shared" si="163"/>
        <v>0</v>
      </c>
      <c r="T328" s="24">
        <f t="shared" si="163"/>
        <v>0</v>
      </c>
      <c r="U328" s="24">
        <f t="shared" si="163"/>
        <v>0</v>
      </c>
      <c r="V328" s="24">
        <f t="shared" si="163"/>
        <v>0</v>
      </c>
      <c r="W328" s="132">
        <f t="shared" si="138"/>
        <v>0.99998382596740931</v>
      </c>
    </row>
    <row r="329" spans="1:23">
      <c r="A329" s="4"/>
      <c r="B329" s="15" t="s">
        <v>143</v>
      </c>
      <c r="C329" s="36">
        <v>905</v>
      </c>
      <c r="D329" s="5" t="s">
        <v>34</v>
      </c>
      <c r="E329" s="5" t="s">
        <v>50</v>
      </c>
      <c r="F329" s="5" t="s">
        <v>140</v>
      </c>
      <c r="G329" s="5"/>
      <c r="H329" s="76">
        <f t="shared" si="163"/>
        <v>24731</v>
      </c>
      <c r="I329" s="76">
        <f t="shared" si="163"/>
        <v>24730.6</v>
      </c>
      <c r="J329" s="24">
        <f t="shared" si="163"/>
        <v>0</v>
      </c>
      <c r="K329" s="24">
        <f t="shared" si="163"/>
        <v>0</v>
      </c>
      <c r="L329" s="24">
        <f t="shared" si="163"/>
        <v>0</v>
      </c>
      <c r="M329" s="24">
        <f t="shared" si="163"/>
        <v>0</v>
      </c>
      <c r="N329" s="24">
        <f t="shared" si="163"/>
        <v>0</v>
      </c>
      <c r="O329" s="24">
        <f t="shared" si="163"/>
        <v>0</v>
      </c>
      <c r="P329" s="24">
        <f t="shared" si="163"/>
        <v>0</v>
      </c>
      <c r="Q329" s="24">
        <f t="shared" si="163"/>
        <v>0</v>
      </c>
      <c r="R329" s="24">
        <f t="shared" si="163"/>
        <v>0</v>
      </c>
      <c r="S329" s="24">
        <f t="shared" si="163"/>
        <v>0</v>
      </c>
      <c r="T329" s="24">
        <f t="shared" si="163"/>
        <v>0</v>
      </c>
      <c r="U329" s="24">
        <f t="shared" si="163"/>
        <v>0</v>
      </c>
      <c r="V329" s="24">
        <f t="shared" si="163"/>
        <v>0</v>
      </c>
      <c r="W329" s="132">
        <f t="shared" si="138"/>
        <v>0.99998382596740931</v>
      </c>
    </row>
    <row r="330" spans="1:23" ht="31.5">
      <c r="A330" s="4"/>
      <c r="B330" s="15" t="s">
        <v>423</v>
      </c>
      <c r="C330" s="36">
        <v>905</v>
      </c>
      <c r="D330" s="5" t="s">
        <v>34</v>
      </c>
      <c r="E330" s="5" t="s">
        <v>50</v>
      </c>
      <c r="F330" s="35" t="s">
        <v>147</v>
      </c>
      <c r="G330" s="35"/>
      <c r="H330" s="76">
        <f t="shared" si="163"/>
        <v>24731</v>
      </c>
      <c r="I330" s="76">
        <f t="shared" si="163"/>
        <v>24730.6</v>
      </c>
      <c r="J330" s="24">
        <f t="shared" si="163"/>
        <v>0</v>
      </c>
      <c r="K330" s="24">
        <f t="shared" si="163"/>
        <v>0</v>
      </c>
      <c r="L330" s="24">
        <f t="shared" si="163"/>
        <v>0</v>
      </c>
      <c r="M330" s="24">
        <f t="shared" si="163"/>
        <v>0</v>
      </c>
      <c r="N330" s="24">
        <f t="shared" si="163"/>
        <v>0</v>
      </c>
      <c r="O330" s="24">
        <f t="shared" si="163"/>
        <v>0</v>
      </c>
      <c r="P330" s="24">
        <f t="shared" si="163"/>
        <v>0</v>
      </c>
      <c r="Q330" s="24">
        <f t="shared" si="163"/>
        <v>0</v>
      </c>
      <c r="R330" s="24">
        <f t="shared" si="163"/>
        <v>0</v>
      </c>
      <c r="S330" s="24">
        <f t="shared" si="163"/>
        <v>0</v>
      </c>
      <c r="T330" s="24">
        <f t="shared" si="163"/>
        <v>0</v>
      </c>
      <c r="U330" s="24">
        <f t="shared" si="163"/>
        <v>0</v>
      </c>
      <c r="V330" s="24">
        <f t="shared" si="163"/>
        <v>0</v>
      </c>
      <c r="W330" s="132">
        <f t="shared" si="138"/>
        <v>0.99998382596740931</v>
      </c>
    </row>
    <row r="331" spans="1:23" ht="31.5">
      <c r="A331" s="4"/>
      <c r="B331" s="16" t="s">
        <v>149</v>
      </c>
      <c r="C331" s="36">
        <v>905</v>
      </c>
      <c r="D331" s="5" t="s">
        <v>34</v>
      </c>
      <c r="E331" s="5" t="s">
        <v>50</v>
      </c>
      <c r="F331" s="35" t="s">
        <v>148</v>
      </c>
      <c r="G331" s="35"/>
      <c r="H331" s="76">
        <f t="shared" si="163"/>
        <v>24731</v>
      </c>
      <c r="I331" s="76">
        <f t="shared" si="163"/>
        <v>24730.6</v>
      </c>
      <c r="J331" s="24">
        <f t="shared" si="163"/>
        <v>0</v>
      </c>
      <c r="K331" s="24">
        <f t="shared" si="163"/>
        <v>0</v>
      </c>
      <c r="L331" s="24">
        <f t="shared" si="163"/>
        <v>0</v>
      </c>
      <c r="M331" s="24">
        <f t="shared" si="163"/>
        <v>0</v>
      </c>
      <c r="N331" s="24">
        <f t="shared" si="163"/>
        <v>0</v>
      </c>
      <c r="O331" s="24">
        <f t="shared" si="163"/>
        <v>0</v>
      </c>
      <c r="P331" s="24">
        <f t="shared" si="163"/>
        <v>0</v>
      </c>
      <c r="Q331" s="24">
        <f t="shared" si="163"/>
        <v>0</v>
      </c>
      <c r="R331" s="24">
        <f t="shared" si="163"/>
        <v>0</v>
      </c>
      <c r="S331" s="24">
        <f t="shared" si="163"/>
        <v>0</v>
      </c>
      <c r="T331" s="24">
        <f t="shared" si="163"/>
        <v>0</v>
      </c>
      <c r="U331" s="24">
        <f t="shared" si="163"/>
        <v>0</v>
      </c>
      <c r="V331" s="24">
        <f t="shared" si="163"/>
        <v>0</v>
      </c>
      <c r="W331" s="132">
        <f t="shared" si="138"/>
        <v>0.99998382596740931</v>
      </c>
    </row>
    <row r="332" spans="1:23">
      <c r="A332" s="4"/>
      <c r="B332" s="35" t="s">
        <v>150</v>
      </c>
      <c r="C332" s="36">
        <v>905</v>
      </c>
      <c r="D332" s="5" t="s">
        <v>34</v>
      </c>
      <c r="E332" s="5" t="s">
        <v>50</v>
      </c>
      <c r="F332" s="35" t="s">
        <v>148</v>
      </c>
      <c r="G332" s="39">
        <v>700</v>
      </c>
      <c r="H332" s="76">
        <v>24731</v>
      </c>
      <c r="I332" s="76">
        <v>24730.6</v>
      </c>
      <c r="W332" s="132">
        <f t="shared" si="138"/>
        <v>0.99998382596740931</v>
      </c>
    </row>
    <row r="333" spans="1:23" ht="47.25">
      <c r="A333" s="4"/>
      <c r="B333" s="35" t="s">
        <v>72</v>
      </c>
      <c r="C333" s="36">
        <v>905</v>
      </c>
      <c r="D333" s="39">
        <v>14</v>
      </c>
      <c r="E333" s="37"/>
      <c r="F333" s="35"/>
      <c r="G333" s="42"/>
      <c r="H333" s="76">
        <f t="shared" ref="H333:V337" si="164">H334</f>
        <v>11146.1</v>
      </c>
      <c r="I333" s="76">
        <f t="shared" si="164"/>
        <v>11146.1</v>
      </c>
      <c r="J333" s="24">
        <f t="shared" si="164"/>
        <v>0</v>
      </c>
      <c r="K333" s="24">
        <f t="shared" si="164"/>
        <v>0</v>
      </c>
      <c r="L333" s="24">
        <f t="shared" si="164"/>
        <v>0</v>
      </c>
      <c r="M333" s="24">
        <f t="shared" si="164"/>
        <v>0</v>
      </c>
      <c r="N333" s="24">
        <f t="shared" si="164"/>
        <v>0</v>
      </c>
      <c r="O333" s="24">
        <f t="shared" si="164"/>
        <v>0</v>
      </c>
      <c r="P333" s="24">
        <f t="shared" si="164"/>
        <v>0</v>
      </c>
      <c r="Q333" s="24">
        <f t="shared" si="164"/>
        <v>0</v>
      </c>
      <c r="R333" s="24">
        <f t="shared" si="164"/>
        <v>0</v>
      </c>
      <c r="S333" s="24">
        <f t="shared" si="164"/>
        <v>0</v>
      </c>
      <c r="T333" s="24">
        <f t="shared" si="164"/>
        <v>0</v>
      </c>
      <c r="U333" s="24">
        <f t="shared" si="164"/>
        <v>0</v>
      </c>
      <c r="V333" s="24">
        <f t="shared" si="164"/>
        <v>0</v>
      </c>
      <c r="W333" s="132">
        <f t="shared" si="138"/>
        <v>1</v>
      </c>
    </row>
    <row r="334" spans="1:23" ht="47.25">
      <c r="A334" s="4"/>
      <c r="B334" s="35" t="s">
        <v>73</v>
      </c>
      <c r="C334" s="36">
        <v>905</v>
      </c>
      <c r="D334" s="39">
        <v>14</v>
      </c>
      <c r="E334" s="38" t="s">
        <v>50</v>
      </c>
      <c r="F334" s="35"/>
      <c r="G334" s="5"/>
      <c r="H334" s="76">
        <f t="shared" si="164"/>
        <v>11146.1</v>
      </c>
      <c r="I334" s="76">
        <f t="shared" si="164"/>
        <v>11146.1</v>
      </c>
      <c r="J334" s="24">
        <f t="shared" si="164"/>
        <v>0</v>
      </c>
      <c r="K334" s="24">
        <f t="shared" si="164"/>
        <v>0</v>
      </c>
      <c r="L334" s="24">
        <f t="shared" si="164"/>
        <v>0</v>
      </c>
      <c r="M334" s="24">
        <f t="shared" si="164"/>
        <v>0</v>
      </c>
      <c r="N334" s="24">
        <f t="shared" si="164"/>
        <v>0</v>
      </c>
      <c r="O334" s="24">
        <f t="shared" si="164"/>
        <v>0</v>
      </c>
      <c r="P334" s="24">
        <f t="shared" si="164"/>
        <v>0</v>
      </c>
      <c r="Q334" s="24">
        <f t="shared" si="164"/>
        <v>0</v>
      </c>
      <c r="R334" s="24">
        <f t="shared" si="164"/>
        <v>0</v>
      </c>
      <c r="S334" s="24">
        <f t="shared" si="164"/>
        <v>0</v>
      </c>
      <c r="T334" s="24">
        <f t="shared" si="164"/>
        <v>0</v>
      </c>
      <c r="U334" s="24">
        <f t="shared" si="164"/>
        <v>0</v>
      </c>
      <c r="V334" s="24">
        <f t="shared" si="164"/>
        <v>0</v>
      </c>
      <c r="W334" s="132">
        <f t="shared" si="138"/>
        <v>1</v>
      </c>
    </row>
    <row r="335" spans="1:23">
      <c r="A335" s="4"/>
      <c r="B335" s="15" t="s">
        <v>143</v>
      </c>
      <c r="C335" s="36">
        <v>905</v>
      </c>
      <c r="D335" s="39">
        <v>14</v>
      </c>
      <c r="E335" s="38" t="s">
        <v>50</v>
      </c>
      <c r="F335" s="35" t="s">
        <v>140</v>
      </c>
      <c r="G335" s="5"/>
      <c r="H335" s="76">
        <f t="shared" si="164"/>
        <v>11146.1</v>
      </c>
      <c r="I335" s="76">
        <f t="shared" si="164"/>
        <v>11146.1</v>
      </c>
      <c r="J335" s="24">
        <f t="shared" si="164"/>
        <v>0</v>
      </c>
      <c r="K335" s="24">
        <f t="shared" si="164"/>
        <v>0</v>
      </c>
      <c r="L335" s="24">
        <f t="shared" si="164"/>
        <v>0</v>
      </c>
      <c r="M335" s="24">
        <f t="shared" si="164"/>
        <v>0</v>
      </c>
      <c r="N335" s="24">
        <f t="shared" si="164"/>
        <v>0</v>
      </c>
      <c r="O335" s="24">
        <f t="shared" si="164"/>
        <v>0</v>
      </c>
      <c r="P335" s="24">
        <f t="shared" si="164"/>
        <v>0</v>
      </c>
      <c r="Q335" s="24">
        <f t="shared" si="164"/>
        <v>0</v>
      </c>
      <c r="R335" s="24">
        <f t="shared" si="164"/>
        <v>0</v>
      </c>
      <c r="S335" s="24">
        <f t="shared" si="164"/>
        <v>0</v>
      </c>
      <c r="T335" s="24">
        <f t="shared" si="164"/>
        <v>0</v>
      </c>
      <c r="U335" s="24">
        <f t="shared" si="164"/>
        <v>0</v>
      </c>
      <c r="V335" s="24">
        <f t="shared" si="164"/>
        <v>0</v>
      </c>
      <c r="W335" s="132">
        <f t="shared" si="138"/>
        <v>1</v>
      </c>
    </row>
    <row r="336" spans="1:23">
      <c r="A336" s="4"/>
      <c r="B336" s="25" t="s">
        <v>146</v>
      </c>
      <c r="C336" s="36">
        <v>905</v>
      </c>
      <c r="D336" s="39">
        <v>14</v>
      </c>
      <c r="E336" s="38" t="s">
        <v>50</v>
      </c>
      <c r="F336" s="35" t="s">
        <v>145</v>
      </c>
      <c r="G336" s="5"/>
      <c r="H336" s="76">
        <f t="shared" si="164"/>
        <v>11146.1</v>
      </c>
      <c r="I336" s="76">
        <f t="shared" si="164"/>
        <v>11146.1</v>
      </c>
      <c r="J336" s="24">
        <f t="shared" si="164"/>
        <v>0</v>
      </c>
      <c r="K336" s="24">
        <f t="shared" si="164"/>
        <v>0</v>
      </c>
      <c r="L336" s="24">
        <f t="shared" si="164"/>
        <v>0</v>
      </c>
      <c r="M336" s="24">
        <f t="shared" si="164"/>
        <v>0</v>
      </c>
      <c r="N336" s="24">
        <f t="shared" si="164"/>
        <v>0</v>
      </c>
      <c r="O336" s="24">
        <f t="shared" si="164"/>
        <v>0</v>
      </c>
      <c r="P336" s="24">
        <f t="shared" si="164"/>
        <v>0</v>
      </c>
      <c r="Q336" s="24">
        <f t="shared" si="164"/>
        <v>0</v>
      </c>
      <c r="R336" s="24">
        <f t="shared" si="164"/>
        <v>0</v>
      </c>
      <c r="S336" s="24">
        <f t="shared" si="164"/>
        <v>0</v>
      </c>
      <c r="T336" s="24">
        <f t="shared" si="164"/>
        <v>0</v>
      </c>
      <c r="U336" s="24">
        <f t="shared" si="164"/>
        <v>0</v>
      </c>
      <c r="V336" s="24">
        <f t="shared" si="164"/>
        <v>0</v>
      </c>
      <c r="W336" s="132">
        <f t="shared" ref="W336:W399" si="165">I336/H336</f>
        <v>1</v>
      </c>
    </row>
    <row r="337" spans="1:27">
      <c r="A337" s="4"/>
      <c r="B337" s="35" t="s">
        <v>3</v>
      </c>
      <c r="C337" s="36">
        <v>905</v>
      </c>
      <c r="D337" s="5" t="s">
        <v>60</v>
      </c>
      <c r="E337" s="5" t="s">
        <v>50</v>
      </c>
      <c r="F337" s="5" t="s">
        <v>151</v>
      </c>
      <c r="G337" s="5"/>
      <c r="H337" s="76">
        <f t="shared" si="164"/>
        <v>11146.1</v>
      </c>
      <c r="I337" s="76">
        <f t="shared" si="164"/>
        <v>11146.1</v>
      </c>
      <c r="J337" s="24">
        <f t="shared" si="164"/>
        <v>0</v>
      </c>
      <c r="K337" s="24">
        <f t="shared" si="164"/>
        <v>0</v>
      </c>
      <c r="L337" s="24">
        <f t="shared" si="164"/>
        <v>0</v>
      </c>
      <c r="M337" s="24">
        <f t="shared" si="164"/>
        <v>0</v>
      </c>
      <c r="N337" s="24">
        <f t="shared" si="164"/>
        <v>0</v>
      </c>
      <c r="O337" s="24">
        <f t="shared" si="164"/>
        <v>0</v>
      </c>
      <c r="P337" s="24">
        <f t="shared" si="164"/>
        <v>0</v>
      </c>
      <c r="Q337" s="24">
        <f t="shared" si="164"/>
        <v>0</v>
      </c>
      <c r="R337" s="24">
        <f t="shared" si="164"/>
        <v>0</v>
      </c>
      <c r="S337" s="24">
        <f t="shared" si="164"/>
        <v>0</v>
      </c>
      <c r="T337" s="24">
        <f t="shared" si="164"/>
        <v>0</v>
      </c>
      <c r="U337" s="24">
        <f t="shared" si="164"/>
        <v>0</v>
      </c>
      <c r="V337" s="24">
        <f t="shared" si="164"/>
        <v>0</v>
      </c>
      <c r="W337" s="132">
        <f t="shared" si="165"/>
        <v>1</v>
      </c>
    </row>
    <row r="338" spans="1:27">
      <c r="A338" s="4"/>
      <c r="B338" s="35" t="s">
        <v>91</v>
      </c>
      <c r="C338" s="36">
        <v>905</v>
      </c>
      <c r="D338" s="5" t="s">
        <v>60</v>
      </c>
      <c r="E338" s="5" t="s">
        <v>50</v>
      </c>
      <c r="F338" s="5" t="s">
        <v>151</v>
      </c>
      <c r="G338" s="5" t="s">
        <v>92</v>
      </c>
      <c r="H338" s="76">
        <v>11146.1</v>
      </c>
      <c r="I338" s="76">
        <v>11146.1</v>
      </c>
      <c r="W338" s="132">
        <f t="shared" si="165"/>
        <v>1</v>
      </c>
      <c r="AA338" s="6">
        <f>I322+I330+I336</f>
        <v>50496.2</v>
      </c>
    </row>
    <row r="339" spans="1:27" ht="31.5">
      <c r="A339" s="70" t="s">
        <v>5</v>
      </c>
      <c r="B339" s="71" t="s">
        <v>96</v>
      </c>
      <c r="C339" s="72">
        <v>910</v>
      </c>
      <c r="D339" s="5"/>
      <c r="E339" s="5"/>
      <c r="F339" s="41"/>
      <c r="G339" s="41"/>
      <c r="H339" s="137">
        <f>H340</f>
        <v>4267.4000000000005</v>
      </c>
      <c r="I339" s="137">
        <f t="shared" ref="H339:V341" si="166">I340</f>
        <v>4231.5</v>
      </c>
      <c r="J339" s="14">
        <f t="shared" si="166"/>
        <v>0</v>
      </c>
      <c r="K339" s="14">
        <f t="shared" si="166"/>
        <v>0</v>
      </c>
      <c r="L339" s="14">
        <f t="shared" si="166"/>
        <v>0</v>
      </c>
      <c r="M339" s="14">
        <f t="shared" si="166"/>
        <v>0</v>
      </c>
      <c r="N339" s="14">
        <f t="shared" si="166"/>
        <v>0</v>
      </c>
      <c r="O339" s="14">
        <f t="shared" si="166"/>
        <v>0</v>
      </c>
      <c r="P339" s="14">
        <f t="shared" si="166"/>
        <v>0</v>
      </c>
      <c r="Q339" s="14">
        <f t="shared" si="166"/>
        <v>0</v>
      </c>
      <c r="R339" s="14">
        <f t="shared" si="166"/>
        <v>0</v>
      </c>
      <c r="S339" s="14">
        <f t="shared" si="166"/>
        <v>0</v>
      </c>
      <c r="T339" s="14">
        <f t="shared" si="166"/>
        <v>0</v>
      </c>
      <c r="U339" s="14">
        <f t="shared" si="166"/>
        <v>0</v>
      </c>
      <c r="V339" s="14">
        <f t="shared" si="166"/>
        <v>0</v>
      </c>
      <c r="W339" s="132">
        <f t="shared" si="165"/>
        <v>0.99158738341847485</v>
      </c>
    </row>
    <row r="340" spans="1:27">
      <c r="A340" s="4"/>
      <c r="B340" s="31" t="s">
        <v>49</v>
      </c>
      <c r="C340" s="32">
        <v>910</v>
      </c>
      <c r="D340" s="41" t="s">
        <v>50</v>
      </c>
      <c r="E340" s="28"/>
      <c r="F340" s="41"/>
      <c r="G340" s="41"/>
      <c r="H340" s="76">
        <f t="shared" si="166"/>
        <v>4267.4000000000005</v>
      </c>
      <c r="I340" s="76">
        <f t="shared" si="166"/>
        <v>4231.5</v>
      </c>
      <c r="J340" s="24">
        <f t="shared" si="166"/>
        <v>0</v>
      </c>
      <c r="K340" s="24">
        <f t="shared" si="166"/>
        <v>0</v>
      </c>
      <c r="L340" s="24">
        <f t="shared" si="166"/>
        <v>0</v>
      </c>
      <c r="M340" s="24">
        <f t="shared" si="166"/>
        <v>0</v>
      </c>
      <c r="N340" s="24">
        <f t="shared" si="166"/>
        <v>0</v>
      </c>
      <c r="O340" s="24">
        <f t="shared" si="166"/>
        <v>0</v>
      </c>
      <c r="P340" s="24">
        <f t="shared" si="166"/>
        <v>0</v>
      </c>
      <c r="Q340" s="24">
        <f t="shared" si="166"/>
        <v>0</v>
      </c>
      <c r="R340" s="24">
        <f t="shared" si="166"/>
        <v>0</v>
      </c>
      <c r="S340" s="24">
        <f t="shared" si="166"/>
        <v>0</v>
      </c>
      <c r="T340" s="24">
        <f t="shared" si="166"/>
        <v>0</v>
      </c>
      <c r="U340" s="24">
        <f t="shared" si="166"/>
        <v>0</v>
      </c>
      <c r="V340" s="24">
        <f t="shared" si="166"/>
        <v>0</v>
      </c>
      <c r="W340" s="132">
        <f t="shared" si="165"/>
        <v>0.99158738341847485</v>
      </c>
    </row>
    <row r="341" spans="1:27" ht="47.25">
      <c r="A341" s="4"/>
      <c r="B341" s="56" t="s">
        <v>26</v>
      </c>
      <c r="C341" s="36">
        <v>910</v>
      </c>
      <c r="D341" s="42" t="s">
        <v>50</v>
      </c>
      <c r="E341" s="42" t="s">
        <v>69</v>
      </c>
      <c r="F341" s="35"/>
      <c r="G341" s="42"/>
      <c r="H341" s="76">
        <f>H342</f>
        <v>4267.4000000000005</v>
      </c>
      <c r="I341" s="76">
        <f t="shared" si="166"/>
        <v>4231.5</v>
      </c>
      <c r="J341" s="24">
        <f t="shared" si="166"/>
        <v>0</v>
      </c>
      <c r="K341" s="24">
        <f t="shared" si="166"/>
        <v>0</v>
      </c>
      <c r="L341" s="24">
        <f t="shared" si="166"/>
        <v>0</v>
      </c>
      <c r="M341" s="24">
        <f t="shared" si="166"/>
        <v>0</v>
      </c>
      <c r="N341" s="24">
        <f t="shared" si="166"/>
        <v>0</v>
      </c>
      <c r="O341" s="24">
        <f t="shared" si="166"/>
        <v>0</v>
      </c>
      <c r="P341" s="24">
        <f t="shared" si="166"/>
        <v>0</v>
      </c>
      <c r="Q341" s="24">
        <f t="shared" si="166"/>
        <v>0</v>
      </c>
      <c r="R341" s="24">
        <f t="shared" si="166"/>
        <v>0</v>
      </c>
      <c r="S341" s="24">
        <f t="shared" si="166"/>
        <v>0</v>
      </c>
      <c r="T341" s="24">
        <f t="shared" si="166"/>
        <v>0</v>
      </c>
      <c r="U341" s="24">
        <f t="shared" si="166"/>
        <v>0</v>
      </c>
      <c r="V341" s="24">
        <f t="shared" si="166"/>
        <v>0</v>
      </c>
      <c r="W341" s="132">
        <f t="shared" si="165"/>
        <v>0.99158738341847485</v>
      </c>
    </row>
    <row r="342" spans="1:27" ht="31.5">
      <c r="A342" s="4"/>
      <c r="B342" s="15" t="s">
        <v>424</v>
      </c>
      <c r="C342" s="36">
        <v>910</v>
      </c>
      <c r="D342" s="42" t="s">
        <v>50</v>
      </c>
      <c r="E342" s="42" t="s">
        <v>69</v>
      </c>
      <c r="F342" s="35" t="s">
        <v>152</v>
      </c>
      <c r="G342" s="42"/>
      <c r="H342" s="76">
        <f>H343+H346+H351</f>
        <v>4267.4000000000005</v>
      </c>
      <c r="I342" s="76">
        <f>I343+I346+I351</f>
        <v>4231.5</v>
      </c>
      <c r="J342" s="24">
        <f t="shared" ref="J342:V342" si="167">J343+J346+J351</f>
        <v>0</v>
      </c>
      <c r="K342" s="24">
        <f t="shared" si="167"/>
        <v>0</v>
      </c>
      <c r="L342" s="24">
        <f t="shared" si="167"/>
        <v>0</v>
      </c>
      <c r="M342" s="24">
        <f t="shared" si="167"/>
        <v>0</v>
      </c>
      <c r="N342" s="24">
        <f t="shared" si="167"/>
        <v>0</v>
      </c>
      <c r="O342" s="24">
        <f t="shared" si="167"/>
        <v>0</v>
      </c>
      <c r="P342" s="24">
        <f t="shared" si="167"/>
        <v>0</v>
      </c>
      <c r="Q342" s="24">
        <f t="shared" si="167"/>
        <v>0</v>
      </c>
      <c r="R342" s="24">
        <f t="shared" si="167"/>
        <v>0</v>
      </c>
      <c r="S342" s="24">
        <f t="shared" si="167"/>
        <v>0</v>
      </c>
      <c r="T342" s="24">
        <f t="shared" si="167"/>
        <v>0</v>
      </c>
      <c r="U342" s="24">
        <f t="shared" si="167"/>
        <v>0</v>
      </c>
      <c r="V342" s="24">
        <f t="shared" si="167"/>
        <v>0</v>
      </c>
      <c r="W342" s="132">
        <f t="shared" si="165"/>
        <v>0.99158738341847485</v>
      </c>
    </row>
    <row r="343" spans="1:27" ht="31.5">
      <c r="A343" s="4"/>
      <c r="B343" s="15" t="s">
        <v>425</v>
      </c>
      <c r="C343" s="36">
        <v>910</v>
      </c>
      <c r="D343" s="42" t="s">
        <v>50</v>
      </c>
      <c r="E343" s="42" t="s">
        <v>69</v>
      </c>
      <c r="F343" s="35" t="s">
        <v>153</v>
      </c>
      <c r="G343" s="41"/>
      <c r="H343" s="76">
        <f>H344</f>
        <v>1952.5</v>
      </c>
      <c r="I343" s="76">
        <f>I344</f>
        <v>1931.2</v>
      </c>
      <c r="J343" s="24">
        <f t="shared" ref="J343:V343" si="168">J344</f>
        <v>0</v>
      </c>
      <c r="K343" s="24">
        <f t="shared" si="168"/>
        <v>0</v>
      </c>
      <c r="L343" s="24">
        <f t="shared" si="168"/>
        <v>0</v>
      </c>
      <c r="M343" s="24">
        <f t="shared" si="168"/>
        <v>0</v>
      </c>
      <c r="N343" s="24">
        <f t="shared" si="168"/>
        <v>0</v>
      </c>
      <c r="O343" s="24">
        <f t="shared" si="168"/>
        <v>0</v>
      </c>
      <c r="P343" s="24">
        <f t="shared" si="168"/>
        <v>0</v>
      </c>
      <c r="Q343" s="24">
        <f t="shared" si="168"/>
        <v>0</v>
      </c>
      <c r="R343" s="24">
        <f t="shared" si="168"/>
        <v>0</v>
      </c>
      <c r="S343" s="24">
        <f t="shared" si="168"/>
        <v>0</v>
      </c>
      <c r="T343" s="24">
        <f t="shared" si="168"/>
        <v>0</v>
      </c>
      <c r="U343" s="24">
        <f t="shared" si="168"/>
        <v>0</v>
      </c>
      <c r="V343" s="24">
        <f t="shared" si="168"/>
        <v>0</v>
      </c>
      <c r="W343" s="132">
        <f t="shared" si="165"/>
        <v>0.98909090909090913</v>
      </c>
    </row>
    <row r="344" spans="1:27" ht="31.5">
      <c r="A344" s="4"/>
      <c r="B344" s="25" t="s">
        <v>112</v>
      </c>
      <c r="C344" s="36">
        <v>910</v>
      </c>
      <c r="D344" s="42" t="s">
        <v>50</v>
      </c>
      <c r="E344" s="42" t="s">
        <v>69</v>
      </c>
      <c r="F344" s="35" t="s">
        <v>154</v>
      </c>
      <c r="G344" s="41"/>
      <c r="H344" s="76">
        <f>H345</f>
        <v>1952.5</v>
      </c>
      <c r="I344" s="76">
        <f>I345</f>
        <v>1931.2</v>
      </c>
      <c r="J344" s="24">
        <f t="shared" ref="J344:V344" si="169">J345</f>
        <v>0</v>
      </c>
      <c r="K344" s="24">
        <f t="shared" si="169"/>
        <v>0</v>
      </c>
      <c r="L344" s="24">
        <f t="shared" si="169"/>
        <v>0</v>
      </c>
      <c r="M344" s="24">
        <f t="shared" si="169"/>
        <v>0</v>
      </c>
      <c r="N344" s="24">
        <f t="shared" si="169"/>
        <v>0</v>
      </c>
      <c r="O344" s="24">
        <f t="shared" si="169"/>
        <v>0</v>
      </c>
      <c r="P344" s="24">
        <f t="shared" si="169"/>
        <v>0</v>
      </c>
      <c r="Q344" s="24">
        <f t="shared" si="169"/>
        <v>0</v>
      </c>
      <c r="R344" s="24">
        <f t="shared" si="169"/>
        <v>0</v>
      </c>
      <c r="S344" s="24">
        <f t="shared" si="169"/>
        <v>0</v>
      </c>
      <c r="T344" s="24">
        <f t="shared" si="169"/>
        <v>0</v>
      </c>
      <c r="U344" s="24">
        <f t="shared" si="169"/>
        <v>0</v>
      </c>
      <c r="V344" s="24">
        <f t="shared" si="169"/>
        <v>0</v>
      </c>
      <c r="W344" s="132">
        <f t="shared" si="165"/>
        <v>0.98909090909090913</v>
      </c>
    </row>
    <row r="345" spans="1:27" ht="63">
      <c r="A345" s="4"/>
      <c r="B345" s="35" t="s">
        <v>262</v>
      </c>
      <c r="C345" s="36">
        <v>910</v>
      </c>
      <c r="D345" s="42" t="s">
        <v>50</v>
      </c>
      <c r="E345" s="42" t="s">
        <v>69</v>
      </c>
      <c r="F345" s="35" t="s">
        <v>154</v>
      </c>
      <c r="G345" s="42" t="s">
        <v>86</v>
      </c>
      <c r="H345" s="76">
        <v>1952.5</v>
      </c>
      <c r="I345" s="76">
        <v>1931.2</v>
      </c>
      <c r="W345" s="132">
        <f t="shared" si="165"/>
        <v>0.98909090909090913</v>
      </c>
    </row>
    <row r="346" spans="1:27" ht="31.5">
      <c r="A346" s="4"/>
      <c r="B346" s="15" t="s">
        <v>96</v>
      </c>
      <c r="C346" s="36">
        <v>910</v>
      </c>
      <c r="D346" s="42" t="s">
        <v>50</v>
      </c>
      <c r="E346" s="42" t="s">
        <v>69</v>
      </c>
      <c r="F346" s="35" t="s">
        <v>155</v>
      </c>
      <c r="G346" s="42"/>
      <c r="H346" s="76">
        <f>H347</f>
        <v>1599.8</v>
      </c>
      <c r="I346" s="76">
        <f>I347</f>
        <v>1585.7</v>
      </c>
      <c r="J346" s="24">
        <f t="shared" ref="J346:V346" si="170">J347</f>
        <v>0</v>
      </c>
      <c r="K346" s="24">
        <f t="shared" si="170"/>
        <v>0</v>
      </c>
      <c r="L346" s="24">
        <f t="shared" si="170"/>
        <v>0</v>
      </c>
      <c r="M346" s="24">
        <f t="shared" si="170"/>
        <v>0</v>
      </c>
      <c r="N346" s="24">
        <f t="shared" si="170"/>
        <v>0</v>
      </c>
      <c r="O346" s="24">
        <f t="shared" si="170"/>
        <v>0</v>
      </c>
      <c r="P346" s="24">
        <f t="shared" si="170"/>
        <v>0</v>
      </c>
      <c r="Q346" s="24">
        <f t="shared" si="170"/>
        <v>0</v>
      </c>
      <c r="R346" s="24">
        <f t="shared" si="170"/>
        <v>0</v>
      </c>
      <c r="S346" s="24">
        <f t="shared" si="170"/>
        <v>0</v>
      </c>
      <c r="T346" s="24">
        <f t="shared" si="170"/>
        <v>0</v>
      </c>
      <c r="U346" s="24">
        <f t="shared" si="170"/>
        <v>0</v>
      </c>
      <c r="V346" s="24">
        <f t="shared" si="170"/>
        <v>0</v>
      </c>
      <c r="W346" s="132">
        <f t="shared" si="165"/>
        <v>0.9911863982997875</v>
      </c>
    </row>
    <row r="347" spans="1:27" ht="31.5">
      <c r="A347" s="4"/>
      <c r="B347" s="25" t="s">
        <v>112</v>
      </c>
      <c r="C347" s="36">
        <v>910</v>
      </c>
      <c r="D347" s="42" t="s">
        <v>50</v>
      </c>
      <c r="E347" s="42" t="s">
        <v>69</v>
      </c>
      <c r="F347" s="35" t="s">
        <v>156</v>
      </c>
      <c r="G347" s="42"/>
      <c r="H347" s="76">
        <f>H348+H349+H350</f>
        <v>1599.8</v>
      </c>
      <c r="I347" s="76">
        <f>I348+I349+I350</f>
        <v>1585.7</v>
      </c>
      <c r="J347" s="24">
        <f t="shared" ref="J347:V347" si="171">J348+J349+J350</f>
        <v>0</v>
      </c>
      <c r="K347" s="24">
        <f t="shared" si="171"/>
        <v>0</v>
      </c>
      <c r="L347" s="24">
        <f t="shared" si="171"/>
        <v>0</v>
      </c>
      <c r="M347" s="24">
        <f t="shared" si="171"/>
        <v>0</v>
      </c>
      <c r="N347" s="24">
        <f t="shared" si="171"/>
        <v>0</v>
      </c>
      <c r="O347" s="24">
        <f t="shared" si="171"/>
        <v>0</v>
      </c>
      <c r="P347" s="24">
        <f t="shared" si="171"/>
        <v>0</v>
      </c>
      <c r="Q347" s="24">
        <f t="shared" si="171"/>
        <v>0</v>
      </c>
      <c r="R347" s="24">
        <f t="shared" si="171"/>
        <v>0</v>
      </c>
      <c r="S347" s="24">
        <f t="shared" si="171"/>
        <v>0</v>
      </c>
      <c r="T347" s="24">
        <f t="shared" si="171"/>
        <v>0</v>
      </c>
      <c r="U347" s="24">
        <f t="shared" si="171"/>
        <v>0</v>
      </c>
      <c r="V347" s="24">
        <f t="shared" si="171"/>
        <v>0</v>
      </c>
      <c r="W347" s="132">
        <f t="shared" si="165"/>
        <v>0.9911863982997875</v>
      </c>
    </row>
    <row r="348" spans="1:27" ht="63">
      <c r="A348" s="4"/>
      <c r="B348" s="35" t="s">
        <v>262</v>
      </c>
      <c r="C348" s="36">
        <v>910</v>
      </c>
      <c r="D348" s="42" t="s">
        <v>50</v>
      </c>
      <c r="E348" s="42" t="s">
        <v>69</v>
      </c>
      <c r="F348" s="35" t="s">
        <v>156</v>
      </c>
      <c r="G348" s="42" t="s">
        <v>86</v>
      </c>
      <c r="H348" s="76">
        <v>1272.7</v>
      </c>
      <c r="I348" s="76">
        <v>1259.5</v>
      </c>
      <c r="W348" s="132">
        <f t="shared" si="165"/>
        <v>0.98962834917891096</v>
      </c>
    </row>
    <row r="349" spans="1:27" ht="31.5">
      <c r="A349" s="4"/>
      <c r="B349" s="35" t="s">
        <v>122</v>
      </c>
      <c r="C349" s="36">
        <v>910</v>
      </c>
      <c r="D349" s="42" t="s">
        <v>50</v>
      </c>
      <c r="E349" s="42" t="s">
        <v>69</v>
      </c>
      <c r="F349" s="35" t="s">
        <v>156</v>
      </c>
      <c r="G349" s="42" t="s">
        <v>85</v>
      </c>
      <c r="H349" s="76">
        <v>322.3</v>
      </c>
      <c r="I349" s="76">
        <v>322</v>
      </c>
      <c r="W349" s="132">
        <f t="shared" si="165"/>
        <v>0.99906919019547002</v>
      </c>
    </row>
    <row r="350" spans="1:27">
      <c r="A350" s="4"/>
      <c r="B350" s="35" t="s">
        <v>87</v>
      </c>
      <c r="C350" s="36">
        <v>910</v>
      </c>
      <c r="D350" s="42" t="s">
        <v>50</v>
      </c>
      <c r="E350" s="42" t="s">
        <v>69</v>
      </c>
      <c r="F350" s="35" t="s">
        <v>156</v>
      </c>
      <c r="G350" s="5" t="s">
        <v>88</v>
      </c>
      <c r="H350" s="76">
        <v>4.8</v>
      </c>
      <c r="I350" s="76">
        <v>4.2</v>
      </c>
      <c r="W350" s="132">
        <f t="shared" si="165"/>
        <v>0.87500000000000011</v>
      </c>
    </row>
    <row r="351" spans="1:27">
      <c r="A351" s="4"/>
      <c r="B351" s="15" t="s">
        <v>258</v>
      </c>
      <c r="C351" s="36">
        <v>910</v>
      </c>
      <c r="D351" s="42" t="s">
        <v>50</v>
      </c>
      <c r="E351" s="42" t="s">
        <v>69</v>
      </c>
      <c r="F351" s="35" t="s">
        <v>259</v>
      </c>
      <c r="G351" s="5"/>
      <c r="H351" s="76">
        <f>H352</f>
        <v>715.1</v>
      </c>
      <c r="I351" s="76">
        <f>I352</f>
        <v>714.6</v>
      </c>
      <c r="J351" s="24">
        <f t="shared" ref="J351:V351" si="172">J352</f>
        <v>0</v>
      </c>
      <c r="K351" s="24">
        <f t="shared" si="172"/>
        <v>0</v>
      </c>
      <c r="L351" s="24">
        <f t="shared" si="172"/>
        <v>0</v>
      </c>
      <c r="M351" s="24">
        <f t="shared" si="172"/>
        <v>0</v>
      </c>
      <c r="N351" s="24">
        <f t="shared" si="172"/>
        <v>0</v>
      </c>
      <c r="O351" s="24">
        <f t="shared" si="172"/>
        <v>0</v>
      </c>
      <c r="P351" s="24">
        <f t="shared" si="172"/>
        <v>0</v>
      </c>
      <c r="Q351" s="24">
        <f t="shared" si="172"/>
        <v>0</v>
      </c>
      <c r="R351" s="24">
        <f t="shared" si="172"/>
        <v>0</v>
      </c>
      <c r="S351" s="24">
        <f t="shared" si="172"/>
        <v>0</v>
      </c>
      <c r="T351" s="24">
        <f t="shared" si="172"/>
        <v>0</v>
      </c>
      <c r="U351" s="24">
        <f t="shared" si="172"/>
        <v>0</v>
      </c>
      <c r="V351" s="24">
        <f t="shared" si="172"/>
        <v>0</v>
      </c>
      <c r="W351" s="132">
        <f t="shared" si="165"/>
        <v>0.99930079709131592</v>
      </c>
    </row>
    <row r="352" spans="1:27" ht="31.5">
      <c r="A352" s="4"/>
      <c r="B352" s="35" t="s">
        <v>260</v>
      </c>
      <c r="C352" s="36">
        <v>910</v>
      </c>
      <c r="D352" s="42" t="s">
        <v>50</v>
      </c>
      <c r="E352" s="42" t="s">
        <v>69</v>
      </c>
      <c r="F352" s="35" t="s">
        <v>261</v>
      </c>
      <c r="G352" s="42"/>
      <c r="H352" s="76">
        <f>H353+H354</f>
        <v>715.1</v>
      </c>
      <c r="I352" s="76">
        <f>I353+I354</f>
        <v>714.6</v>
      </c>
      <c r="J352" s="24">
        <f t="shared" ref="J352:V352" si="173">J353+J354</f>
        <v>0</v>
      </c>
      <c r="K352" s="24">
        <f t="shared" si="173"/>
        <v>0</v>
      </c>
      <c r="L352" s="24">
        <f t="shared" si="173"/>
        <v>0</v>
      </c>
      <c r="M352" s="24">
        <f t="shared" si="173"/>
        <v>0</v>
      </c>
      <c r="N352" s="24">
        <f t="shared" si="173"/>
        <v>0</v>
      </c>
      <c r="O352" s="24">
        <f t="shared" si="173"/>
        <v>0</v>
      </c>
      <c r="P352" s="24">
        <f t="shared" si="173"/>
        <v>0</v>
      </c>
      <c r="Q352" s="24">
        <f t="shared" si="173"/>
        <v>0</v>
      </c>
      <c r="R352" s="24">
        <f t="shared" si="173"/>
        <v>0</v>
      </c>
      <c r="S352" s="24">
        <f t="shared" si="173"/>
        <v>0</v>
      </c>
      <c r="T352" s="24">
        <f t="shared" si="173"/>
        <v>0</v>
      </c>
      <c r="U352" s="24">
        <f t="shared" si="173"/>
        <v>0</v>
      </c>
      <c r="V352" s="24">
        <f t="shared" si="173"/>
        <v>0</v>
      </c>
      <c r="W352" s="132">
        <f t="shared" si="165"/>
        <v>0.99930079709131592</v>
      </c>
    </row>
    <row r="353" spans="1:27" ht="63">
      <c r="A353" s="4"/>
      <c r="B353" s="35" t="s">
        <v>262</v>
      </c>
      <c r="C353" s="36">
        <v>910</v>
      </c>
      <c r="D353" s="42" t="s">
        <v>50</v>
      </c>
      <c r="E353" s="42" t="s">
        <v>69</v>
      </c>
      <c r="F353" s="35" t="s">
        <v>261</v>
      </c>
      <c r="G353" s="42" t="s">
        <v>86</v>
      </c>
      <c r="H353" s="76">
        <v>636</v>
      </c>
      <c r="I353" s="76">
        <v>636</v>
      </c>
      <c r="W353" s="132">
        <f t="shared" si="165"/>
        <v>1</v>
      </c>
    </row>
    <row r="354" spans="1:27" ht="31.5">
      <c r="A354" s="4"/>
      <c r="B354" s="35" t="s">
        <v>122</v>
      </c>
      <c r="C354" s="36">
        <v>910</v>
      </c>
      <c r="D354" s="42" t="s">
        <v>50</v>
      </c>
      <c r="E354" s="42" t="s">
        <v>69</v>
      </c>
      <c r="F354" s="35" t="s">
        <v>261</v>
      </c>
      <c r="G354" s="42" t="s">
        <v>85</v>
      </c>
      <c r="H354" s="76">
        <v>79.099999999999994</v>
      </c>
      <c r="I354" s="76">
        <v>78.599999999999994</v>
      </c>
      <c r="W354" s="132">
        <f t="shared" si="165"/>
        <v>0.99367888748419719</v>
      </c>
      <c r="AA354" s="6">
        <f>I50+I343+I346+I351</f>
        <v>4231.5</v>
      </c>
    </row>
    <row r="355" spans="1:27" ht="31.5">
      <c r="A355" s="27" t="s">
        <v>13</v>
      </c>
      <c r="B355" s="57" t="s">
        <v>84</v>
      </c>
      <c r="C355" s="30">
        <v>918</v>
      </c>
      <c r="D355" s="5"/>
      <c r="E355" s="5"/>
      <c r="F355" s="5"/>
      <c r="G355" s="5"/>
      <c r="H355" s="137">
        <f>H356+H370+H364</f>
        <v>8078.1</v>
      </c>
      <c r="I355" s="137">
        <f t="shared" ref="I355:V355" si="174">I356+I370+I364</f>
        <v>8075.8</v>
      </c>
      <c r="J355" s="14">
        <f t="shared" si="174"/>
        <v>0</v>
      </c>
      <c r="K355" s="14">
        <f t="shared" si="174"/>
        <v>0</v>
      </c>
      <c r="L355" s="14">
        <f t="shared" si="174"/>
        <v>0</v>
      </c>
      <c r="M355" s="14">
        <f t="shared" si="174"/>
        <v>0</v>
      </c>
      <c r="N355" s="14">
        <f t="shared" si="174"/>
        <v>0</v>
      </c>
      <c r="O355" s="14">
        <f t="shared" si="174"/>
        <v>0</v>
      </c>
      <c r="P355" s="14">
        <f t="shared" si="174"/>
        <v>0</v>
      </c>
      <c r="Q355" s="14">
        <f t="shared" si="174"/>
        <v>0</v>
      </c>
      <c r="R355" s="14">
        <f t="shared" si="174"/>
        <v>0</v>
      </c>
      <c r="S355" s="14">
        <f t="shared" si="174"/>
        <v>0</v>
      </c>
      <c r="T355" s="14">
        <f t="shared" si="174"/>
        <v>0</v>
      </c>
      <c r="U355" s="14">
        <f t="shared" si="174"/>
        <v>0</v>
      </c>
      <c r="V355" s="14">
        <f t="shared" si="174"/>
        <v>0</v>
      </c>
      <c r="W355" s="132">
        <f t="shared" si="165"/>
        <v>0.99971527958307027</v>
      </c>
    </row>
    <row r="356" spans="1:27">
      <c r="A356" s="4"/>
      <c r="B356" s="43" t="s">
        <v>68</v>
      </c>
      <c r="C356" s="36">
        <v>918</v>
      </c>
      <c r="D356" s="5" t="s">
        <v>55</v>
      </c>
      <c r="E356" s="5"/>
      <c r="F356" s="5"/>
      <c r="G356" s="5"/>
      <c r="H356" s="76">
        <f t="shared" ref="H356:V359" si="175">H357</f>
        <v>4709.3</v>
      </c>
      <c r="I356" s="76">
        <f t="shared" si="175"/>
        <v>4707</v>
      </c>
      <c r="J356" s="24">
        <f t="shared" si="175"/>
        <v>0</v>
      </c>
      <c r="K356" s="24">
        <f t="shared" si="175"/>
        <v>0</v>
      </c>
      <c r="L356" s="24">
        <f t="shared" si="175"/>
        <v>0</v>
      </c>
      <c r="M356" s="24">
        <f t="shared" si="175"/>
        <v>0</v>
      </c>
      <c r="N356" s="24">
        <f t="shared" si="175"/>
        <v>0</v>
      </c>
      <c r="O356" s="24">
        <f t="shared" si="175"/>
        <v>0</v>
      </c>
      <c r="P356" s="24">
        <f t="shared" si="175"/>
        <v>0</v>
      </c>
      <c r="Q356" s="24">
        <f t="shared" si="175"/>
        <v>0</v>
      </c>
      <c r="R356" s="24">
        <f t="shared" si="175"/>
        <v>0</v>
      </c>
      <c r="S356" s="24">
        <f t="shared" si="175"/>
        <v>0</v>
      </c>
      <c r="T356" s="24">
        <f t="shared" si="175"/>
        <v>0</v>
      </c>
      <c r="U356" s="24">
        <f t="shared" si="175"/>
        <v>0</v>
      </c>
      <c r="V356" s="24">
        <f t="shared" si="175"/>
        <v>0</v>
      </c>
      <c r="W356" s="132">
        <f t="shared" si="165"/>
        <v>0.99951160469708866</v>
      </c>
    </row>
    <row r="357" spans="1:27">
      <c r="A357" s="4"/>
      <c r="B357" s="49" t="s">
        <v>70</v>
      </c>
      <c r="C357" s="36">
        <v>918</v>
      </c>
      <c r="D357" s="5" t="s">
        <v>55</v>
      </c>
      <c r="E357" s="5" t="s">
        <v>58</v>
      </c>
      <c r="F357" s="5"/>
      <c r="G357" s="5"/>
      <c r="H357" s="76">
        <f t="shared" si="175"/>
        <v>4709.3</v>
      </c>
      <c r="I357" s="76">
        <f t="shared" si="175"/>
        <v>4707</v>
      </c>
      <c r="J357" s="24">
        <f t="shared" si="175"/>
        <v>0</v>
      </c>
      <c r="K357" s="24">
        <f t="shared" si="175"/>
        <v>0</v>
      </c>
      <c r="L357" s="24">
        <f t="shared" si="175"/>
        <v>0</v>
      </c>
      <c r="M357" s="24">
        <f t="shared" si="175"/>
        <v>0</v>
      </c>
      <c r="N357" s="24">
        <f t="shared" si="175"/>
        <v>0</v>
      </c>
      <c r="O357" s="24">
        <f t="shared" si="175"/>
        <v>0</v>
      </c>
      <c r="P357" s="24">
        <f t="shared" si="175"/>
        <v>0</v>
      </c>
      <c r="Q357" s="24">
        <f t="shared" si="175"/>
        <v>0</v>
      </c>
      <c r="R357" s="24">
        <f t="shared" si="175"/>
        <v>0</v>
      </c>
      <c r="S357" s="24">
        <f t="shared" si="175"/>
        <v>0</v>
      </c>
      <c r="T357" s="24">
        <f t="shared" si="175"/>
        <v>0</v>
      </c>
      <c r="U357" s="24">
        <f t="shared" si="175"/>
        <v>0</v>
      </c>
      <c r="V357" s="24">
        <f t="shared" si="175"/>
        <v>0</v>
      </c>
      <c r="W357" s="132">
        <f t="shared" si="165"/>
        <v>0.99951160469708866</v>
      </c>
    </row>
    <row r="358" spans="1:27" ht="47.25">
      <c r="A358" s="4"/>
      <c r="B358" s="25" t="s">
        <v>362</v>
      </c>
      <c r="C358" s="36">
        <v>918</v>
      </c>
      <c r="D358" s="5" t="s">
        <v>55</v>
      </c>
      <c r="E358" s="5" t="s">
        <v>58</v>
      </c>
      <c r="F358" s="20" t="s">
        <v>173</v>
      </c>
      <c r="G358" s="5"/>
      <c r="H358" s="76">
        <f t="shared" si="175"/>
        <v>4709.3</v>
      </c>
      <c r="I358" s="76">
        <f t="shared" si="175"/>
        <v>4707</v>
      </c>
      <c r="J358" s="24">
        <f t="shared" si="175"/>
        <v>0</v>
      </c>
      <c r="K358" s="24">
        <f t="shared" si="175"/>
        <v>0</v>
      </c>
      <c r="L358" s="24">
        <f t="shared" si="175"/>
        <v>0</v>
      </c>
      <c r="M358" s="24">
        <f t="shared" si="175"/>
        <v>0</v>
      </c>
      <c r="N358" s="24">
        <f t="shared" si="175"/>
        <v>0</v>
      </c>
      <c r="O358" s="24">
        <f t="shared" si="175"/>
        <v>0</v>
      </c>
      <c r="P358" s="24">
        <f t="shared" si="175"/>
        <v>0</v>
      </c>
      <c r="Q358" s="24">
        <f t="shared" si="175"/>
        <v>0</v>
      </c>
      <c r="R358" s="24">
        <f t="shared" si="175"/>
        <v>0</v>
      </c>
      <c r="S358" s="24">
        <f t="shared" si="175"/>
        <v>0</v>
      </c>
      <c r="T358" s="24">
        <f t="shared" si="175"/>
        <v>0</v>
      </c>
      <c r="U358" s="24">
        <f t="shared" si="175"/>
        <v>0</v>
      </c>
      <c r="V358" s="24">
        <f t="shared" si="175"/>
        <v>0</v>
      </c>
      <c r="W358" s="132">
        <f t="shared" si="165"/>
        <v>0.99951160469708866</v>
      </c>
    </row>
    <row r="359" spans="1:27" ht="47.25">
      <c r="A359" s="4"/>
      <c r="B359" s="25" t="s">
        <v>175</v>
      </c>
      <c r="C359" s="36">
        <v>918</v>
      </c>
      <c r="D359" s="5" t="s">
        <v>55</v>
      </c>
      <c r="E359" s="5" t="s">
        <v>58</v>
      </c>
      <c r="F359" s="20" t="s">
        <v>174</v>
      </c>
      <c r="G359" s="5"/>
      <c r="H359" s="76">
        <f t="shared" si="175"/>
        <v>4709.3</v>
      </c>
      <c r="I359" s="76">
        <f t="shared" si="175"/>
        <v>4707</v>
      </c>
      <c r="J359" s="24">
        <f t="shared" si="175"/>
        <v>0</v>
      </c>
      <c r="K359" s="24">
        <f t="shared" si="175"/>
        <v>0</v>
      </c>
      <c r="L359" s="24">
        <f t="shared" si="175"/>
        <v>0</v>
      </c>
      <c r="M359" s="24">
        <f t="shared" si="175"/>
        <v>0</v>
      </c>
      <c r="N359" s="24">
        <f t="shared" si="175"/>
        <v>0</v>
      </c>
      <c r="O359" s="24">
        <f t="shared" si="175"/>
        <v>0</v>
      </c>
      <c r="P359" s="24">
        <f t="shared" si="175"/>
        <v>0</v>
      </c>
      <c r="Q359" s="24">
        <f t="shared" si="175"/>
        <v>0</v>
      </c>
      <c r="R359" s="24">
        <f t="shared" si="175"/>
        <v>0</v>
      </c>
      <c r="S359" s="24">
        <f t="shared" si="175"/>
        <v>0</v>
      </c>
      <c r="T359" s="24">
        <f t="shared" si="175"/>
        <v>0</v>
      </c>
      <c r="U359" s="24">
        <f t="shared" si="175"/>
        <v>0</v>
      </c>
      <c r="V359" s="24">
        <f t="shared" si="175"/>
        <v>0</v>
      </c>
      <c r="W359" s="132">
        <f t="shared" si="165"/>
        <v>0.99951160469708866</v>
      </c>
    </row>
    <row r="360" spans="1:27" ht="31.5">
      <c r="A360" s="4"/>
      <c r="B360" s="25" t="s">
        <v>112</v>
      </c>
      <c r="C360" s="36">
        <v>918</v>
      </c>
      <c r="D360" s="5" t="s">
        <v>55</v>
      </c>
      <c r="E360" s="5" t="s">
        <v>58</v>
      </c>
      <c r="F360" s="20" t="s">
        <v>176</v>
      </c>
      <c r="G360" s="5"/>
      <c r="H360" s="76">
        <f>H361+H362+H363</f>
        <v>4709.3</v>
      </c>
      <c r="I360" s="76">
        <f>I361+I362+I363</f>
        <v>4707</v>
      </c>
      <c r="J360" s="24">
        <f t="shared" ref="J360:V360" si="176">J361+J362+J363</f>
        <v>0</v>
      </c>
      <c r="K360" s="24">
        <f t="shared" si="176"/>
        <v>0</v>
      </c>
      <c r="L360" s="24">
        <f t="shared" si="176"/>
        <v>0</v>
      </c>
      <c r="M360" s="24">
        <f t="shared" si="176"/>
        <v>0</v>
      </c>
      <c r="N360" s="24">
        <f t="shared" si="176"/>
        <v>0</v>
      </c>
      <c r="O360" s="24">
        <f t="shared" si="176"/>
        <v>0</v>
      </c>
      <c r="P360" s="24">
        <f t="shared" si="176"/>
        <v>0</v>
      </c>
      <c r="Q360" s="24">
        <f t="shared" si="176"/>
        <v>0</v>
      </c>
      <c r="R360" s="24">
        <f t="shared" si="176"/>
        <v>0</v>
      </c>
      <c r="S360" s="24">
        <f t="shared" si="176"/>
        <v>0</v>
      </c>
      <c r="T360" s="24">
        <f t="shared" si="176"/>
        <v>0</v>
      </c>
      <c r="U360" s="24">
        <f t="shared" si="176"/>
        <v>0</v>
      </c>
      <c r="V360" s="24">
        <f t="shared" si="176"/>
        <v>0</v>
      </c>
      <c r="W360" s="132">
        <f t="shared" si="165"/>
        <v>0.99951160469708866</v>
      </c>
    </row>
    <row r="361" spans="1:27" ht="63">
      <c r="A361" s="4"/>
      <c r="B361" s="35" t="s">
        <v>262</v>
      </c>
      <c r="C361" s="36">
        <v>918</v>
      </c>
      <c r="D361" s="5" t="s">
        <v>55</v>
      </c>
      <c r="E361" s="5" t="s">
        <v>58</v>
      </c>
      <c r="F361" s="20" t="s">
        <v>176</v>
      </c>
      <c r="G361" s="42" t="s">
        <v>86</v>
      </c>
      <c r="H361" s="76">
        <v>4326.6000000000004</v>
      </c>
      <c r="I361" s="76">
        <v>4326.5</v>
      </c>
      <c r="W361" s="132">
        <f t="shared" si="165"/>
        <v>0.99997688716313027</v>
      </c>
    </row>
    <row r="362" spans="1:27" ht="31.5">
      <c r="A362" s="4"/>
      <c r="B362" s="35" t="s">
        <v>122</v>
      </c>
      <c r="C362" s="36">
        <v>918</v>
      </c>
      <c r="D362" s="5" t="s">
        <v>55</v>
      </c>
      <c r="E362" s="5" t="s">
        <v>58</v>
      </c>
      <c r="F362" s="20" t="s">
        <v>176</v>
      </c>
      <c r="G362" s="42" t="s">
        <v>85</v>
      </c>
      <c r="H362" s="76">
        <v>351.7</v>
      </c>
      <c r="I362" s="76">
        <v>351.7</v>
      </c>
      <c r="W362" s="132">
        <f t="shared" si="165"/>
        <v>1</v>
      </c>
    </row>
    <row r="363" spans="1:27">
      <c r="A363" s="4"/>
      <c r="B363" s="35" t="s">
        <v>87</v>
      </c>
      <c r="C363" s="36">
        <v>918</v>
      </c>
      <c r="D363" s="5" t="s">
        <v>55</v>
      </c>
      <c r="E363" s="5" t="s">
        <v>58</v>
      </c>
      <c r="F363" s="20" t="s">
        <v>176</v>
      </c>
      <c r="G363" s="42" t="s">
        <v>88</v>
      </c>
      <c r="H363" s="76">
        <v>31</v>
      </c>
      <c r="I363" s="76">
        <v>28.8</v>
      </c>
      <c r="W363" s="132">
        <f t="shared" si="165"/>
        <v>0.92903225806451617</v>
      </c>
      <c r="AA363" s="6">
        <f>I176+I195+I359</f>
        <v>11894.2</v>
      </c>
    </row>
    <row r="364" spans="1:27">
      <c r="A364" s="4"/>
      <c r="B364" s="73" t="s">
        <v>76</v>
      </c>
      <c r="C364" s="36">
        <v>918</v>
      </c>
      <c r="D364" s="5" t="s">
        <v>77</v>
      </c>
      <c r="E364" s="5"/>
      <c r="F364" s="20"/>
      <c r="G364" s="42"/>
      <c r="H364" s="76">
        <f>H365</f>
        <v>2985</v>
      </c>
      <c r="I364" s="76">
        <f t="shared" ref="I364:V364" si="177">I365</f>
        <v>2985</v>
      </c>
      <c r="J364" s="24">
        <f t="shared" si="177"/>
        <v>0</v>
      </c>
      <c r="K364" s="24">
        <f t="shared" si="177"/>
        <v>0</v>
      </c>
      <c r="L364" s="24">
        <f t="shared" si="177"/>
        <v>0</v>
      </c>
      <c r="M364" s="24">
        <f t="shared" si="177"/>
        <v>0</v>
      </c>
      <c r="N364" s="24">
        <f t="shared" si="177"/>
        <v>0</v>
      </c>
      <c r="O364" s="24">
        <f t="shared" si="177"/>
        <v>0</v>
      </c>
      <c r="P364" s="24">
        <f t="shared" si="177"/>
        <v>0</v>
      </c>
      <c r="Q364" s="24">
        <f t="shared" si="177"/>
        <v>0</v>
      </c>
      <c r="R364" s="24">
        <f t="shared" si="177"/>
        <v>0</v>
      </c>
      <c r="S364" s="24">
        <f t="shared" si="177"/>
        <v>0</v>
      </c>
      <c r="T364" s="24">
        <f t="shared" si="177"/>
        <v>0</v>
      </c>
      <c r="U364" s="24">
        <f t="shared" si="177"/>
        <v>0</v>
      </c>
      <c r="V364" s="24">
        <f t="shared" si="177"/>
        <v>0</v>
      </c>
      <c r="W364" s="132">
        <f t="shared" si="165"/>
        <v>1</v>
      </c>
    </row>
    <row r="365" spans="1:27">
      <c r="A365" s="4"/>
      <c r="B365" s="49" t="s">
        <v>78</v>
      </c>
      <c r="C365" s="36">
        <v>918</v>
      </c>
      <c r="D365" s="5" t="s">
        <v>77</v>
      </c>
      <c r="E365" s="5" t="s">
        <v>53</v>
      </c>
      <c r="F365" s="20"/>
      <c r="G365" s="42"/>
      <c r="H365" s="76">
        <f>H366</f>
        <v>2985</v>
      </c>
      <c r="I365" s="76">
        <f t="shared" ref="I365:V365" si="178">I366</f>
        <v>2985</v>
      </c>
      <c r="J365" s="24">
        <f t="shared" si="178"/>
        <v>0</v>
      </c>
      <c r="K365" s="24">
        <f t="shared" si="178"/>
        <v>0</v>
      </c>
      <c r="L365" s="24">
        <f t="shared" si="178"/>
        <v>0</v>
      </c>
      <c r="M365" s="24">
        <f t="shared" si="178"/>
        <v>0</v>
      </c>
      <c r="N365" s="24">
        <f t="shared" si="178"/>
        <v>0</v>
      </c>
      <c r="O365" s="24">
        <f t="shared" si="178"/>
        <v>0</v>
      </c>
      <c r="P365" s="24">
        <f t="shared" si="178"/>
        <v>0</v>
      </c>
      <c r="Q365" s="24">
        <f t="shared" si="178"/>
        <v>0</v>
      </c>
      <c r="R365" s="24">
        <f t="shared" si="178"/>
        <v>0</v>
      </c>
      <c r="S365" s="24">
        <f t="shared" si="178"/>
        <v>0</v>
      </c>
      <c r="T365" s="24">
        <f t="shared" si="178"/>
        <v>0</v>
      </c>
      <c r="U365" s="24">
        <f t="shared" si="178"/>
        <v>0</v>
      </c>
      <c r="V365" s="24">
        <f t="shared" si="178"/>
        <v>0</v>
      </c>
      <c r="W365" s="132">
        <f t="shared" si="165"/>
        <v>1</v>
      </c>
    </row>
    <row r="366" spans="1:27" ht="31.5">
      <c r="A366" s="4"/>
      <c r="B366" s="15" t="s">
        <v>220</v>
      </c>
      <c r="C366" s="36">
        <v>918</v>
      </c>
      <c r="D366" s="5" t="s">
        <v>77</v>
      </c>
      <c r="E366" s="5" t="s">
        <v>53</v>
      </c>
      <c r="F366" s="20" t="s">
        <v>221</v>
      </c>
      <c r="G366" s="42"/>
      <c r="H366" s="76">
        <f>H367</f>
        <v>2985</v>
      </c>
      <c r="I366" s="76">
        <f t="shared" ref="I366:V366" si="179">I367</f>
        <v>2985</v>
      </c>
      <c r="J366" s="24">
        <f t="shared" si="179"/>
        <v>0</v>
      </c>
      <c r="K366" s="24">
        <f t="shared" si="179"/>
        <v>0</v>
      </c>
      <c r="L366" s="24">
        <f t="shared" si="179"/>
        <v>0</v>
      </c>
      <c r="M366" s="24">
        <f t="shared" si="179"/>
        <v>0</v>
      </c>
      <c r="N366" s="24">
        <f t="shared" si="179"/>
        <v>0</v>
      </c>
      <c r="O366" s="24">
        <f t="shared" si="179"/>
        <v>0</v>
      </c>
      <c r="P366" s="24">
        <f t="shared" si="179"/>
        <v>0</v>
      </c>
      <c r="Q366" s="24">
        <f t="shared" si="179"/>
        <v>0</v>
      </c>
      <c r="R366" s="24">
        <f t="shared" si="179"/>
        <v>0</v>
      </c>
      <c r="S366" s="24">
        <f t="shared" si="179"/>
        <v>0</v>
      </c>
      <c r="T366" s="24">
        <f t="shared" si="179"/>
        <v>0</v>
      </c>
      <c r="U366" s="24">
        <f t="shared" si="179"/>
        <v>0</v>
      </c>
      <c r="V366" s="24">
        <f t="shared" si="179"/>
        <v>0</v>
      </c>
      <c r="W366" s="132">
        <f t="shared" si="165"/>
        <v>1</v>
      </c>
    </row>
    <row r="367" spans="1:27" ht="31.5">
      <c r="A367" s="4"/>
      <c r="B367" s="21" t="s">
        <v>228</v>
      </c>
      <c r="C367" s="36">
        <v>918</v>
      </c>
      <c r="D367" s="5" t="s">
        <v>77</v>
      </c>
      <c r="E367" s="5" t="s">
        <v>53</v>
      </c>
      <c r="F367" s="20" t="s">
        <v>227</v>
      </c>
      <c r="G367" s="42"/>
      <c r="H367" s="76">
        <f>H368</f>
        <v>2985</v>
      </c>
      <c r="I367" s="76">
        <f t="shared" ref="I367:V367" si="180">I368</f>
        <v>2985</v>
      </c>
      <c r="J367" s="24">
        <f t="shared" si="180"/>
        <v>0</v>
      </c>
      <c r="K367" s="24">
        <f t="shared" si="180"/>
        <v>0</v>
      </c>
      <c r="L367" s="24">
        <f t="shared" si="180"/>
        <v>0</v>
      </c>
      <c r="M367" s="24">
        <f t="shared" si="180"/>
        <v>0</v>
      </c>
      <c r="N367" s="24">
        <f t="shared" si="180"/>
        <v>0</v>
      </c>
      <c r="O367" s="24">
        <f t="shared" si="180"/>
        <v>0</v>
      </c>
      <c r="P367" s="24">
        <f t="shared" si="180"/>
        <v>0</v>
      </c>
      <c r="Q367" s="24">
        <f t="shared" si="180"/>
        <v>0</v>
      </c>
      <c r="R367" s="24">
        <f t="shared" si="180"/>
        <v>0</v>
      </c>
      <c r="S367" s="24">
        <f t="shared" si="180"/>
        <v>0</v>
      </c>
      <c r="T367" s="24">
        <f t="shared" si="180"/>
        <v>0</v>
      </c>
      <c r="U367" s="24">
        <f t="shared" si="180"/>
        <v>0</v>
      </c>
      <c r="V367" s="24">
        <f t="shared" si="180"/>
        <v>0</v>
      </c>
      <c r="W367" s="132">
        <f t="shared" si="165"/>
        <v>1</v>
      </c>
    </row>
    <row r="368" spans="1:27" ht="63">
      <c r="A368" s="4"/>
      <c r="B368" s="108" t="s">
        <v>435</v>
      </c>
      <c r="C368" s="36">
        <v>918</v>
      </c>
      <c r="D368" s="5" t="s">
        <v>77</v>
      </c>
      <c r="E368" s="5" t="s">
        <v>53</v>
      </c>
      <c r="F368" s="20" t="s">
        <v>447</v>
      </c>
      <c r="G368" s="42"/>
      <c r="H368" s="76">
        <f>H369</f>
        <v>2985</v>
      </c>
      <c r="I368" s="76">
        <f t="shared" ref="I368:V368" si="181">I369</f>
        <v>2985</v>
      </c>
      <c r="J368" s="24">
        <f t="shared" si="181"/>
        <v>0</v>
      </c>
      <c r="K368" s="24">
        <f t="shared" si="181"/>
        <v>0</v>
      </c>
      <c r="L368" s="24">
        <f t="shared" si="181"/>
        <v>0</v>
      </c>
      <c r="M368" s="24">
        <f t="shared" si="181"/>
        <v>0</v>
      </c>
      <c r="N368" s="24">
        <f t="shared" si="181"/>
        <v>0</v>
      </c>
      <c r="O368" s="24">
        <f t="shared" si="181"/>
        <v>0</v>
      </c>
      <c r="P368" s="24">
        <f t="shared" si="181"/>
        <v>0</v>
      </c>
      <c r="Q368" s="24">
        <f t="shared" si="181"/>
        <v>0</v>
      </c>
      <c r="R368" s="24">
        <f t="shared" si="181"/>
        <v>0</v>
      </c>
      <c r="S368" s="24">
        <f t="shared" si="181"/>
        <v>0</v>
      </c>
      <c r="T368" s="24">
        <f t="shared" si="181"/>
        <v>0</v>
      </c>
      <c r="U368" s="24">
        <f t="shared" si="181"/>
        <v>0</v>
      </c>
      <c r="V368" s="24">
        <f t="shared" si="181"/>
        <v>0</v>
      </c>
      <c r="W368" s="132">
        <f t="shared" si="165"/>
        <v>1</v>
      </c>
    </row>
    <row r="369" spans="1:27" ht="31.5">
      <c r="A369" s="4"/>
      <c r="B369" s="104" t="s">
        <v>436</v>
      </c>
      <c r="C369" s="36">
        <v>918</v>
      </c>
      <c r="D369" s="5" t="s">
        <v>77</v>
      </c>
      <c r="E369" s="5" t="s">
        <v>53</v>
      </c>
      <c r="F369" s="20" t="s">
        <v>447</v>
      </c>
      <c r="G369" s="42" t="s">
        <v>106</v>
      </c>
      <c r="H369" s="76">
        <v>2985</v>
      </c>
      <c r="I369" s="76">
        <v>2985</v>
      </c>
      <c r="W369" s="132">
        <f t="shared" si="165"/>
        <v>1</v>
      </c>
    </row>
    <row r="370" spans="1:27">
      <c r="A370" s="4"/>
      <c r="B370" s="20" t="s">
        <v>36</v>
      </c>
      <c r="C370" s="36">
        <v>918</v>
      </c>
      <c r="D370" s="5" t="s">
        <v>66</v>
      </c>
      <c r="E370" s="5"/>
      <c r="F370" s="20"/>
      <c r="G370" s="42"/>
      <c r="H370" s="76">
        <f>H371</f>
        <v>383.8</v>
      </c>
      <c r="I370" s="76">
        <f t="shared" ref="I370:V370" si="182">I371</f>
        <v>383.8</v>
      </c>
      <c r="J370" s="24">
        <f t="shared" si="182"/>
        <v>0</v>
      </c>
      <c r="K370" s="24">
        <f t="shared" si="182"/>
        <v>0</v>
      </c>
      <c r="L370" s="24">
        <f t="shared" si="182"/>
        <v>0</v>
      </c>
      <c r="M370" s="24">
        <f t="shared" si="182"/>
        <v>0</v>
      </c>
      <c r="N370" s="24">
        <f t="shared" si="182"/>
        <v>0</v>
      </c>
      <c r="O370" s="24">
        <f t="shared" si="182"/>
        <v>0</v>
      </c>
      <c r="P370" s="24">
        <f t="shared" si="182"/>
        <v>0</v>
      </c>
      <c r="Q370" s="24">
        <f t="shared" si="182"/>
        <v>0</v>
      </c>
      <c r="R370" s="24">
        <f t="shared" si="182"/>
        <v>0</v>
      </c>
      <c r="S370" s="24">
        <f t="shared" si="182"/>
        <v>0</v>
      </c>
      <c r="T370" s="24">
        <f t="shared" si="182"/>
        <v>0</v>
      </c>
      <c r="U370" s="24">
        <f t="shared" si="182"/>
        <v>0</v>
      </c>
      <c r="V370" s="24">
        <f t="shared" si="182"/>
        <v>0</v>
      </c>
      <c r="W370" s="132">
        <f t="shared" si="165"/>
        <v>1</v>
      </c>
    </row>
    <row r="371" spans="1:27">
      <c r="A371" s="4"/>
      <c r="B371" s="31" t="s">
        <v>17</v>
      </c>
      <c r="C371" s="36">
        <v>918</v>
      </c>
      <c r="D371" s="5" t="s">
        <v>66</v>
      </c>
      <c r="E371" s="5" t="s">
        <v>53</v>
      </c>
      <c r="F371" s="20"/>
      <c r="G371" s="42"/>
      <c r="H371" s="76">
        <f>H376+H372</f>
        <v>383.8</v>
      </c>
      <c r="I371" s="76">
        <f t="shared" ref="I371:V371" si="183">I376+I372</f>
        <v>383.8</v>
      </c>
      <c r="J371" s="24">
        <f t="shared" si="183"/>
        <v>0</v>
      </c>
      <c r="K371" s="24">
        <f t="shared" si="183"/>
        <v>0</v>
      </c>
      <c r="L371" s="24">
        <f t="shared" si="183"/>
        <v>0</v>
      </c>
      <c r="M371" s="24">
        <f t="shared" si="183"/>
        <v>0</v>
      </c>
      <c r="N371" s="24">
        <f t="shared" si="183"/>
        <v>0</v>
      </c>
      <c r="O371" s="24">
        <f t="shared" si="183"/>
        <v>0</v>
      </c>
      <c r="P371" s="24">
        <f t="shared" si="183"/>
        <v>0</v>
      </c>
      <c r="Q371" s="24">
        <f t="shared" si="183"/>
        <v>0</v>
      </c>
      <c r="R371" s="24">
        <f t="shared" si="183"/>
        <v>0</v>
      </c>
      <c r="S371" s="24">
        <f t="shared" si="183"/>
        <v>0</v>
      </c>
      <c r="T371" s="24">
        <f t="shared" si="183"/>
        <v>0</v>
      </c>
      <c r="U371" s="24">
        <f t="shared" si="183"/>
        <v>0</v>
      </c>
      <c r="V371" s="24">
        <f t="shared" si="183"/>
        <v>0</v>
      </c>
      <c r="W371" s="132">
        <f t="shared" si="165"/>
        <v>1</v>
      </c>
    </row>
    <row r="372" spans="1:27" ht="31.5">
      <c r="A372" s="4"/>
      <c r="B372" s="100" t="s">
        <v>390</v>
      </c>
      <c r="C372" s="32">
        <v>918</v>
      </c>
      <c r="D372" s="41" t="s">
        <v>66</v>
      </c>
      <c r="E372" s="41" t="s">
        <v>53</v>
      </c>
      <c r="F372" s="64" t="s">
        <v>389</v>
      </c>
      <c r="G372" s="42"/>
      <c r="H372" s="76">
        <f>H373</f>
        <v>60</v>
      </c>
      <c r="I372" s="76">
        <f t="shared" ref="I372:V372" si="184">I373</f>
        <v>60</v>
      </c>
      <c r="J372" s="24">
        <f t="shared" si="184"/>
        <v>0</v>
      </c>
      <c r="K372" s="24">
        <f t="shared" si="184"/>
        <v>0</v>
      </c>
      <c r="L372" s="24">
        <f t="shared" si="184"/>
        <v>0</v>
      </c>
      <c r="M372" s="24">
        <f t="shared" si="184"/>
        <v>0</v>
      </c>
      <c r="N372" s="24">
        <f t="shared" si="184"/>
        <v>0</v>
      </c>
      <c r="O372" s="24">
        <f t="shared" si="184"/>
        <v>0</v>
      </c>
      <c r="P372" s="24">
        <f t="shared" si="184"/>
        <v>0</v>
      </c>
      <c r="Q372" s="24">
        <f t="shared" si="184"/>
        <v>0</v>
      </c>
      <c r="R372" s="24">
        <f t="shared" si="184"/>
        <v>0</v>
      </c>
      <c r="S372" s="24">
        <f t="shared" si="184"/>
        <v>0</v>
      </c>
      <c r="T372" s="24">
        <f t="shared" si="184"/>
        <v>0</v>
      </c>
      <c r="U372" s="24">
        <f t="shared" si="184"/>
        <v>0</v>
      </c>
      <c r="V372" s="24">
        <f t="shared" si="184"/>
        <v>0</v>
      </c>
      <c r="W372" s="132">
        <f t="shared" si="165"/>
        <v>1</v>
      </c>
    </row>
    <row r="373" spans="1:27">
      <c r="A373" s="4"/>
      <c r="B373" s="90" t="s">
        <v>421</v>
      </c>
      <c r="C373" s="32">
        <v>918</v>
      </c>
      <c r="D373" s="41" t="s">
        <v>66</v>
      </c>
      <c r="E373" s="41" t="s">
        <v>53</v>
      </c>
      <c r="F373" s="62" t="s">
        <v>391</v>
      </c>
      <c r="G373" s="42"/>
      <c r="H373" s="76">
        <f>H374</f>
        <v>60</v>
      </c>
      <c r="I373" s="76">
        <f t="shared" ref="I373:V373" si="185">I374</f>
        <v>60</v>
      </c>
      <c r="J373" s="24">
        <f t="shared" si="185"/>
        <v>0</v>
      </c>
      <c r="K373" s="24">
        <f t="shared" si="185"/>
        <v>0</v>
      </c>
      <c r="L373" s="24">
        <f t="shared" si="185"/>
        <v>0</v>
      </c>
      <c r="M373" s="24">
        <f t="shared" si="185"/>
        <v>0</v>
      </c>
      <c r="N373" s="24">
        <f t="shared" si="185"/>
        <v>0</v>
      </c>
      <c r="O373" s="24">
        <f t="shared" si="185"/>
        <v>0</v>
      </c>
      <c r="P373" s="24">
        <f t="shared" si="185"/>
        <v>0</v>
      </c>
      <c r="Q373" s="24">
        <f t="shared" si="185"/>
        <v>0</v>
      </c>
      <c r="R373" s="24">
        <f t="shared" si="185"/>
        <v>0</v>
      </c>
      <c r="S373" s="24">
        <f t="shared" si="185"/>
        <v>0</v>
      </c>
      <c r="T373" s="24">
        <f t="shared" si="185"/>
        <v>0</v>
      </c>
      <c r="U373" s="24">
        <f t="shared" si="185"/>
        <v>0</v>
      </c>
      <c r="V373" s="24">
        <f t="shared" si="185"/>
        <v>0</v>
      </c>
      <c r="W373" s="132">
        <f t="shared" si="165"/>
        <v>1</v>
      </c>
    </row>
    <row r="374" spans="1:27" ht="63">
      <c r="A374" s="4"/>
      <c r="B374" s="108" t="s">
        <v>435</v>
      </c>
      <c r="C374" s="36">
        <v>918</v>
      </c>
      <c r="D374" s="5" t="s">
        <v>66</v>
      </c>
      <c r="E374" s="5" t="s">
        <v>53</v>
      </c>
      <c r="F374" s="20" t="s">
        <v>511</v>
      </c>
      <c r="G374" s="42"/>
      <c r="H374" s="76">
        <f>H375</f>
        <v>60</v>
      </c>
      <c r="I374" s="76">
        <f t="shared" ref="I374:V374" si="186">I375</f>
        <v>60</v>
      </c>
      <c r="J374" s="24">
        <f t="shared" si="186"/>
        <v>0</v>
      </c>
      <c r="K374" s="24">
        <f t="shared" si="186"/>
        <v>0</v>
      </c>
      <c r="L374" s="24">
        <f t="shared" si="186"/>
        <v>0</v>
      </c>
      <c r="M374" s="24">
        <f t="shared" si="186"/>
        <v>0</v>
      </c>
      <c r="N374" s="24">
        <f t="shared" si="186"/>
        <v>0</v>
      </c>
      <c r="O374" s="24">
        <f t="shared" si="186"/>
        <v>0</v>
      </c>
      <c r="P374" s="24">
        <f t="shared" si="186"/>
        <v>0</v>
      </c>
      <c r="Q374" s="24">
        <f t="shared" si="186"/>
        <v>0</v>
      </c>
      <c r="R374" s="24">
        <f t="shared" si="186"/>
        <v>0</v>
      </c>
      <c r="S374" s="24">
        <f t="shared" si="186"/>
        <v>0</v>
      </c>
      <c r="T374" s="24">
        <f t="shared" si="186"/>
        <v>0</v>
      </c>
      <c r="U374" s="24">
        <f t="shared" si="186"/>
        <v>0</v>
      </c>
      <c r="V374" s="24">
        <f t="shared" si="186"/>
        <v>0</v>
      </c>
      <c r="W374" s="132">
        <f t="shared" si="165"/>
        <v>1</v>
      </c>
      <c r="AA374" s="6">
        <f>I235+I241+I247+I256+I271+I276+I298+I373</f>
        <v>45728.800000000003</v>
      </c>
    </row>
    <row r="375" spans="1:27" ht="31.5">
      <c r="A375" s="4"/>
      <c r="B375" s="104" t="s">
        <v>436</v>
      </c>
      <c r="C375" s="36">
        <v>918</v>
      </c>
      <c r="D375" s="5" t="s">
        <v>66</v>
      </c>
      <c r="E375" s="5" t="s">
        <v>53</v>
      </c>
      <c r="F375" s="20" t="s">
        <v>511</v>
      </c>
      <c r="G375" s="42" t="s">
        <v>106</v>
      </c>
      <c r="H375" s="76">
        <v>60</v>
      </c>
      <c r="I375" s="76">
        <v>60</v>
      </c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132">
        <f t="shared" si="165"/>
        <v>1</v>
      </c>
    </row>
    <row r="376" spans="1:27" ht="51" customHeight="1">
      <c r="A376" s="4"/>
      <c r="B376" s="108" t="s">
        <v>437</v>
      </c>
      <c r="C376" s="36">
        <v>918</v>
      </c>
      <c r="D376" s="5" t="s">
        <v>66</v>
      </c>
      <c r="E376" s="5" t="s">
        <v>53</v>
      </c>
      <c r="F376" s="20" t="s">
        <v>433</v>
      </c>
      <c r="G376" s="42"/>
      <c r="H376" s="76">
        <f>H377</f>
        <v>323.8</v>
      </c>
      <c r="I376" s="76">
        <f t="shared" ref="I376:V376" si="187">I377</f>
        <v>323.8</v>
      </c>
      <c r="J376" s="24">
        <f t="shared" si="187"/>
        <v>0</v>
      </c>
      <c r="K376" s="24">
        <f t="shared" si="187"/>
        <v>0</v>
      </c>
      <c r="L376" s="24">
        <f t="shared" si="187"/>
        <v>0</v>
      </c>
      <c r="M376" s="24">
        <f t="shared" si="187"/>
        <v>0</v>
      </c>
      <c r="N376" s="24">
        <f t="shared" si="187"/>
        <v>0</v>
      </c>
      <c r="O376" s="24">
        <f t="shared" si="187"/>
        <v>0</v>
      </c>
      <c r="P376" s="24">
        <f t="shared" si="187"/>
        <v>0</v>
      </c>
      <c r="Q376" s="24">
        <f t="shared" si="187"/>
        <v>0</v>
      </c>
      <c r="R376" s="24">
        <f t="shared" si="187"/>
        <v>0</v>
      </c>
      <c r="S376" s="24">
        <f t="shared" si="187"/>
        <v>0</v>
      </c>
      <c r="T376" s="24">
        <f t="shared" si="187"/>
        <v>0</v>
      </c>
      <c r="U376" s="24">
        <f t="shared" si="187"/>
        <v>0</v>
      </c>
      <c r="V376" s="24">
        <f t="shared" si="187"/>
        <v>0</v>
      </c>
      <c r="W376" s="132">
        <f t="shared" si="165"/>
        <v>1</v>
      </c>
    </row>
    <row r="377" spans="1:27" ht="63">
      <c r="A377" s="4"/>
      <c r="B377" s="108" t="s">
        <v>435</v>
      </c>
      <c r="C377" s="36">
        <v>918</v>
      </c>
      <c r="D377" s="5" t="s">
        <v>66</v>
      </c>
      <c r="E377" s="5" t="s">
        <v>53</v>
      </c>
      <c r="F377" s="20" t="s">
        <v>434</v>
      </c>
      <c r="G377" s="42"/>
      <c r="H377" s="76">
        <f>H378</f>
        <v>323.8</v>
      </c>
      <c r="I377" s="76">
        <f t="shared" ref="I377:V377" si="188">I378</f>
        <v>323.8</v>
      </c>
      <c r="J377" s="24">
        <f t="shared" si="188"/>
        <v>0</v>
      </c>
      <c r="K377" s="24">
        <f t="shared" si="188"/>
        <v>0</v>
      </c>
      <c r="L377" s="24">
        <f t="shared" si="188"/>
        <v>0</v>
      </c>
      <c r="M377" s="24">
        <f t="shared" si="188"/>
        <v>0</v>
      </c>
      <c r="N377" s="24">
        <f t="shared" si="188"/>
        <v>0</v>
      </c>
      <c r="O377" s="24">
        <f t="shared" si="188"/>
        <v>0</v>
      </c>
      <c r="P377" s="24">
        <f t="shared" si="188"/>
        <v>0</v>
      </c>
      <c r="Q377" s="24">
        <f t="shared" si="188"/>
        <v>0</v>
      </c>
      <c r="R377" s="24">
        <f t="shared" si="188"/>
        <v>0</v>
      </c>
      <c r="S377" s="24">
        <f t="shared" si="188"/>
        <v>0</v>
      </c>
      <c r="T377" s="24">
        <f t="shared" si="188"/>
        <v>0</v>
      </c>
      <c r="U377" s="24">
        <f t="shared" si="188"/>
        <v>0</v>
      </c>
      <c r="V377" s="24">
        <f t="shared" si="188"/>
        <v>0</v>
      </c>
      <c r="W377" s="132">
        <f t="shared" si="165"/>
        <v>1</v>
      </c>
    </row>
    <row r="378" spans="1:27" ht="31.5">
      <c r="A378" s="4"/>
      <c r="B378" s="104" t="s">
        <v>436</v>
      </c>
      <c r="C378" s="36">
        <v>918</v>
      </c>
      <c r="D378" s="5" t="s">
        <v>66</v>
      </c>
      <c r="E378" s="5" t="s">
        <v>53</v>
      </c>
      <c r="F378" s="20" t="s">
        <v>434</v>
      </c>
      <c r="G378" s="42" t="s">
        <v>106</v>
      </c>
      <c r="H378" s="76">
        <v>323.8</v>
      </c>
      <c r="I378" s="76">
        <v>323.8</v>
      </c>
      <c r="W378" s="132">
        <f t="shared" si="165"/>
        <v>1</v>
      </c>
    </row>
    <row r="379" spans="1:27" ht="31.5">
      <c r="A379" s="27" t="s">
        <v>7</v>
      </c>
      <c r="B379" s="57" t="s">
        <v>10</v>
      </c>
      <c r="C379" s="30">
        <v>925</v>
      </c>
      <c r="D379" s="5"/>
      <c r="E379" s="5"/>
      <c r="F379" s="5"/>
      <c r="G379" s="5"/>
      <c r="H379" s="137">
        <f t="shared" ref="H379:V379" si="189">H385+H502+H380</f>
        <v>1102613.1000000001</v>
      </c>
      <c r="I379" s="137">
        <f t="shared" si="189"/>
        <v>1099407.5999999999</v>
      </c>
      <c r="J379" s="14">
        <f t="shared" si="189"/>
        <v>0</v>
      </c>
      <c r="K379" s="14">
        <f t="shared" si="189"/>
        <v>0</v>
      </c>
      <c r="L379" s="14">
        <f t="shared" si="189"/>
        <v>0</v>
      </c>
      <c r="M379" s="14">
        <f t="shared" si="189"/>
        <v>0</v>
      </c>
      <c r="N379" s="14">
        <f t="shared" si="189"/>
        <v>0</v>
      </c>
      <c r="O379" s="14">
        <f t="shared" si="189"/>
        <v>0</v>
      </c>
      <c r="P379" s="14">
        <f t="shared" si="189"/>
        <v>0</v>
      </c>
      <c r="Q379" s="14">
        <f t="shared" si="189"/>
        <v>0</v>
      </c>
      <c r="R379" s="14">
        <f t="shared" si="189"/>
        <v>0</v>
      </c>
      <c r="S379" s="14">
        <f t="shared" si="189"/>
        <v>0</v>
      </c>
      <c r="T379" s="14">
        <f t="shared" si="189"/>
        <v>0</v>
      </c>
      <c r="U379" s="14">
        <f t="shared" si="189"/>
        <v>0</v>
      </c>
      <c r="V379" s="14">
        <f t="shared" si="189"/>
        <v>0</v>
      </c>
      <c r="W379" s="132">
        <f t="shared" si="165"/>
        <v>0.9970928152404499</v>
      </c>
    </row>
    <row r="380" spans="1:27">
      <c r="A380" s="27"/>
      <c r="B380" s="31" t="s">
        <v>49</v>
      </c>
      <c r="C380" s="36">
        <v>925</v>
      </c>
      <c r="D380" s="41" t="s">
        <v>50</v>
      </c>
      <c r="E380" s="5"/>
      <c r="F380" s="35"/>
      <c r="G380" s="42"/>
      <c r="H380" s="76">
        <f>H381</f>
        <v>331.1</v>
      </c>
      <c r="I380" s="76">
        <f t="shared" ref="I380:V380" si="190">I381</f>
        <v>331</v>
      </c>
      <c r="J380" s="24">
        <f t="shared" si="190"/>
        <v>0</v>
      </c>
      <c r="K380" s="24">
        <f t="shared" si="190"/>
        <v>0</v>
      </c>
      <c r="L380" s="24">
        <f t="shared" si="190"/>
        <v>0</v>
      </c>
      <c r="M380" s="24">
        <f t="shared" si="190"/>
        <v>0</v>
      </c>
      <c r="N380" s="24">
        <f t="shared" si="190"/>
        <v>0</v>
      </c>
      <c r="O380" s="24">
        <f t="shared" si="190"/>
        <v>0</v>
      </c>
      <c r="P380" s="24">
        <f t="shared" si="190"/>
        <v>0</v>
      </c>
      <c r="Q380" s="24">
        <f t="shared" si="190"/>
        <v>0</v>
      </c>
      <c r="R380" s="24">
        <f t="shared" si="190"/>
        <v>0</v>
      </c>
      <c r="S380" s="24">
        <f t="shared" si="190"/>
        <v>0</v>
      </c>
      <c r="T380" s="24">
        <f t="shared" si="190"/>
        <v>0</v>
      </c>
      <c r="U380" s="24">
        <f t="shared" si="190"/>
        <v>0</v>
      </c>
      <c r="V380" s="24">
        <f t="shared" si="190"/>
        <v>0</v>
      </c>
      <c r="W380" s="132">
        <f t="shared" si="165"/>
        <v>0.99969797644216241</v>
      </c>
    </row>
    <row r="381" spans="1:27">
      <c r="A381" s="27"/>
      <c r="B381" s="35" t="s">
        <v>59</v>
      </c>
      <c r="C381" s="36">
        <v>925</v>
      </c>
      <c r="D381" s="5" t="s">
        <v>50</v>
      </c>
      <c r="E381" s="5" t="s">
        <v>34</v>
      </c>
      <c r="F381" s="35"/>
      <c r="G381" s="42"/>
      <c r="H381" s="76">
        <f>H382</f>
        <v>331.1</v>
      </c>
      <c r="I381" s="76">
        <f t="shared" ref="I381:V381" si="191">I382</f>
        <v>331</v>
      </c>
      <c r="J381" s="24">
        <f t="shared" si="191"/>
        <v>0</v>
      </c>
      <c r="K381" s="24">
        <f t="shared" si="191"/>
        <v>0</v>
      </c>
      <c r="L381" s="24">
        <f t="shared" si="191"/>
        <v>0</v>
      </c>
      <c r="M381" s="24">
        <f t="shared" si="191"/>
        <v>0</v>
      </c>
      <c r="N381" s="24">
        <f t="shared" si="191"/>
        <v>0</v>
      </c>
      <c r="O381" s="24">
        <f t="shared" si="191"/>
        <v>0</v>
      </c>
      <c r="P381" s="24">
        <f t="shared" si="191"/>
        <v>0</v>
      </c>
      <c r="Q381" s="24">
        <f t="shared" si="191"/>
        <v>0</v>
      </c>
      <c r="R381" s="24">
        <f t="shared" si="191"/>
        <v>0</v>
      </c>
      <c r="S381" s="24">
        <f t="shared" si="191"/>
        <v>0</v>
      </c>
      <c r="T381" s="24">
        <f t="shared" si="191"/>
        <v>0</v>
      </c>
      <c r="U381" s="24">
        <f t="shared" si="191"/>
        <v>0</v>
      </c>
      <c r="V381" s="24">
        <f t="shared" si="191"/>
        <v>0</v>
      </c>
      <c r="W381" s="132">
        <f t="shared" si="165"/>
        <v>0.99969797644216241</v>
      </c>
    </row>
    <row r="382" spans="1:27" ht="31.9" customHeight="1">
      <c r="A382" s="27"/>
      <c r="B382" s="108" t="s">
        <v>467</v>
      </c>
      <c r="C382" s="36">
        <v>925</v>
      </c>
      <c r="D382" s="5" t="s">
        <v>50</v>
      </c>
      <c r="E382" s="5" t="s">
        <v>34</v>
      </c>
      <c r="F382" s="35" t="s">
        <v>465</v>
      </c>
      <c r="G382" s="42"/>
      <c r="H382" s="76">
        <f>H383</f>
        <v>331.1</v>
      </c>
      <c r="I382" s="76">
        <f t="shared" ref="I382:V382" si="192">I383</f>
        <v>331</v>
      </c>
      <c r="J382" s="24">
        <f t="shared" si="192"/>
        <v>0</v>
      </c>
      <c r="K382" s="24">
        <f t="shared" si="192"/>
        <v>0</v>
      </c>
      <c r="L382" s="24">
        <f t="shared" si="192"/>
        <v>0</v>
      </c>
      <c r="M382" s="24">
        <f t="shared" si="192"/>
        <v>0</v>
      </c>
      <c r="N382" s="24">
        <f t="shared" si="192"/>
        <v>0</v>
      </c>
      <c r="O382" s="24">
        <f t="shared" si="192"/>
        <v>0</v>
      </c>
      <c r="P382" s="24">
        <f t="shared" si="192"/>
        <v>0</v>
      </c>
      <c r="Q382" s="24">
        <f t="shared" si="192"/>
        <v>0</v>
      </c>
      <c r="R382" s="24">
        <f t="shared" si="192"/>
        <v>0</v>
      </c>
      <c r="S382" s="24">
        <f t="shared" si="192"/>
        <v>0</v>
      </c>
      <c r="T382" s="24">
        <f t="shared" si="192"/>
        <v>0</v>
      </c>
      <c r="U382" s="24">
        <f t="shared" si="192"/>
        <v>0</v>
      </c>
      <c r="V382" s="24">
        <f t="shared" si="192"/>
        <v>0</v>
      </c>
      <c r="W382" s="132">
        <f t="shared" si="165"/>
        <v>0.99969797644216241</v>
      </c>
    </row>
    <row r="383" spans="1:27" ht="31.5">
      <c r="A383" s="27"/>
      <c r="B383" s="35" t="s">
        <v>486</v>
      </c>
      <c r="C383" s="36">
        <v>925</v>
      </c>
      <c r="D383" s="5" t="s">
        <v>50</v>
      </c>
      <c r="E383" s="5" t="s">
        <v>34</v>
      </c>
      <c r="F383" s="35" t="s">
        <v>487</v>
      </c>
      <c r="G383" s="42"/>
      <c r="H383" s="76">
        <f>H384</f>
        <v>331.1</v>
      </c>
      <c r="I383" s="76">
        <f t="shared" ref="I383:V383" si="193">I384</f>
        <v>331</v>
      </c>
      <c r="J383" s="24">
        <f t="shared" si="193"/>
        <v>0</v>
      </c>
      <c r="K383" s="24">
        <f t="shared" si="193"/>
        <v>0</v>
      </c>
      <c r="L383" s="24">
        <f t="shared" si="193"/>
        <v>0</v>
      </c>
      <c r="M383" s="24">
        <f t="shared" si="193"/>
        <v>0</v>
      </c>
      <c r="N383" s="24">
        <f t="shared" si="193"/>
        <v>0</v>
      </c>
      <c r="O383" s="24">
        <f t="shared" si="193"/>
        <v>0</v>
      </c>
      <c r="P383" s="24">
        <f t="shared" si="193"/>
        <v>0</v>
      </c>
      <c r="Q383" s="24">
        <f t="shared" si="193"/>
        <v>0</v>
      </c>
      <c r="R383" s="24">
        <f t="shared" si="193"/>
        <v>0</v>
      </c>
      <c r="S383" s="24">
        <f t="shared" si="193"/>
        <v>0</v>
      </c>
      <c r="T383" s="24">
        <f t="shared" si="193"/>
        <v>0</v>
      </c>
      <c r="U383" s="24">
        <f t="shared" si="193"/>
        <v>0</v>
      </c>
      <c r="V383" s="24">
        <f t="shared" si="193"/>
        <v>0</v>
      </c>
      <c r="W383" s="132">
        <f t="shared" si="165"/>
        <v>0.99969797644216241</v>
      </c>
    </row>
    <row r="384" spans="1:27">
      <c r="A384" s="27"/>
      <c r="B384" s="43" t="s">
        <v>87</v>
      </c>
      <c r="C384" s="36">
        <v>925</v>
      </c>
      <c r="D384" s="5" t="s">
        <v>50</v>
      </c>
      <c r="E384" s="5" t="s">
        <v>34</v>
      </c>
      <c r="F384" s="35" t="s">
        <v>487</v>
      </c>
      <c r="G384" s="42" t="s">
        <v>88</v>
      </c>
      <c r="H384" s="76">
        <v>331.1</v>
      </c>
      <c r="I384" s="76">
        <v>331</v>
      </c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132">
        <f t="shared" si="165"/>
        <v>0.99969797644216241</v>
      </c>
    </row>
    <row r="385" spans="1:23">
      <c r="A385" s="4"/>
      <c r="B385" s="73" t="s">
        <v>76</v>
      </c>
      <c r="C385" s="36">
        <v>925</v>
      </c>
      <c r="D385" s="41" t="s">
        <v>77</v>
      </c>
      <c r="E385" s="5"/>
      <c r="F385" s="5"/>
      <c r="G385" s="5"/>
      <c r="H385" s="76">
        <f t="shared" ref="H385:V385" si="194">H386+H412+H463+H476</f>
        <v>1091381.5</v>
      </c>
      <c r="I385" s="76">
        <f t="shared" si="194"/>
        <v>1088176.3999999999</v>
      </c>
      <c r="J385" s="24">
        <f t="shared" si="194"/>
        <v>0</v>
      </c>
      <c r="K385" s="24">
        <f t="shared" si="194"/>
        <v>0</v>
      </c>
      <c r="L385" s="24">
        <f t="shared" si="194"/>
        <v>0</v>
      </c>
      <c r="M385" s="24">
        <f t="shared" si="194"/>
        <v>0</v>
      </c>
      <c r="N385" s="24">
        <f t="shared" si="194"/>
        <v>0</v>
      </c>
      <c r="O385" s="24">
        <f t="shared" si="194"/>
        <v>0</v>
      </c>
      <c r="P385" s="24">
        <f t="shared" si="194"/>
        <v>0</v>
      </c>
      <c r="Q385" s="24">
        <f t="shared" si="194"/>
        <v>0</v>
      </c>
      <c r="R385" s="24">
        <f t="shared" si="194"/>
        <v>0</v>
      </c>
      <c r="S385" s="24">
        <f t="shared" si="194"/>
        <v>0</v>
      </c>
      <c r="T385" s="24">
        <f t="shared" si="194"/>
        <v>0</v>
      </c>
      <c r="U385" s="24">
        <f t="shared" si="194"/>
        <v>0</v>
      </c>
      <c r="V385" s="24">
        <f t="shared" si="194"/>
        <v>0</v>
      </c>
      <c r="W385" s="132">
        <f t="shared" si="165"/>
        <v>0.99706326339598017</v>
      </c>
    </row>
    <row r="386" spans="1:23">
      <c r="A386" s="4"/>
      <c r="B386" s="49" t="s">
        <v>11</v>
      </c>
      <c r="C386" s="36">
        <v>925</v>
      </c>
      <c r="D386" s="5" t="s">
        <v>77</v>
      </c>
      <c r="E386" s="5" t="s">
        <v>50</v>
      </c>
      <c r="F386" s="5"/>
      <c r="G386" s="5"/>
      <c r="H386" s="76">
        <f t="shared" ref="H386:V386" si="195">H387+H403</f>
        <v>440278.4</v>
      </c>
      <c r="I386" s="76">
        <f t="shared" si="195"/>
        <v>440205.7</v>
      </c>
      <c r="J386" s="24">
        <f t="shared" si="195"/>
        <v>0</v>
      </c>
      <c r="K386" s="24">
        <f t="shared" si="195"/>
        <v>0</v>
      </c>
      <c r="L386" s="24">
        <f t="shared" si="195"/>
        <v>0</v>
      </c>
      <c r="M386" s="24">
        <f t="shared" si="195"/>
        <v>0</v>
      </c>
      <c r="N386" s="24">
        <f t="shared" si="195"/>
        <v>0</v>
      </c>
      <c r="O386" s="24">
        <f t="shared" si="195"/>
        <v>0</v>
      </c>
      <c r="P386" s="24">
        <f t="shared" si="195"/>
        <v>0</v>
      </c>
      <c r="Q386" s="24">
        <f t="shared" si="195"/>
        <v>0</v>
      </c>
      <c r="R386" s="24">
        <f t="shared" si="195"/>
        <v>0</v>
      </c>
      <c r="S386" s="24">
        <f t="shared" si="195"/>
        <v>0</v>
      </c>
      <c r="T386" s="24">
        <f t="shared" si="195"/>
        <v>0</v>
      </c>
      <c r="U386" s="24">
        <f t="shared" si="195"/>
        <v>0</v>
      </c>
      <c r="V386" s="24">
        <f t="shared" si="195"/>
        <v>0</v>
      </c>
      <c r="W386" s="132">
        <f t="shared" si="165"/>
        <v>0.99983487720496844</v>
      </c>
    </row>
    <row r="387" spans="1:23" ht="31.5">
      <c r="A387" s="4"/>
      <c r="B387" s="15" t="s">
        <v>220</v>
      </c>
      <c r="C387" s="36">
        <v>925</v>
      </c>
      <c r="D387" s="5" t="s">
        <v>77</v>
      </c>
      <c r="E387" s="5" t="s">
        <v>50</v>
      </c>
      <c r="F387" s="5" t="s">
        <v>221</v>
      </c>
      <c r="G387" s="5"/>
      <c r="H387" s="76">
        <f>H388</f>
        <v>437736.30000000005</v>
      </c>
      <c r="I387" s="76">
        <f>I388</f>
        <v>437663.60000000003</v>
      </c>
      <c r="J387" s="24">
        <f t="shared" ref="J387:V387" si="196">J388</f>
        <v>0</v>
      </c>
      <c r="K387" s="24">
        <f t="shared" si="196"/>
        <v>0</v>
      </c>
      <c r="L387" s="24">
        <f t="shared" si="196"/>
        <v>0</v>
      </c>
      <c r="M387" s="24">
        <f t="shared" si="196"/>
        <v>0</v>
      </c>
      <c r="N387" s="24">
        <f t="shared" si="196"/>
        <v>0</v>
      </c>
      <c r="O387" s="24">
        <f t="shared" si="196"/>
        <v>0</v>
      </c>
      <c r="P387" s="24">
        <f t="shared" si="196"/>
        <v>0</v>
      </c>
      <c r="Q387" s="24">
        <f t="shared" si="196"/>
        <v>0</v>
      </c>
      <c r="R387" s="24">
        <f t="shared" si="196"/>
        <v>0</v>
      </c>
      <c r="S387" s="24">
        <f t="shared" si="196"/>
        <v>0</v>
      </c>
      <c r="T387" s="24">
        <f t="shared" si="196"/>
        <v>0</v>
      </c>
      <c r="U387" s="24">
        <f t="shared" si="196"/>
        <v>0</v>
      </c>
      <c r="V387" s="24">
        <f t="shared" si="196"/>
        <v>0</v>
      </c>
      <c r="W387" s="132">
        <f t="shared" si="165"/>
        <v>0.99983391827454104</v>
      </c>
    </row>
    <row r="388" spans="1:23">
      <c r="A388" s="4"/>
      <c r="B388" s="90" t="s">
        <v>223</v>
      </c>
      <c r="C388" s="36">
        <v>925</v>
      </c>
      <c r="D388" s="5" t="s">
        <v>77</v>
      </c>
      <c r="E388" s="5" t="s">
        <v>50</v>
      </c>
      <c r="F388" s="35" t="s">
        <v>222</v>
      </c>
      <c r="G388" s="35"/>
      <c r="H388" s="76">
        <f>H389+H393+H395+H401+H397+H399+H391</f>
        <v>437736.30000000005</v>
      </c>
      <c r="I388" s="76">
        <f t="shared" ref="I388:V388" si="197">I389+I393+I395+I401+I397+I399+I391</f>
        <v>437663.60000000003</v>
      </c>
      <c r="J388" s="24">
        <f t="shared" si="197"/>
        <v>0</v>
      </c>
      <c r="K388" s="24">
        <f t="shared" si="197"/>
        <v>0</v>
      </c>
      <c r="L388" s="24">
        <f t="shared" si="197"/>
        <v>0</v>
      </c>
      <c r="M388" s="24">
        <f t="shared" si="197"/>
        <v>0</v>
      </c>
      <c r="N388" s="24">
        <f t="shared" si="197"/>
        <v>0</v>
      </c>
      <c r="O388" s="24">
        <f t="shared" si="197"/>
        <v>0</v>
      </c>
      <c r="P388" s="24">
        <f t="shared" si="197"/>
        <v>0</v>
      </c>
      <c r="Q388" s="24">
        <f t="shared" si="197"/>
        <v>0</v>
      </c>
      <c r="R388" s="24">
        <f t="shared" si="197"/>
        <v>0</v>
      </c>
      <c r="S388" s="24">
        <f t="shared" si="197"/>
        <v>0</v>
      </c>
      <c r="T388" s="24">
        <f t="shared" si="197"/>
        <v>0</v>
      </c>
      <c r="U388" s="24">
        <f t="shared" si="197"/>
        <v>0</v>
      </c>
      <c r="V388" s="24">
        <f t="shared" si="197"/>
        <v>0</v>
      </c>
      <c r="W388" s="132">
        <f t="shared" si="165"/>
        <v>0.99983391827454104</v>
      </c>
    </row>
    <row r="389" spans="1:23" ht="31.5">
      <c r="A389" s="4"/>
      <c r="B389" s="25" t="s">
        <v>131</v>
      </c>
      <c r="C389" s="36">
        <v>925</v>
      </c>
      <c r="D389" s="5" t="s">
        <v>77</v>
      </c>
      <c r="E389" s="5" t="s">
        <v>50</v>
      </c>
      <c r="F389" s="35" t="s">
        <v>224</v>
      </c>
      <c r="G389" s="35"/>
      <c r="H389" s="76">
        <f>H390</f>
        <v>82143.5</v>
      </c>
      <c r="I389" s="76">
        <f>I390</f>
        <v>82143.5</v>
      </c>
      <c r="J389" s="24">
        <f t="shared" ref="J389:V389" si="198">J390</f>
        <v>0</v>
      </c>
      <c r="K389" s="24">
        <f t="shared" si="198"/>
        <v>0</v>
      </c>
      <c r="L389" s="24">
        <f t="shared" si="198"/>
        <v>0</v>
      </c>
      <c r="M389" s="24">
        <f t="shared" si="198"/>
        <v>0</v>
      </c>
      <c r="N389" s="24">
        <f t="shared" si="198"/>
        <v>0</v>
      </c>
      <c r="O389" s="24">
        <f t="shared" si="198"/>
        <v>0</v>
      </c>
      <c r="P389" s="24">
        <f t="shared" si="198"/>
        <v>0</v>
      </c>
      <c r="Q389" s="24">
        <f t="shared" si="198"/>
        <v>0</v>
      </c>
      <c r="R389" s="24">
        <f t="shared" si="198"/>
        <v>0</v>
      </c>
      <c r="S389" s="24">
        <f t="shared" si="198"/>
        <v>0</v>
      </c>
      <c r="T389" s="24">
        <f t="shared" si="198"/>
        <v>0</v>
      </c>
      <c r="U389" s="24">
        <f t="shared" si="198"/>
        <v>0</v>
      </c>
      <c r="V389" s="24">
        <f t="shared" si="198"/>
        <v>0</v>
      </c>
      <c r="W389" s="132">
        <f t="shared" si="165"/>
        <v>1</v>
      </c>
    </row>
    <row r="390" spans="1:23" ht="31.5">
      <c r="A390" s="4"/>
      <c r="B390" s="35" t="s">
        <v>157</v>
      </c>
      <c r="C390" s="36">
        <v>925</v>
      </c>
      <c r="D390" s="5" t="s">
        <v>77</v>
      </c>
      <c r="E390" s="5" t="s">
        <v>50</v>
      </c>
      <c r="F390" s="35" t="s">
        <v>224</v>
      </c>
      <c r="G390" s="39">
        <v>600</v>
      </c>
      <c r="H390" s="76">
        <v>82143.5</v>
      </c>
      <c r="I390" s="76">
        <v>82143.5</v>
      </c>
      <c r="W390" s="132">
        <f t="shared" si="165"/>
        <v>1</v>
      </c>
    </row>
    <row r="391" spans="1:23" ht="31.5">
      <c r="A391" s="4"/>
      <c r="B391" s="35" t="s">
        <v>495</v>
      </c>
      <c r="C391" s="75">
        <v>925</v>
      </c>
      <c r="D391" s="55" t="s">
        <v>77</v>
      </c>
      <c r="E391" s="55" t="s">
        <v>50</v>
      </c>
      <c r="F391" s="59" t="s">
        <v>494</v>
      </c>
      <c r="G391" s="59"/>
      <c r="H391" s="76">
        <f>H392</f>
        <v>1910</v>
      </c>
      <c r="I391" s="76">
        <f t="shared" ref="I391:V391" si="199">I392</f>
        <v>1910</v>
      </c>
      <c r="J391" s="24">
        <f t="shared" si="199"/>
        <v>0</v>
      </c>
      <c r="K391" s="24">
        <f t="shared" si="199"/>
        <v>0</v>
      </c>
      <c r="L391" s="24">
        <f t="shared" si="199"/>
        <v>0</v>
      </c>
      <c r="M391" s="24">
        <f t="shared" si="199"/>
        <v>0</v>
      </c>
      <c r="N391" s="24">
        <f t="shared" si="199"/>
        <v>0</v>
      </c>
      <c r="O391" s="24">
        <f t="shared" si="199"/>
        <v>0</v>
      </c>
      <c r="P391" s="24">
        <f t="shared" si="199"/>
        <v>0</v>
      </c>
      <c r="Q391" s="24">
        <f t="shared" si="199"/>
        <v>0</v>
      </c>
      <c r="R391" s="24">
        <f t="shared" si="199"/>
        <v>0</v>
      </c>
      <c r="S391" s="24">
        <f t="shared" si="199"/>
        <v>0</v>
      </c>
      <c r="T391" s="24">
        <f t="shared" si="199"/>
        <v>0</v>
      </c>
      <c r="U391" s="24">
        <f t="shared" si="199"/>
        <v>0</v>
      </c>
      <c r="V391" s="24">
        <f t="shared" si="199"/>
        <v>0</v>
      </c>
      <c r="W391" s="132">
        <f t="shared" si="165"/>
        <v>1</v>
      </c>
    </row>
    <row r="392" spans="1:23" ht="47.25">
      <c r="A392" s="4"/>
      <c r="B392" s="59" t="s">
        <v>89</v>
      </c>
      <c r="C392" s="75">
        <v>925</v>
      </c>
      <c r="D392" s="55" t="s">
        <v>77</v>
      </c>
      <c r="E392" s="55" t="s">
        <v>50</v>
      </c>
      <c r="F392" s="59" t="s">
        <v>494</v>
      </c>
      <c r="G392" s="77">
        <v>600</v>
      </c>
      <c r="H392" s="76">
        <v>1910</v>
      </c>
      <c r="I392" s="76">
        <v>1910</v>
      </c>
      <c r="W392" s="132">
        <f t="shared" si="165"/>
        <v>1</v>
      </c>
    </row>
    <row r="393" spans="1:23" ht="115.15" customHeight="1">
      <c r="A393" s="4"/>
      <c r="B393" s="124" t="s">
        <v>196</v>
      </c>
      <c r="C393" s="75">
        <v>925</v>
      </c>
      <c r="D393" s="55" t="s">
        <v>77</v>
      </c>
      <c r="E393" s="55" t="s">
        <v>50</v>
      </c>
      <c r="F393" s="59" t="s">
        <v>225</v>
      </c>
      <c r="G393" s="59"/>
      <c r="H393" s="76">
        <f>H394</f>
        <v>1000</v>
      </c>
      <c r="I393" s="76">
        <f>I394</f>
        <v>927.3</v>
      </c>
      <c r="J393" s="76">
        <f t="shared" ref="J393:V393" si="200">J394</f>
        <v>0</v>
      </c>
      <c r="K393" s="76">
        <f t="shared" si="200"/>
        <v>0</v>
      </c>
      <c r="L393" s="76">
        <f t="shared" si="200"/>
        <v>0</v>
      </c>
      <c r="M393" s="76">
        <f t="shared" si="200"/>
        <v>0</v>
      </c>
      <c r="N393" s="76">
        <f t="shared" si="200"/>
        <v>0</v>
      </c>
      <c r="O393" s="76">
        <f t="shared" si="200"/>
        <v>0</v>
      </c>
      <c r="P393" s="76">
        <f t="shared" si="200"/>
        <v>0</v>
      </c>
      <c r="Q393" s="76">
        <f t="shared" si="200"/>
        <v>0</v>
      </c>
      <c r="R393" s="76">
        <f t="shared" si="200"/>
        <v>0</v>
      </c>
      <c r="S393" s="76">
        <f t="shared" si="200"/>
        <v>0</v>
      </c>
      <c r="T393" s="76">
        <f t="shared" si="200"/>
        <v>0</v>
      </c>
      <c r="U393" s="76">
        <f t="shared" si="200"/>
        <v>0</v>
      </c>
      <c r="V393" s="76">
        <f t="shared" si="200"/>
        <v>0</v>
      </c>
      <c r="W393" s="133">
        <f t="shared" si="165"/>
        <v>0.9272999999999999</v>
      </c>
    </row>
    <row r="394" spans="1:23" ht="31.9" customHeight="1">
      <c r="A394" s="4"/>
      <c r="B394" s="59" t="s">
        <v>89</v>
      </c>
      <c r="C394" s="75">
        <v>925</v>
      </c>
      <c r="D394" s="55" t="s">
        <v>77</v>
      </c>
      <c r="E394" s="55" t="s">
        <v>50</v>
      </c>
      <c r="F394" s="59" t="s">
        <v>225</v>
      </c>
      <c r="G394" s="77">
        <v>600</v>
      </c>
      <c r="H394" s="76">
        <v>1000</v>
      </c>
      <c r="I394" s="76">
        <v>927.3</v>
      </c>
      <c r="J394" s="134"/>
      <c r="K394" s="134"/>
      <c r="L394" s="134"/>
      <c r="M394" s="134"/>
      <c r="N394" s="134"/>
      <c r="O394" s="134"/>
      <c r="P394" s="134"/>
      <c r="Q394" s="134"/>
      <c r="R394" s="134"/>
      <c r="S394" s="134"/>
      <c r="T394" s="134"/>
      <c r="U394" s="134"/>
      <c r="V394" s="134"/>
      <c r="W394" s="133">
        <f t="shared" si="165"/>
        <v>0.9272999999999999</v>
      </c>
    </row>
    <row r="395" spans="1:23" ht="51.6" customHeight="1">
      <c r="A395" s="4"/>
      <c r="B395" s="21" t="s">
        <v>166</v>
      </c>
      <c r="C395" s="75">
        <v>925</v>
      </c>
      <c r="D395" s="55" t="s">
        <v>77</v>
      </c>
      <c r="E395" s="55" t="s">
        <v>50</v>
      </c>
      <c r="F395" s="59" t="s">
        <v>226</v>
      </c>
      <c r="G395" s="59"/>
      <c r="H395" s="76">
        <f>H396</f>
        <v>321044.5</v>
      </c>
      <c r="I395" s="76">
        <f>I396</f>
        <v>321044.5</v>
      </c>
      <c r="J395" s="76">
        <f t="shared" ref="J395:V395" si="201">J396</f>
        <v>0</v>
      </c>
      <c r="K395" s="76">
        <f t="shared" si="201"/>
        <v>0</v>
      </c>
      <c r="L395" s="76">
        <f t="shared" si="201"/>
        <v>0</v>
      </c>
      <c r="M395" s="76">
        <f t="shared" si="201"/>
        <v>0</v>
      </c>
      <c r="N395" s="76">
        <f t="shared" si="201"/>
        <v>0</v>
      </c>
      <c r="O395" s="76">
        <f t="shared" si="201"/>
        <v>0</v>
      </c>
      <c r="P395" s="76">
        <f t="shared" si="201"/>
        <v>0</v>
      </c>
      <c r="Q395" s="76">
        <f t="shared" si="201"/>
        <v>0</v>
      </c>
      <c r="R395" s="76">
        <f t="shared" si="201"/>
        <v>0</v>
      </c>
      <c r="S395" s="76">
        <f t="shared" si="201"/>
        <v>0</v>
      </c>
      <c r="T395" s="76">
        <f t="shared" si="201"/>
        <v>0</v>
      </c>
      <c r="U395" s="76">
        <f t="shared" si="201"/>
        <v>0</v>
      </c>
      <c r="V395" s="76">
        <f t="shared" si="201"/>
        <v>0</v>
      </c>
      <c r="W395" s="133">
        <f t="shared" si="165"/>
        <v>1</v>
      </c>
    </row>
    <row r="396" spans="1:23" ht="34.15" customHeight="1">
      <c r="A396" s="4"/>
      <c r="B396" s="35" t="s">
        <v>157</v>
      </c>
      <c r="C396" s="75">
        <v>925</v>
      </c>
      <c r="D396" s="55" t="s">
        <v>77</v>
      </c>
      <c r="E396" s="55" t="s">
        <v>50</v>
      </c>
      <c r="F396" s="59" t="s">
        <v>226</v>
      </c>
      <c r="G396" s="77">
        <v>600</v>
      </c>
      <c r="H396" s="76">
        <v>321044.5</v>
      </c>
      <c r="I396" s="76">
        <v>321044.5</v>
      </c>
      <c r="J396" s="134"/>
      <c r="K396" s="134"/>
      <c r="L396" s="134"/>
      <c r="M396" s="134"/>
      <c r="N396" s="134"/>
      <c r="O396" s="134"/>
      <c r="P396" s="134"/>
      <c r="Q396" s="134"/>
      <c r="R396" s="134"/>
      <c r="S396" s="134"/>
      <c r="T396" s="134"/>
      <c r="U396" s="134"/>
      <c r="V396" s="134"/>
      <c r="W396" s="133">
        <f t="shared" si="165"/>
        <v>1</v>
      </c>
    </row>
    <row r="397" spans="1:23" ht="34.15" customHeight="1">
      <c r="A397" s="4"/>
      <c r="B397" s="108" t="s">
        <v>470</v>
      </c>
      <c r="C397" s="75">
        <v>925</v>
      </c>
      <c r="D397" s="55" t="s">
        <v>77</v>
      </c>
      <c r="E397" s="55" t="s">
        <v>50</v>
      </c>
      <c r="F397" s="59" t="s">
        <v>469</v>
      </c>
      <c r="G397" s="59"/>
      <c r="H397" s="76">
        <f>H398</f>
        <v>50</v>
      </c>
      <c r="I397" s="76">
        <f t="shared" ref="I397:V397" si="202">I398</f>
        <v>50</v>
      </c>
      <c r="J397" s="76">
        <f t="shared" si="202"/>
        <v>0</v>
      </c>
      <c r="K397" s="76">
        <f t="shared" si="202"/>
        <v>0</v>
      </c>
      <c r="L397" s="76">
        <f t="shared" si="202"/>
        <v>0</v>
      </c>
      <c r="M397" s="76">
        <f t="shared" si="202"/>
        <v>0</v>
      </c>
      <c r="N397" s="76">
        <f t="shared" si="202"/>
        <v>0</v>
      </c>
      <c r="O397" s="76">
        <f t="shared" si="202"/>
        <v>0</v>
      </c>
      <c r="P397" s="76">
        <f t="shared" si="202"/>
        <v>0</v>
      </c>
      <c r="Q397" s="76">
        <f t="shared" si="202"/>
        <v>0</v>
      </c>
      <c r="R397" s="76">
        <f t="shared" si="202"/>
        <v>0</v>
      </c>
      <c r="S397" s="76">
        <f t="shared" si="202"/>
        <v>0</v>
      </c>
      <c r="T397" s="76">
        <f t="shared" si="202"/>
        <v>0</v>
      </c>
      <c r="U397" s="76">
        <f t="shared" si="202"/>
        <v>0</v>
      </c>
      <c r="V397" s="76">
        <f t="shared" si="202"/>
        <v>0</v>
      </c>
      <c r="W397" s="133">
        <f t="shared" si="165"/>
        <v>1</v>
      </c>
    </row>
    <row r="398" spans="1:23" ht="34.15" customHeight="1">
      <c r="A398" s="4"/>
      <c r="B398" s="35" t="s">
        <v>157</v>
      </c>
      <c r="C398" s="75">
        <v>925</v>
      </c>
      <c r="D398" s="55" t="s">
        <v>77</v>
      </c>
      <c r="E398" s="55" t="s">
        <v>50</v>
      </c>
      <c r="F398" s="59" t="s">
        <v>469</v>
      </c>
      <c r="G398" s="77">
        <v>600</v>
      </c>
      <c r="H398" s="76">
        <v>50</v>
      </c>
      <c r="I398" s="76">
        <v>50</v>
      </c>
      <c r="J398" s="134"/>
      <c r="K398" s="134"/>
      <c r="L398" s="134"/>
      <c r="M398" s="134"/>
      <c r="N398" s="134"/>
      <c r="O398" s="134"/>
      <c r="P398" s="134"/>
      <c r="Q398" s="134"/>
      <c r="R398" s="134"/>
      <c r="S398" s="134"/>
      <c r="T398" s="134"/>
      <c r="U398" s="134"/>
      <c r="V398" s="134"/>
      <c r="W398" s="133">
        <f t="shared" si="165"/>
        <v>1</v>
      </c>
    </row>
    <row r="399" spans="1:23" ht="19.899999999999999" customHeight="1">
      <c r="A399" s="4"/>
      <c r="B399" s="35" t="s">
        <v>223</v>
      </c>
      <c r="C399" s="36">
        <v>925</v>
      </c>
      <c r="D399" s="5" t="s">
        <v>77</v>
      </c>
      <c r="E399" s="5" t="s">
        <v>50</v>
      </c>
      <c r="F399" s="35" t="s">
        <v>485</v>
      </c>
      <c r="G399" s="35"/>
      <c r="H399" s="76">
        <f>H400</f>
        <v>29838.400000000001</v>
      </c>
      <c r="I399" s="76">
        <f t="shared" ref="I399:V399" si="203">I400</f>
        <v>29838.400000000001</v>
      </c>
      <c r="J399" s="24">
        <f t="shared" si="203"/>
        <v>0</v>
      </c>
      <c r="K399" s="24">
        <f t="shared" si="203"/>
        <v>0</v>
      </c>
      <c r="L399" s="24">
        <f t="shared" si="203"/>
        <v>0</v>
      </c>
      <c r="M399" s="24">
        <f t="shared" si="203"/>
        <v>0</v>
      </c>
      <c r="N399" s="24">
        <f t="shared" si="203"/>
        <v>0</v>
      </c>
      <c r="O399" s="24">
        <f t="shared" si="203"/>
        <v>0</v>
      </c>
      <c r="P399" s="24">
        <f t="shared" si="203"/>
        <v>0</v>
      </c>
      <c r="Q399" s="24">
        <f t="shared" si="203"/>
        <v>0</v>
      </c>
      <c r="R399" s="24">
        <f t="shared" si="203"/>
        <v>0</v>
      </c>
      <c r="S399" s="24">
        <f t="shared" si="203"/>
        <v>0</v>
      </c>
      <c r="T399" s="24">
        <f t="shared" si="203"/>
        <v>0</v>
      </c>
      <c r="U399" s="24">
        <f t="shared" si="203"/>
        <v>0</v>
      </c>
      <c r="V399" s="24">
        <f t="shared" si="203"/>
        <v>0</v>
      </c>
      <c r="W399" s="132">
        <f t="shared" si="165"/>
        <v>1</v>
      </c>
    </row>
    <row r="400" spans="1:23" ht="34.15" customHeight="1">
      <c r="A400" s="4"/>
      <c r="B400" s="130" t="s">
        <v>436</v>
      </c>
      <c r="C400" s="36">
        <v>925</v>
      </c>
      <c r="D400" s="5" t="s">
        <v>77</v>
      </c>
      <c r="E400" s="5" t="s">
        <v>50</v>
      </c>
      <c r="F400" s="35" t="s">
        <v>485</v>
      </c>
      <c r="G400" s="39">
        <v>400</v>
      </c>
      <c r="H400" s="76">
        <v>29838.400000000001</v>
      </c>
      <c r="I400" s="76">
        <v>29838.400000000001</v>
      </c>
      <c r="W400" s="132">
        <f t="shared" ref="W400:W463" si="204">I400/H400</f>
        <v>1</v>
      </c>
    </row>
    <row r="401" spans="1:23" ht="21" customHeight="1">
      <c r="A401" s="4"/>
      <c r="B401" s="35" t="s">
        <v>223</v>
      </c>
      <c r="C401" s="36">
        <v>925</v>
      </c>
      <c r="D401" s="5" t="s">
        <v>77</v>
      </c>
      <c r="E401" s="5" t="s">
        <v>50</v>
      </c>
      <c r="F401" s="35" t="s">
        <v>445</v>
      </c>
      <c r="G401" s="35"/>
      <c r="H401" s="76">
        <f>H402</f>
        <v>1749.9</v>
      </c>
      <c r="I401" s="76">
        <f t="shared" ref="I401:V401" si="205">I402</f>
        <v>1749.9</v>
      </c>
      <c r="J401" s="24">
        <f t="shared" si="205"/>
        <v>0</v>
      </c>
      <c r="K401" s="24">
        <f t="shared" si="205"/>
        <v>0</v>
      </c>
      <c r="L401" s="24">
        <f t="shared" si="205"/>
        <v>0</v>
      </c>
      <c r="M401" s="24">
        <f t="shared" si="205"/>
        <v>0</v>
      </c>
      <c r="N401" s="24">
        <f t="shared" si="205"/>
        <v>0</v>
      </c>
      <c r="O401" s="24">
        <f t="shared" si="205"/>
        <v>0</v>
      </c>
      <c r="P401" s="24">
        <f t="shared" si="205"/>
        <v>0</v>
      </c>
      <c r="Q401" s="24">
        <f t="shared" si="205"/>
        <v>0</v>
      </c>
      <c r="R401" s="24">
        <f t="shared" si="205"/>
        <v>0</v>
      </c>
      <c r="S401" s="24">
        <f t="shared" si="205"/>
        <v>0</v>
      </c>
      <c r="T401" s="24">
        <f t="shared" si="205"/>
        <v>0</v>
      </c>
      <c r="U401" s="24">
        <f t="shared" si="205"/>
        <v>0</v>
      </c>
      <c r="V401" s="24">
        <f t="shared" si="205"/>
        <v>0</v>
      </c>
      <c r="W401" s="132">
        <f t="shared" si="204"/>
        <v>1</v>
      </c>
    </row>
    <row r="402" spans="1:23" ht="34.15" customHeight="1">
      <c r="A402" s="4"/>
      <c r="B402" s="104" t="s">
        <v>436</v>
      </c>
      <c r="C402" s="36">
        <v>925</v>
      </c>
      <c r="D402" s="5" t="s">
        <v>77</v>
      </c>
      <c r="E402" s="5" t="s">
        <v>50</v>
      </c>
      <c r="F402" s="35" t="s">
        <v>445</v>
      </c>
      <c r="G402" s="39">
        <v>400</v>
      </c>
      <c r="H402" s="76">
        <v>1749.9</v>
      </c>
      <c r="I402" s="76">
        <v>1749.9</v>
      </c>
      <c r="W402" s="132">
        <f t="shared" si="204"/>
        <v>1</v>
      </c>
    </row>
    <row r="403" spans="1:23" ht="49.15" customHeight="1">
      <c r="A403" s="4"/>
      <c r="B403" s="15" t="s">
        <v>286</v>
      </c>
      <c r="C403" s="36">
        <v>925</v>
      </c>
      <c r="D403" s="5" t="s">
        <v>77</v>
      </c>
      <c r="E403" s="5" t="s">
        <v>50</v>
      </c>
      <c r="F403" s="35" t="s">
        <v>283</v>
      </c>
      <c r="G403" s="39"/>
      <c r="H403" s="76">
        <f t="shared" ref="H403:V403" si="206">H404+H407</f>
        <v>2542.1</v>
      </c>
      <c r="I403" s="76">
        <f t="shared" si="206"/>
        <v>2542.1</v>
      </c>
      <c r="J403" s="24">
        <f t="shared" si="206"/>
        <v>0</v>
      </c>
      <c r="K403" s="24">
        <f t="shared" si="206"/>
        <v>0</v>
      </c>
      <c r="L403" s="24">
        <f t="shared" si="206"/>
        <v>0</v>
      </c>
      <c r="M403" s="24">
        <f t="shared" si="206"/>
        <v>0</v>
      </c>
      <c r="N403" s="24">
        <f t="shared" si="206"/>
        <v>0</v>
      </c>
      <c r="O403" s="24">
        <f t="shared" si="206"/>
        <v>0</v>
      </c>
      <c r="P403" s="24">
        <f t="shared" si="206"/>
        <v>0</v>
      </c>
      <c r="Q403" s="24">
        <f t="shared" si="206"/>
        <v>0</v>
      </c>
      <c r="R403" s="24">
        <f t="shared" si="206"/>
        <v>0</v>
      </c>
      <c r="S403" s="24">
        <f t="shared" si="206"/>
        <v>0</v>
      </c>
      <c r="T403" s="24">
        <f t="shared" si="206"/>
        <v>0</v>
      </c>
      <c r="U403" s="24">
        <f t="shared" si="206"/>
        <v>0</v>
      </c>
      <c r="V403" s="24">
        <f t="shared" si="206"/>
        <v>0</v>
      </c>
      <c r="W403" s="132">
        <f t="shared" si="204"/>
        <v>1</v>
      </c>
    </row>
    <row r="404" spans="1:23" ht="18.600000000000001" customHeight="1">
      <c r="A404" s="4"/>
      <c r="B404" s="108" t="s">
        <v>305</v>
      </c>
      <c r="C404" s="36">
        <v>925</v>
      </c>
      <c r="D404" s="5" t="s">
        <v>77</v>
      </c>
      <c r="E404" s="5" t="s">
        <v>50</v>
      </c>
      <c r="F404" s="35" t="s">
        <v>304</v>
      </c>
      <c r="G404" s="39"/>
      <c r="H404" s="76">
        <f>H405</f>
        <v>948.3</v>
      </c>
      <c r="I404" s="76">
        <f t="shared" ref="I404:V404" si="207">I405</f>
        <v>948.3</v>
      </c>
      <c r="J404" s="24">
        <f t="shared" si="207"/>
        <v>0</v>
      </c>
      <c r="K404" s="24">
        <f t="shared" si="207"/>
        <v>0</v>
      </c>
      <c r="L404" s="24">
        <f t="shared" si="207"/>
        <v>0</v>
      </c>
      <c r="M404" s="24">
        <f t="shared" si="207"/>
        <v>0</v>
      </c>
      <c r="N404" s="24">
        <f t="shared" si="207"/>
        <v>0</v>
      </c>
      <c r="O404" s="24">
        <f t="shared" si="207"/>
        <v>0</v>
      </c>
      <c r="P404" s="24">
        <f t="shared" si="207"/>
        <v>0</v>
      </c>
      <c r="Q404" s="24">
        <f t="shared" si="207"/>
        <v>0</v>
      </c>
      <c r="R404" s="24">
        <f t="shared" si="207"/>
        <v>0</v>
      </c>
      <c r="S404" s="24">
        <f t="shared" si="207"/>
        <v>0</v>
      </c>
      <c r="T404" s="24">
        <f t="shared" si="207"/>
        <v>0</v>
      </c>
      <c r="U404" s="24">
        <f t="shared" si="207"/>
        <v>0</v>
      </c>
      <c r="V404" s="24">
        <f t="shared" si="207"/>
        <v>0</v>
      </c>
      <c r="W404" s="132">
        <f t="shared" si="204"/>
        <v>1</v>
      </c>
    </row>
    <row r="405" spans="1:23" ht="21" customHeight="1">
      <c r="A405" s="4"/>
      <c r="B405" s="118" t="s">
        <v>307</v>
      </c>
      <c r="C405" s="36">
        <v>925</v>
      </c>
      <c r="D405" s="5" t="s">
        <v>77</v>
      </c>
      <c r="E405" s="5" t="s">
        <v>50</v>
      </c>
      <c r="F405" s="35" t="s">
        <v>306</v>
      </c>
      <c r="G405" s="39"/>
      <c r="H405" s="76">
        <f>H406</f>
        <v>948.3</v>
      </c>
      <c r="I405" s="76">
        <f t="shared" ref="I405:V405" si="208">I406</f>
        <v>948.3</v>
      </c>
      <c r="J405" s="24">
        <f t="shared" si="208"/>
        <v>0</v>
      </c>
      <c r="K405" s="24">
        <f t="shared" si="208"/>
        <v>0</v>
      </c>
      <c r="L405" s="24">
        <f t="shared" si="208"/>
        <v>0</v>
      </c>
      <c r="M405" s="24">
        <f t="shared" si="208"/>
        <v>0</v>
      </c>
      <c r="N405" s="24">
        <f t="shared" si="208"/>
        <v>0</v>
      </c>
      <c r="O405" s="24">
        <f t="shared" si="208"/>
        <v>0</v>
      </c>
      <c r="P405" s="24">
        <f t="shared" si="208"/>
        <v>0</v>
      </c>
      <c r="Q405" s="24">
        <f t="shared" si="208"/>
        <v>0</v>
      </c>
      <c r="R405" s="24">
        <f t="shared" si="208"/>
        <v>0</v>
      </c>
      <c r="S405" s="24">
        <f t="shared" si="208"/>
        <v>0</v>
      </c>
      <c r="T405" s="24">
        <f t="shared" si="208"/>
        <v>0</v>
      </c>
      <c r="U405" s="24">
        <f t="shared" si="208"/>
        <v>0</v>
      </c>
      <c r="V405" s="24">
        <f t="shared" si="208"/>
        <v>0</v>
      </c>
      <c r="W405" s="132">
        <f t="shared" si="204"/>
        <v>1</v>
      </c>
    </row>
    <row r="406" spans="1:23" ht="34.15" customHeight="1">
      <c r="A406" s="4"/>
      <c r="B406" s="35" t="s">
        <v>157</v>
      </c>
      <c r="C406" s="36">
        <v>925</v>
      </c>
      <c r="D406" s="5" t="s">
        <v>77</v>
      </c>
      <c r="E406" s="5" t="s">
        <v>50</v>
      </c>
      <c r="F406" s="35" t="s">
        <v>306</v>
      </c>
      <c r="G406" s="39">
        <v>600</v>
      </c>
      <c r="H406" s="76">
        <v>948.3</v>
      </c>
      <c r="I406" s="76">
        <v>948.3</v>
      </c>
      <c r="W406" s="132">
        <f t="shared" si="204"/>
        <v>1</v>
      </c>
    </row>
    <row r="407" spans="1:23" ht="34.15" customHeight="1">
      <c r="A407" s="4"/>
      <c r="B407" s="35" t="s">
        <v>287</v>
      </c>
      <c r="C407" s="36">
        <v>925</v>
      </c>
      <c r="D407" s="5" t="s">
        <v>77</v>
      </c>
      <c r="E407" s="5" t="s">
        <v>50</v>
      </c>
      <c r="F407" s="35" t="s">
        <v>284</v>
      </c>
      <c r="G407" s="39"/>
      <c r="H407" s="76">
        <f>H410+H408</f>
        <v>1593.8</v>
      </c>
      <c r="I407" s="76">
        <f t="shared" ref="I407:V407" si="209">I410+I408</f>
        <v>1593.8</v>
      </c>
      <c r="J407" s="24">
        <f t="shared" si="209"/>
        <v>0</v>
      </c>
      <c r="K407" s="24">
        <f t="shared" si="209"/>
        <v>0</v>
      </c>
      <c r="L407" s="24">
        <f t="shared" si="209"/>
        <v>0</v>
      </c>
      <c r="M407" s="24">
        <f t="shared" si="209"/>
        <v>0</v>
      </c>
      <c r="N407" s="24">
        <f t="shared" si="209"/>
        <v>0</v>
      </c>
      <c r="O407" s="24">
        <f t="shared" si="209"/>
        <v>0</v>
      </c>
      <c r="P407" s="24">
        <f t="shared" si="209"/>
        <v>0</v>
      </c>
      <c r="Q407" s="24">
        <f t="shared" si="209"/>
        <v>0</v>
      </c>
      <c r="R407" s="24">
        <f t="shared" si="209"/>
        <v>0</v>
      </c>
      <c r="S407" s="24">
        <f t="shared" si="209"/>
        <v>0</v>
      </c>
      <c r="T407" s="24">
        <f t="shared" si="209"/>
        <v>0</v>
      </c>
      <c r="U407" s="24">
        <f t="shared" si="209"/>
        <v>0</v>
      </c>
      <c r="V407" s="24">
        <f t="shared" si="209"/>
        <v>0</v>
      </c>
      <c r="W407" s="132">
        <f t="shared" si="204"/>
        <v>1</v>
      </c>
    </row>
    <row r="408" spans="1:23" ht="18.600000000000001" customHeight="1">
      <c r="A408" s="4"/>
      <c r="B408" s="108" t="s">
        <v>444</v>
      </c>
      <c r="C408" s="36">
        <v>925</v>
      </c>
      <c r="D408" s="5" t="s">
        <v>77</v>
      </c>
      <c r="E408" s="5" t="s">
        <v>50</v>
      </c>
      <c r="F408" s="35" t="s">
        <v>476</v>
      </c>
      <c r="G408" s="39"/>
      <c r="H408" s="76">
        <f>H409</f>
        <v>561.79999999999995</v>
      </c>
      <c r="I408" s="76">
        <f t="shared" ref="I408:V408" si="210">I409</f>
        <v>561.79999999999995</v>
      </c>
      <c r="J408" s="24">
        <f t="shared" si="210"/>
        <v>0</v>
      </c>
      <c r="K408" s="24">
        <f t="shared" si="210"/>
        <v>0</v>
      </c>
      <c r="L408" s="24">
        <f t="shared" si="210"/>
        <v>0</v>
      </c>
      <c r="M408" s="24">
        <f t="shared" si="210"/>
        <v>0</v>
      </c>
      <c r="N408" s="24">
        <f t="shared" si="210"/>
        <v>0</v>
      </c>
      <c r="O408" s="24">
        <f t="shared" si="210"/>
        <v>0</v>
      </c>
      <c r="P408" s="24">
        <f t="shared" si="210"/>
        <v>0</v>
      </c>
      <c r="Q408" s="24">
        <f t="shared" si="210"/>
        <v>0</v>
      </c>
      <c r="R408" s="24">
        <f t="shared" si="210"/>
        <v>0</v>
      </c>
      <c r="S408" s="24">
        <f t="shared" si="210"/>
        <v>0</v>
      </c>
      <c r="T408" s="24">
        <f t="shared" si="210"/>
        <v>0</v>
      </c>
      <c r="U408" s="24">
        <f t="shared" si="210"/>
        <v>0</v>
      </c>
      <c r="V408" s="24">
        <f t="shared" si="210"/>
        <v>0</v>
      </c>
      <c r="W408" s="132">
        <f t="shared" si="204"/>
        <v>1</v>
      </c>
    </row>
    <row r="409" spans="1:23" ht="34.15" customHeight="1">
      <c r="A409" s="4"/>
      <c r="B409" s="35" t="s">
        <v>157</v>
      </c>
      <c r="C409" s="36">
        <v>925</v>
      </c>
      <c r="D409" s="5" t="s">
        <v>77</v>
      </c>
      <c r="E409" s="5" t="s">
        <v>50</v>
      </c>
      <c r="F409" s="35" t="s">
        <v>476</v>
      </c>
      <c r="G409" s="39">
        <v>600</v>
      </c>
      <c r="H409" s="76">
        <v>561.79999999999995</v>
      </c>
      <c r="I409" s="76">
        <v>561.79999999999995</v>
      </c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132">
        <f t="shared" si="204"/>
        <v>1</v>
      </c>
    </row>
    <row r="410" spans="1:23" ht="19.899999999999999" customHeight="1">
      <c r="A410" s="4"/>
      <c r="B410" s="108" t="s">
        <v>444</v>
      </c>
      <c r="C410" s="36">
        <v>925</v>
      </c>
      <c r="D410" s="5" t="s">
        <v>77</v>
      </c>
      <c r="E410" s="5" t="s">
        <v>50</v>
      </c>
      <c r="F410" s="35" t="s">
        <v>448</v>
      </c>
      <c r="G410" s="39"/>
      <c r="H410" s="76">
        <f>H411</f>
        <v>1032</v>
      </c>
      <c r="I410" s="76">
        <f t="shared" ref="I410:V410" si="211">I411</f>
        <v>1032</v>
      </c>
      <c r="J410" s="24">
        <f t="shared" si="211"/>
        <v>0</v>
      </c>
      <c r="K410" s="24">
        <f t="shared" si="211"/>
        <v>0</v>
      </c>
      <c r="L410" s="24">
        <f t="shared" si="211"/>
        <v>0</v>
      </c>
      <c r="M410" s="24">
        <f t="shared" si="211"/>
        <v>0</v>
      </c>
      <c r="N410" s="24">
        <f t="shared" si="211"/>
        <v>0</v>
      </c>
      <c r="O410" s="24">
        <f t="shared" si="211"/>
        <v>0</v>
      </c>
      <c r="P410" s="24">
        <f t="shared" si="211"/>
        <v>0</v>
      </c>
      <c r="Q410" s="24">
        <f t="shared" si="211"/>
        <v>0</v>
      </c>
      <c r="R410" s="24">
        <f t="shared" si="211"/>
        <v>0</v>
      </c>
      <c r="S410" s="24">
        <f t="shared" si="211"/>
        <v>0</v>
      </c>
      <c r="T410" s="24">
        <f t="shared" si="211"/>
        <v>0</v>
      </c>
      <c r="U410" s="24">
        <f t="shared" si="211"/>
        <v>0</v>
      </c>
      <c r="V410" s="24">
        <f t="shared" si="211"/>
        <v>0</v>
      </c>
      <c r="W410" s="132">
        <f t="shared" si="204"/>
        <v>1</v>
      </c>
    </row>
    <row r="411" spans="1:23" ht="34.15" customHeight="1">
      <c r="A411" s="4"/>
      <c r="B411" s="35" t="s">
        <v>157</v>
      </c>
      <c r="C411" s="36">
        <v>925</v>
      </c>
      <c r="D411" s="5" t="s">
        <v>77</v>
      </c>
      <c r="E411" s="5" t="s">
        <v>50</v>
      </c>
      <c r="F411" s="35" t="s">
        <v>448</v>
      </c>
      <c r="G411" s="39">
        <v>600</v>
      </c>
      <c r="H411" s="76">
        <v>1032</v>
      </c>
      <c r="I411" s="76">
        <v>1032</v>
      </c>
      <c r="W411" s="132">
        <f t="shared" si="204"/>
        <v>1</v>
      </c>
    </row>
    <row r="412" spans="1:23">
      <c r="A412" s="4"/>
      <c r="B412" s="49" t="s">
        <v>78</v>
      </c>
      <c r="C412" s="36">
        <v>925</v>
      </c>
      <c r="D412" s="5" t="s">
        <v>77</v>
      </c>
      <c r="E412" s="5" t="s">
        <v>53</v>
      </c>
      <c r="F412" s="5"/>
      <c r="G412" s="5"/>
      <c r="H412" s="76">
        <f t="shared" ref="H412:V412" si="212">H413+H446+H456</f>
        <v>590920.49999999988</v>
      </c>
      <c r="I412" s="76">
        <f t="shared" si="212"/>
        <v>588050.99999999988</v>
      </c>
      <c r="J412" s="24">
        <f t="shared" si="212"/>
        <v>0</v>
      </c>
      <c r="K412" s="24">
        <f t="shared" si="212"/>
        <v>0</v>
      </c>
      <c r="L412" s="24">
        <f t="shared" si="212"/>
        <v>0</v>
      </c>
      <c r="M412" s="24">
        <f t="shared" si="212"/>
        <v>0</v>
      </c>
      <c r="N412" s="24">
        <f t="shared" si="212"/>
        <v>0</v>
      </c>
      <c r="O412" s="24">
        <f t="shared" si="212"/>
        <v>0</v>
      </c>
      <c r="P412" s="24">
        <f t="shared" si="212"/>
        <v>0</v>
      </c>
      <c r="Q412" s="24">
        <f t="shared" si="212"/>
        <v>0</v>
      </c>
      <c r="R412" s="24">
        <f t="shared" si="212"/>
        <v>0</v>
      </c>
      <c r="S412" s="24">
        <f t="shared" si="212"/>
        <v>0</v>
      </c>
      <c r="T412" s="24">
        <f t="shared" si="212"/>
        <v>0</v>
      </c>
      <c r="U412" s="24">
        <f t="shared" si="212"/>
        <v>0</v>
      </c>
      <c r="V412" s="24">
        <f t="shared" si="212"/>
        <v>0</v>
      </c>
      <c r="W412" s="132">
        <f t="shared" si="204"/>
        <v>0.99514401683475184</v>
      </c>
    </row>
    <row r="413" spans="1:23" ht="31.5">
      <c r="A413" s="4"/>
      <c r="B413" s="15" t="s">
        <v>220</v>
      </c>
      <c r="C413" s="36">
        <v>925</v>
      </c>
      <c r="D413" s="5" t="s">
        <v>77</v>
      </c>
      <c r="E413" s="5" t="s">
        <v>53</v>
      </c>
      <c r="F413" s="5" t="s">
        <v>221</v>
      </c>
      <c r="G413" s="5"/>
      <c r="H413" s="76">
        <f>H414+H433</f>
        <v>586260.6</v>
      </c>
      <c r="I413" s="76">
        <f>I414+I433</f>
        <v>583391.19999999995</v>
      </c>
      <c r="J413" s="24">
        <f t="shared" ref="J413:V413" si="213">J414+J433</f>
        <v>0</v>
      </c>
      <c r="K413" s="24">
        <f t="shared" si="213"/>
        <v>0</v>
      </c>
      <c r="L413" s="24">
        <f t="shared" si="213"/>
        <v>0</v>
      </c>
      <c r="M413" s="24">
        <f t="shared" si="213"/>
        <v>0</v>
      </c>
      <c r="N413" s="24">
        <f t="shared" si="213"/>
        <v>0</v>
      </c>
      <c r="O413" s="24">
        <f t="shared" si="213"/>
        <v>0</v>
      </c>
      <c r="P413" s="24">
        <f t="shared" si="213"/>
        <v>0</v>
      </c>
      <c r="Q413" s="24">
        <f t="shared" si="213"/>
        <v>0</v>
      </c>
      <c r="R413" s="24">
        <f t="shared" si="213"/>
        <v>0</v>
      </c>
      <c r="S413" s="24">
        <f t="shared" si="213"/>
        <v>0</v>
      </c>
      <c r="T413" s="24">
        <f t="shared" si="213"/>
        <v>0</v>
      </c>
      <c r="U413" s="24">
        <f t="shared" si="213"/>
        <v>0</v>
      </c>
      <c r="V413" s="24">
        <f t="shared" si="213"/>
        <v>0</v>
      </c>
      <c r="W413" s="132">
        <f t="shared" si="204"/>
        <v>0.99510558956204798</v>
      </c>
    </row>
    <row r="414" spans="1:23" ht="31.5">
      <c r="A414" s="4"/>
      <c r="B414" s="21" t="s">
        <v>228</v>
      </c>
      <c r="C414" s="36">
        <v>925</v>
      </c>
      <c r="D414" s="5" t="s">
        <v>77</v>
      </c>
      <c r="E414" s="5" t="s">
        <v>53</v>
      </c>
      <c r="F414" s="5" t="s">
        <v>227</v>
      </c>
      <c r="G414" s="5"/>
      <c r="H414" s="76">
        <f>H415+H419+H425+H427+H431+H429+H417+H423+H421</f>
        <v>505859</v>
      </c>
      <c r="I414" s="76">
        <f t="shared" ref="I414:V414" si="214">I415+I419+I425+I427+I431+I429+I417+I423+I421</f>
        <v>503008.89999999997</v>
      </c>
      <c r="J414" s="24">
        <f t="shared" si="214"/>
        <v>0</v>
      </c>
      <c r="K414" s="24">
        <f t="shared" si="214"/>
        <v>0</v>
      </c>
      <c r="L414" s="24">
        <f t="shared" si="214"/>
        <v>0</v>
      </c>
      <c r="M414" s="24">
        <f t="shared" si="214"/>
        <v>0</v>
      </c>
      <c r="N414" s="24">
        <f t="shared" si="214"/>
        <v>0</v>
      </c>
      <c r="O414" s="24">
        <f t="shared" si="214"/>
        <v>0</v>
      </c>
      <c r="P414" s="24">
        <f t="shared" si="214"/>
        <v>0</v>
      </c>
      <c r="Q414" s="24">
        <f t="shared" si="214"/>
        <v>0</v>
      </c>
      <c r="R414" s="24">
        <f t="shared" si="214"/>
        <v>0</v>
      </c>
      <c r="S414" s="24">
        <f t="shared" si="214"/>
        <v>0</v>
      </c>
      <c r="T414" s="24">
        <f t="shared" si="214"/>
        <v>0</v>
      </c>
      <c r="U414" s="24">
        <f t="shared" si="214"/>
        <v>0</v>
      </c>
      <c r="V414" s="24">
        <f t="shared" si="214"/>
        <v>0</v>
      </c>
      <c r="W414" s="132">
        <f t="shared" si="204"/>
        <v>0.99436582130593698</v>
      </c>
    </row>
    <row r="415" spans="1:23" ht="31.5">
      <c r="A415" s="4"/>
      <c r="B415" s="25" t="s">
        <v>131</v>
      </c>
      <c r="C415" s="36">
        <v>925</v>
      </c>
      <c r="D415" s="5" t="s">
        <v>77</v>
      </c>
      <c r="E415" s="5" t="s">
        <v>53</v>
      </c>
      <c r="F415" s="35" t="s">
        <v>229</v>
      </c>
      <c r="G415" s="35"/>
      <c r="H415" s="76">
        <f>H416</f>
        <v>63151.9</v>
      </c>
      <c r="I415" s="76">
        <f>I416</f>
        <v>63151.9</v>
      </c>
      <c r="J415" s="24">
        <f t="shared" ref="J415:V415" si="215">J416</f>
        <v>0</v>
      </c>
      <c r="K415" s="24">
        <f t="shared" si="215"/>
        <v>0</v>
      </c>
      <c r="L415" s="24">
        <f t="shared" si="215"/>
        <v>0</v>
      </c>
      <c r="M415" s="24">
        <f t="shared" si="215"/>
        <v>0</v>
      </c>
      <c r="N415" s="24">
        <f t="shared" si="215"/>
        <v>0</v>
      </c>
      <c r="O415" s="24">
        <f t="shared" si="215"/>
        <v>0</v>
      </c>
      <c r="P415" s="24">
        <f t="shared" si="215"/>
        <v>0</v>
      </c>
      <c r="Q415" s="24">
        <f t="shared" si="215"/>
        <v>0</v>
      </c>
      <c r="R415" s="24">
        <f t="shared" si="215"/>
        <v>0</v>
      </c>
      <c r="S415" s="24">
        <f t="shared" si="215"/>
        <v>0</v>
      </c>
      <c r="T415" s="24">
        <f t="shared" si="215"/>
        <v>0</v>
      </c>
      <c r="U415" s="24">
        <f t="shared" si="215"/>
        <v>0</v>
      </c>
      <c r="V415" s="24">
        <f t="shared" si="215"/>
        <v>0</v>
      </c>
      <c r="W415" s="132">
        <f t="shared" si="204"/>
        <v>1</v>
      </c>
    </row>
    <row r="416" spans="1:23" ht="31.5">
      <c r="A416" s="4"/>
      <c r="B416" s="35" t="s">
        <v>157</v>
      </c>
      <c r="C416" s="36">
        <v>925</v>
      </c>
      <c r="D416" s="5" t="s">
        <v>77</v>
      </c>
      <c r="E416" s="5" t="s">
        <v>53</v>
      </c>
      <c r="F416" s="35" t="s">
        <v>229</v>
      </c>
      <c r="G416" s="39">
        <v>600</v>
      </c>
      <c r="H416" s="76">
        <v>63151.9</v>
      </c>
      <c r="I416" s="76">
        <v>63151.9</v>
      </c>
      <c r="W416" s="132">
        <f t="shared" si="204"/>
        <v>1</v>
      </c>
    </row>
    <row r="417" spans="1:23" ht="31.5">
      <c r="A417" s="4"/>
      <c r="B417" s="21" t="s">
        <v>440</v>
      </c>
      <c r="C417" s="36">
        <v>925</v>
      </c>
      <c r="D417" s="5" t="s">
        <v>77</v>
      </c>
      <c r="E417" s="5" t="s">
        <v>53</v>
      </c>
      <c r="F417" s="35" t="s">
        <v>443</v>
      </c>
      <c r="G417" s="35"/>
      <c r="H417" s="76">
        <f>H418</f>
        <v>9923.9</v>
      </c>
      <c r="I417" s="76">
        <f t="shared" ref="I417:V417" si="216">I418</f>
        <v>9923.9</v>
      </c>
      <c r="J417" s="24">
        <f t="shared" si="216"/>
        <v>0</v>
      </c>
      <c r="K417" s="24">
        <f t="shared" si="216"/>
        <v>0</v>
      </c>
      <c r="L417" s="24">
        <f t="shared" si="216"/>
        <v>0</v>
      </c>
      <c r="M417" s="24">
        <f t="shared" si="216"/>
        <v>0</v>
      </c>
      <c r="N417" s="24">
        <f t="shared" si="216"/>
        <v>0</v>
      </c>
      <c r="O417" s="24">
        <f t="shared" si="216"/>
        <v>0</v>
      </c>
      <c r="P417" s="24">
        <f t="shared" si="216"/>
        <v>0</v>
      </c>
      <c r="Q417" s="24">
        <f t="shared" si="216"/>
        <v>0</v>
      </c>
      <c r="R417" s="24">
        <f t="shared" si="216"/>
        <v>0</v>
      </c>
      <c r="S417" s="24">
        <f t="shared" si="216"/>
        <v>0</v>
      </c>
      <c r="T417" s="24">
        <f t="shared" si="216"/>
        <v>0</v>
      </c>
      <c r="U417" s="24">
        <f t="shared" si="216"/>
        <v>0</v>
      </c>
      <c r="V417" s="24">
        <f t="shared" si="216"/>
        <v>0</v>
      </c>
      <c r="W417" s="132">
        <f t="shared" si="204"/>
        <v>1</v>
      </c>
    </row>
    <row r="418" spans="1:23" ht="31.5">
      <c r="A418" s="4"/>
      <c r="B418" s="35" t="s">
        <v>157</v>
      </c>
      <c r="C418" s="36">
        <v>925</v>
      </c>
      <c r="D418" s="5" t="s">
        <v>77</v>
      </c>
      <c r="E418" s="5" t="s">
        <v>53</v>
      </c>
      <c r="F418" s="35" t="s">
        <v>443</v>
      </c>
      <c r="G418" s="39">
        <v>600</v>
      </c>
      <c r="H418" s="76">
        <v>9923.9</v>
      </c>
      <c r="I418" s="76">
        <v>9923.9</v>
      </c>
      <c r="W418" s="132">
        <f t="shared" si="204"/>
        <v>1</v>
      </c>
    </row>
    <row r="419" spans="1:23" ht="31.5">
      <c r="A419" s="4"/>
      <c r="B419" s="21" t="s">
        <v>231</v>
      </c>
      <c r="C419" s="36">
        <v>925</v>
      </c>
      <c r="D419" s="5" t="s">
        <v>77</v>
      </c>
      <c r="E419" s="5" t="s">
        <v>53</v>
      </c>
      <c r="F419" s="35" t="s">
        <v>230</v>
      </c>
      <c r="G419" s="77"/>
      <c r="H419" s="76">
        <f>H420</f>
        <v>17631.5</v>
      </c>
      <c r="I419" s="76">
        <f>I420</f>
        <v>17369.2</v>
      </c>
      <c r="J419" s="24">
        <f t="shared" ref="J419:V419" si="217">J420</f>
        <v>0</v>
      </c>
      <c r="K419" s="24">
        <f t="shared" si="217"/>
        <v>0</v>
      </c>
      <c r="L419" s="24">
        <f t="shared" si="217"/>
        <v>0</v>
      </c>
      <c r="M419" s="24">
        <f t="shared" si="217"/>
        <v>0</v>
      </c>
      <c r="N419" s="24">
        <f t="shared" si="217"/>
        <v>0</v>
      </c>
      <c r="O419" s="24">
        <f t="shared" si="217"/>
        <v>0</v>
      </c>
      <c r="P419" s="24">
        <f t="shared" si="217"/>
        <v>0</v>
      </c>
      <c r="Q419" s="24">
        <f t="shared" si="217"/>
        <v>0</v>
      </c>
      <c r="R419" s="24">
        <f t="shared" si="217"/>
        <v>0</v>
      </c>
      <c r="S419" s="24">
        <f t="shared" si="217"/>
        <v>0</v>
      </c>
      <c r="T419" s="24">
        <f t="shared" si="217"/>
        <v>0</v>
      </c>
      <c r="U419" s="24">
        <f t="shared" si="217"/>
        <v>0</v>
      </c>
      <c r="V419" s="24">
        <f t="shared" si="217"/>
        <v>0</v>
      </c>
      <c r="W419" s="132">
        <f t="shared" si="204"/>
        <v>0.98512321696962823</v>
      </c>
    </row>
    <row r="420" spans="1:23" ht="31.5">
      <c r="A420" s="4"/>
      <c r="B420" s="35" t="s">
        <v>157</v>
      </c>
      <c r="C420" s="36">
        <v>925</v>
      </c>
      <c r="D420" s="5" t="s">
        <v>77</v>
      </c>
      <c r="E420" s="5" t="s">
        <v>53</v>
      </c>
      <c r="F420" s="35" t="s">
        <v>230</v>
      </c>
      <c r="G420" s="39">
        <v>600</v>
      </c>
      <c r="H420" s="76">
        <v>17631.5</v>
      </c>
      <c r="I420" s="76">
        <v>17369.2</v>
      </c>
      <c r="W420" s="132">
        <f t="shared" si="204"/>
        <v>0.98512321696962823</v>
      </c>
    </row>
    <row r="421" spans="1:23" ht="31.5">
      <c r="A421" s="4"/>
      <c r="B421" s="35" t="s">
        <v>495</v>
      </c>
      <c r="C421" s="75">
        <v>925</v>
      </c>
      <c r="D421" s="55" t="s">
        <v>77</v>
      </c>
      <c r="E421" s="55" t="s">
        <v>53</v>
      </c>
      <c r="F421" s="59" t="s">
        <v>496</v>
      </c>
      <c r="G421" s="59"/>
      <c r="H421" s="76">
        <f t="shared" ref="H421:V421" si="218">H422</f>
        <v>1890</v>
      </c>
      <c r="I421" s="76">
        <f t="shared" si="218"/>
        <v>1890</v>
      </c>
      <c r="J421" s="24">
        <f t="shared" si="218"/>
        <v>0</v>
      </c>
      <c r="K421" s="24">
        <f t="shared" si="218"/>
        <v>0</v>
      </c>
      <c r="L421" s="24">
        <f t="shared" si="218"/>
        <v>0</v>
      </c>
      <c r="M421" s="24">
        <f t="shared" si="218"/>
        <v>0</v>
      </c>
      <c r="N421" s="24">
        <f t="shared" si="218"/>
        <v>0</v>
      </c>
      <c r="O421" s="24">
        <f t="shared" si="218"/>
        <v>0</v>
      </c>
      <c r="P421" s="24">
        <f t="shared" si="218"/>
        <v>0</v>
      </c>
      <c r="Q421" s="24">
        <f t="shared" si="218"/>
        <v>0</v>
      </c>
      <c r="R421" s="24">
        <f t="shared" si="218"/>
        <v>0</v>
      </c>
      <c r="S421" s="24">
        <f t="shared" si="218"/>
        <v>0</v>
      </c>
      <c r="T421" s="24">
        <f t="shared" si="218"/>
        <v>0</v>
      </c>
      <c r="U421" s="24">
        <f t="shared" si="218"/>
        <v>0</v>
      </c>
      <c r="V421" s="24">
        <f t="shared" si="218"/>
        <v>0</v>
      </c>
      <c r="W421" s="132">
        <f t="shared" si="204"/>
        <v>1</v>
      </c>
    </row>
    <row r="422" spans="1:23" ht="47.25">
      <c r="A422" s="4"/>
      <c r="B422" s="59" t="s">
        <v>89</v>
      </c>
      <c r="C422" s="75">
        <v>925</v>
      </c>
      <c r="D422" s="55" t="s">
        <v>77</v>
      </c>
      <c r="E422" s="55" t="s">
        <v>53</v>
      </c>
      <c r="F422" s="59" t="s">
        <v>496</v>
      </c>
      <c r="G422" s="77">
        <v>600</v>
      </c>
      <c r="H422" s="76">
        <v>1890</v>
      </c>
      <c r="I422" s="76">
        <v>1890</v>
      </c>
      <c r="W422" s="132">
        <f t="shared" si="204"/>
        <v>1</v>
      </c>
    </row>
    <row r="423" spans="1:23" ht="33.6" customHeight="1">
      <c r="A423" s="4"/>
      <c r="B423" s="108" t="s">
        <v>453</v>
      </c>
      <c r="C423" s="75">
        <v>925</v>
      </c>
      <c r="D423" s="55" t="s">
        <v>77</v>
      </c>
      <c r="E423" s="55" t="s">
        <v>53</v>
      </c>
      <c r="F423" s="59" t="s">
        <v>452</v>
      </c>
      <c r="G423" s="39"/>
      <c r="H423" s="76">
        <f>H424</f>
        <v>10000.299999999999</v>
      </c>
      <c r="I423" s="76">
        <f t="shared" ref="I423:V423" si="219">I424</f>
        <v>7520.6</v>
      </c>
      <c r="J423" s="24">
        <f t="shared" si="219"/>
        <v>0</v>
      </c>
      <c r="K423" s="24">
        <f t="shared" si="219"/>
        <v>0</v>
      </c>
      <c r="L423" s="24">
        <f t="shared" si="219"/>
        <v>0</v>
      </c>
      <c r="M423" s="24">
        <f t="shared" si="219"/>
        <v>0</v>
      </c>
      <c r="N423" s="24">
        <f t="shared" si="219"/>
        <v>0</v>
      </c>
      <c r="O423" s="24">
        <f t="shared" si="219"/>
        <v>0</v>
      </c>
      <c r="P423" s="24">
        <f t="shared" si="219"/>
        <v>0</v>
      </c>
      <c r="Q423" s="24">
        <f t="shared" si="219"/>
        <v>0</v>
      </c>
      <c r="R423" s="24">
        <f t="shared" si="219"/>
        <v>0</v>
      </c>
      <c r="S423" s="24">
        <f t="shared" si="219"/>
        <v>0</v>
      </c>
      <c r="T423" s="24">
        <f t="shared" si="219"/>
        <v>0</v>
      </c>
      <c r="U423" s="24">
        <f t="shared" si="219"/>
        <v>0</v>
      </c>
      <c r="V423" s="24">
        <f t="shared" si="219"/>
        <v>0</v>
      </c>
      <c r="W423" s="132">
        <f t="shared" si="204"/>
        <v>0.75203743887683383</v>
      </c>
    </row>
    <row r="424" spans="1:23" ht="31.5">
      <c r="A424" s="4"/>
      <c r="B424" s="35" t="s">
        <v>157</v>
      </c>
      <c r="C424" s="75">
        <v>925</v>
      </c>
      <c r="D424" s="55" t="s">
        <v>77</v>
      </c>
      <c r="E424" s="55" t="s">
        <v>53</v>
      </c>
      <c r="F424" s="59" t="s">
        <v>452</v>
      </c>
      <c r="G424" s="77">
        <v>600</v>
      </c>
      <c r="H424" s="76">
        <v>10000.299999999999</v>
      </c>
      <c r="I424" s="76">
        <v>7520.6</v>
      </c>
      <c r="W424" s="132">
        <f t="shared" si="204"/>
        <v>0.75203743887683383</v>
      </c>
    </row>
    <row r="425" spans="1:23" ht="111.6" customHeight="1">
      <c r="A425" s="4"/>
      <c r="B425" s="124" t="s">
        <v>196</v>
      </c>
      <c r="C425" s="75">
        <v>925</v>
      </c>
      <c r="D425" s="55" t="s">
        <v>77</v>
      </c>
      <c r="E425" s="55" t="s">
        <v>53</v>
      </c>
      <c r="F425" s="59" t="s">
        <v>232</v>
      </c>
      <c r="G425" s="77"/>
      <c r="H425" s="76">
        <f>H426</f>
        <v>1593.2</v>
      </c>
      <c r="I425" s="76">
        <f>I426</f>
        <v>1593.2</v>
      </c>
      <c r="J425" s="76">
        <f t="shared" ref="J425:V425" si="220">J426</f>
        <v>0</v>
      </c>
      <c r="K425" s="76">
        <f t="shared" si="220"/>
        <v>0</v>
      </c>
      <c r="L425" s="76">
        <f t="shared" si="220"/>
        <v>0</v>
      </c>
      <c r="M425" s="76">
        <f t="shared" si="220"/>
        <v>0</v>
      </c>
      <c r="N425" s="76">
        <f t="shared" si="220"/>
        <v>0</v>
      </c>
      <c r="O425" s="76">
        <f t="shared" si="220"/>
        <v>0</v>
      </c>
      <c r="P425" s="76">
        <f t="shared" si="220"/>
        <v>0</v>
      </c>
      <c r="Q425" s="76">
        <f t="shared" si="220"/>
        <v>0</v>
      </c>
      <c r="R425" s="76">
        <f t="shared" si="220"/>
        <v>0</v>
      </c>
      <c r="S425" s="76">
        <f t="shared" si="220"/>
        <v>0</v>
      </c>
      <c r="T425" s="76">
        <f t="shared" si="220"/>
        <v>0</v>
      </c>
      <c r="U425" s="76">
        <f t="shared" si="220"/>
        <v>0</v>
      </c>
      <c r="V425" s="76">
        <f t="shared" si="220"/>
        <v>0</v>
      </c>
      <c r="W425" s="132">
        <f t="shared" si="204"/>
        <v>1</v>
      </c>
    </row>
    <row r="426" spans="1:23" ht="33.6" customHeight="1">
      <c r="A426" s="4"/>
      <c r="B426" s="59" t="s">
        <v>157</v>
      </c>
      <c r="C426" s="75">
        <v>925</v>
      </c>
      <c r="D426" s="55" t="s">
        <v>77</v>
      </c>
      <c r="E426" s="55" t="s">
        <v>53</v>
      </c>
      <c r="F426" s="59" t="s">
        <v>232</v>
      </c>
      <c r="G426" s="77">
        <v>600</v>
      </c>
      <c r="H426" s="76">
        <v>1593.2</v>
      </c>
      <c r="I426" s="76">
        <v>1593.2</v>
      </c>
      <c r="W426" s="132">
        <f t="shared" si="204"/>
        <v>1</v>
      </c>
    </row>
    <row r="427" spans="1:23" ht="49.15" customHeight="1">
      <c r="A427" s="4"/>
      <c r="B427" s="21" t="s">
        <v>166</v>
      </c>
      <c r="C427" s="36">
        <v>925</v>
      </c>
      <c r="D427" s="5" t="s">
        <v>77</v>
      </c>
      <c r="E427" s="5" t="s">
        <v>53</v>
      </c>
      <c r="F427" s="35" t="s">
        <v>233</v>
      </c>
      <c r="G427" s="35"/>
      <c r="H427" s="76">
        <f>H428</f>
        <v>397991.9</v>
      </c>
      <c r="I427" s="76">
        <f>I428</f>
        <v>397991.9</v>
      </c>
      <c r="J427" s="24">
        <f t="shared" ref="J427:V427" si="221">J428</f>
        <v>0</v>
      </c>
      <c r="K427" s="24">
        <f t="shared" si="221"/>
        <v>0</v>
      </c>
      <c r="L427" s="24">
        <f t="shared" si="221"/>
        <v>0</v>
      </c>
      <c r="M427" s="24">
        <f t="shared" si="221"/>
        <v>0</v>
      </c>
      <c r="N427" s="24">
        <f t="shared" si="221"/>
        <v>0</v>
      </c>
      <c r="O427" s="24">
        <f t="shared" si="221"/>
        <v>0</v>
      </c>
      <c r="P427" s="24">
        <f t="shared" si="221"/>
        <v>0</v>
      </c>
      <c r="Q427" s="24">
        <f t="shared" si="221"/>
        <v>0</v>
      </c>
      <c r="R427" s="24">
        <f t="shared" si="221"/>
        <v>0</v>
      </c>
      <c r="S427" s="24">
        <f t="shared" si="221"/>
        <v>0</v>
      </c>
      <c r="T427" s="24">
        <f t="shared" si="221"/>
        <v>0</v>
      </c>
      <c r="U427" s="24">
        <f t="shared" si="221"/>
        <v>0</v>
      </c>
      <c r="V427" s="24">
        <f t="shared" si="221"/>
        <v>0</v>
      </c>
      <c r="W427" s="132">
        <f t="shared" si="204"/>
        <v>1</v>
      </c>
    </row>
    <row r="428" spans="1:23" ht="34.15" customHeight="1">
      <c r="A428" s="4"/>
      <c r="B428" s="35" t="s">
        <v>157</v>
      </c>
      <c r="C428" s="36">
        <v>925</v>
      </c>
      <c r="D428" s="5" t="s">
        <v>77</v>
      </c>
      <c r="E428" s="5" t="s">
        <v>53</v>
      </c>
      <c r="F428" s="35" t="s">
        <v>233</v>
      </c>
      <c r="G428" s="39">
        <v>600</v>
      </c>
      <c r="H428" s="76">
        <v>397991.9</v>
      </c>
      <c r="I428" s="76">
        <v>397991.9</v>
      </c>
      <c r="W428" s="132">
        <f t="shared" si="204"/>
        <v>1</v>
      </c>
    </row>
    <row r="429" spans="1:23" s="96" customFormat="1" ht="48.6" customHeight="1">
      <c r="A429" s="92"/>
      <c r="B429" s="21" t="s">
        <v>252</v>
      </c>
      <c r="C429" s="94">
        <v>925</v>
      </c>
      <c r="D429" s="80" t="s">
        <v>77</v>
      </c>
      <c r="E429" s="80" t="s">
        <v>53</v>
      </c>
      <c r="F429" s="93" t="s">
        <v>251</v>
      </c>
      <c r="G429" s="93"/>
      <c r="H429" s="76">
        <f>H430</f>
        <v>2221.6999999999998</v>
      </c>
      <c r="I429" s="76">
        <f>I430</f>
        <v>2113.6</v>
      </c>
      <c r="J429" s="95">
        <f t="shared" ref="J429:V429" si="222">J430</f>
        <v>0</v>
      </c>
      <c r="K429" s="95">
        <f t="shared" si="222"/>
        <v>0</v>
      </c>
      <c r="L429" s="95">
        <f t="shared" si="222"/>
        <v>0</v>
      </c>
      <c r="M429" s="95">
        <f t="shared" si="222"/>
        <v>0</v>
      </c>
      <c r="N429" s="95">
        <f t="shared" si="222"/>
        <v>0</v>
      </c>
      <c r="O429" s="95">
        <f t="shared" si="222"/>
        <v>0</v>
      </c>
      <c r="P429" s="95">
        <f t="shared" si="222"/>
        <v>0</v>
      </c>
      <c r="Q429" s="95">
        <f t="shared" si="222"/>
        <v>0</v>
      </c>
      <c r="R429" s="95">
        <f t="shared" si="222"/>
        <v>0</v>
      </c>
      <c r="S429" s="95">
        <f t="shared" si="222"/>
        <v>0</v>
      </c>
      <c r="T429" s="95">
        <f t="shared" si="222"/>
        <v>0</v>
      </c>
      <c r="U429" s="95">
        <f t="shared" si="222"/>
        <v>0</v>
      </c>
      <c r="V429" s="95">
        <f t="shared" si="222"/>
        <v>0</v>
      </c>
      <c r="W429" s="132">
        <f t="shared" si="204"/>
        <v>0.95134356573794843</v>
      </c>
    </row>
    <row r="430" spans="1:23" s="96" customFormat="1" ht="33" customHeight="1">
      <c r="A430" s="92"/>
      <c r="B430" s="93" t="s">
        <v>157</v>
      </c>
      <c r="C430" s="94">
        <v>925</v>
      </c>
      <c r="D430" s="80" t="s">
        <v>77</v>
      </c>
      <c r="E430" s="80" t="s">
        <v>53</v>
      </c>
      <c r="F430" s="93" t="s">
        <v>251</v>
      </c>
      <c r="G430" s="93">
        <v>600</v>
      </c>
      <c r="H430" s="76">
        <v>2221.6999999999998</v>
      </c>
      <c r="I430" s="76">
        <v>2113.6</v>
      </c>
      <c r="W430" s="132">
        <f t="shared" si="204"/>
        <v>0.95134356573794843</v>
      </c>
    </row>
    <row r="431" spans="1:23" ht="34.9" customHeight="1">
      <c r="A431" s="4"/>
      <c r="B431" s="35" t="s">
        <v>446</v>
      </c>
      <c r="C431" s="36">
        <v>925</v>
      </c>
      <c r="D431" s="5" t="s">
        <v>77</v>
      </c>
      <c r="E431" s="5" t="s">
        <v>53</v>
      </c>
      <c r="F431" s="35" t="s">
        <v>234</v>
      </c>
      <c r="G431" s="39"/>
      <c r="H431" s="76">
        <f>H432</f>
        <v>1454.6</v>
      </c>
      <c r="I431" s="76">
        <f>I432</f>
        <v>1454.6</v>
      </c>
      <c r="J431" s="24">
        <f t="shared" ref="J431:V431" si="223">J432</f>
        <v>0</v>
      </c>
      <c r="K431" s="24">
        <f t="shared" si="223"/>
        <v>0</v>
      </c>
      <c r="L431" s="24">
        <f t="shared" si="223"/>
        <v>0</v>
      </c>
      <c r="M431" s="24">
        <f t="shared" si="223"/>
        <v>0</v>
      </c>
      <c r="N431" s="24">
        <f t="shared" si="223"/>
        <v>0</v>
      </c>
      <c r="O431" s="24">
        <f t="shared" si="223"/>
        <v>0</v>
      </c>
      <c r="P431" s="24">
        <f t="shared" si="223"/>
        <v>0</v>
      </c>
      <c r="Q431" s="24">
        <f t="shared" si="223"/>
        <v>0</v>
      </c>
      <c r="R431" s="24">
        <f t="shared" si="223"/>
        <v>0</v>
      </c>
      <c r="S431" s="24">
        <f t="shared" si="223"/>
        <v>0</v>
      </c>
      <c r="T431" s="24">
        <f t="shared" si="223"/>
        <v>0</v>
      </c>
      <c r="U431" s="24">
        <f t="shared" si="223"/>
        <v>0</v>
      </c>
      <c r="V431" s="24">
        <f t="shared" si="223"/>
        <v>0</v>
      </c>
      <c r="W431" s="132">
        <f t="shared" si="204"/>
        <v>1</v>
      </c>
    </row>
    <row r="432" spans="1:23" ht="31.5">
      <c r="A432" s="4"/>
      <c r="B432" s="35" t="s">
        <v>157</v>
      </c>
      <c r="C432" s="36">
        <v>925</v>
      </c>
      <c r="D432" s="5" t="s">
        <v>77</v>
      </c>
      <c r="E432" s="5" t="s">
        <v>53</v>
      </c>
      <c r="F432" s="35" t="s">
        <v>234</v>
      </c>
      <c r="G432" s="39">
        <v>600</v>
      </c>
      <c r="H432" s="76">
        <v>1454.6</v>
      </c>
      <c r="I432" s="76">
        <v>1454.6</v>
      </c>
      <c r="W432" s="132">
        <f t="shared" si="204"/>
        <v>1</v>
      </c>
    </row>
    <row r="433" spans="1:23">
      <c r="A433" s="4"/>
      <c r="B433" s="90" t="s">
        <v>237</v>
      </c>
      <c r="C433" s="36">
        <v>925</v>
      </c>
      <c r="D433" s="5" t="s">
        <v>77</v>
      </c>
      <c r="E433" s="5" t="s">
        <v>53</v>
      </c>
      <c r="F433" s="5" t="s">
        <v>236</v>
      </c>
      <c r="G433" s="37"/>
      <c r="H433" s="76">
        <f>H434+H444+H436+H442+H440+H438</f>
        <v>80401.600000000006</v>
      </c>
      <c r="I433" s="76">
        <f t="shared" ref="I433:V433" si="224">I434+I444+I436+I442+I440+I438</f>
        <v>80382.3</v>
      </c>
      <c r="J433" s="24">
        <f t="shared" si="224"/>
        <v>0</v>
      </c>
      <c r="K433" s="24">
        <f t="shared" si="224"/>
        <v>0</v>
      </c>
      <c r="L433" s="24">
        <f t="shared" si="224"/>
        <v>0</v>
      </c>
      <c r="M433" s="24">
        <f t="shared" si="224"/>
        <v>0</v>
      </c>
      <c r="N433" s="24">
        <f t="shared" si="224"/>
        <v>0</v>
      </c>
      <c r="O433" s="24">
        <f t="shared" si="224"/>
        <v>0</v>
      </c>
      <c r="P433" s="24">
        <f t="shared" si="224"/>
        <v>0</v>
      </c>
      <c r="Q433" s="24">
        <f t="shared" si="224"/>
        <v>0</v>
      </c>
      <c r="R433" s="24">
        <f t="shared" si="224"/>
        <v>0</v>
      </c>
      <c r="S433" s="24">
        <f t="shared" si="224"/>
        <v>0</v>
      </c>
      <c r="T433" s="24">
        <f t="shared" si="224"/>
        <v>0</v>
      </c>
      <c r="U433" s="24">
        <f t="shared" si="224"/>
        <v>0</v>
      </c>
      <c r="V433" s="24">
        <f t="shared" si="224"/>
        <v>0</v>
      </c>
      <c r="W433" s="132">
        <f t="shared" si="204"/>
        <v>0.99975995502577064</v>
      </c>
    </row>
    <row r="434" spans="1:23" ht="31.5">
      <c r="A434" s="4"/>
      <c r="B434" s="21" t="s">
        <v>131</v>
      </c>
      <c r="C434" s="36">
        <v>925</v>
      </c>
      <c r="D434" s="5" t="s">
        <v>77</v>
      </c>
      <c r="E434" s="5" t="s">
        <v>53</v>
      </c>
      <c r="F434" s="35" t="s">
        <v>238</v>
      </c>
      <c r="G434" s="39"/>
      <c r="H434" s="76">
        <f>H435</f>
        <v>69466.600000000006</v>
      </c>
      <c r="I434" s="76">
        <f>I435</f>
        <v>69466.600000000006</v>
      </c>
      <c r="J434" s="24">
        <f t="shared" ref="J434:V434" si="225">J435</f>
        <v>0</v>
      </c>
      <c r="K434" s="24">
        <f t="shared" si="225"/>
        <v>0</v>
      </c>
      <c r="L434" s="24">
        <f t="shared" si="225"/>
        <v>0</v>
      </c>
      <c r="M434" s="24">
        <f t="shared" si="225"/>
        <v>0</v>
      </c>
      <c r="N434" s="24">
        <f t="shared" si="225"/>
        <v>0</v>
      </c>
      <c r="O434" s="24">
        <f t="shared" si="225"/>
        <v>0</v>
      </c>
      <c r="P434" s="24">
        <f t="shared" si="225"/>
        <v>0</v>
      </c>
      <c r="Q434" s="24">
        <f t="shared" si="225"/>
        <v>0</v>
      </c>
      <c r="R434" s="24">
        <f t="shared" si="225"/>
        <v>0</v>
      </c>
      <c r="S434" s="24">
        <f t="shared" si="225"/>
        <v>0</v>
      </c>
      <c r="T434" s="24">
        <f t="shared" si="225"/>
        <v>0</v>
      </c>
      <c r="U434" s="24">
        <f t="shared" si="225"/>
        <v>0</v>
      </c>
      <c r="V434" s="24">
        <f t="shared" si="225"/>
        <v>0</v>
      </c>
      <c r="W434" s="132">
        <f t="shared" si="204"/>
        <v>1</v>
      </c>
    </row>
    <row r="435" spans="1:23" ht="31.5">
      <c r="A435" s="4"/>
      <c r="B435" s="35" t="s">
        <v>157</v>
      </c>
      <c r="C435" s="36">
        <v>925</v>
      </c>
      <c r="D435" s="5" t="s">
        <v>77</v>
      </c>
      <c r="E435" s="5" t="s">
        <v>53</v>
      </c>
      <c r="F435" s="35" t="s">
        <v>238</v>
      </c>
      <c r="G435" s="39">
        <v>600</v>
      </c>
      <c r="H435" s="76">
        <v>69466.600000000006</v>
      </c>
      <c r="I435" s="76">
        <v>69466.600000000006</v>
      </c>
      <c r="W435" s="132">
        <f t="shared" si="204"/>
        <v>1</v>
      </c>
    </row>
    <row r="436" spans="1:23" ht="31.5">
      <c r="A436" s="4"/>
      <c r="B436" s="21" t="s">
        <v>198</v>
      </c>
      <c r="C436" s="36">
        <v>925</v>
      </c>
      <c r="D436" s="5" t="s">
        <v>240</v>
      </c>
      <c r="E436" s="5" t="s">
        <v>53</v>
      </c>
      <c r="F436" s="35" t="s">
        <v>241</v>
      </c>
      <c r="G436" s="39"/>
      <c r="H436" s="76">
        <f>H437</f>
        <v>500</v>
      </c>
      <c r="I436" s="76">
        <f>I437</f>
        <v>500</v>
      </c>
      <c r="J436" s="24">
        <f t="shared" ref="J436:V436" si="226">J437</f>
        <v>0</v>
      </c>
      <c r="K436" s="24">
        <f t="shared" si="226"/>
        <v>0</v>
      </c>
      <c r="L436" s="24">
        <f t="shared" si="226"/>
        <v>0</v>
      </c>
      <c r="M436" s="24">
        <f t="shared" si="226"/>
        <v>0</v>
      </c>
      <c r="N436" s="24">
        <f t="shared" si="226"/>
        <v>0</v>
      </c>
      <c r="O436" s="24">
        <f t="shared" si="226"/>
        <v>0</v>
      </c>
      <c r="P436" s="24">
        <f t="shared" si="226"/>
        <v>0</v>
      </c>
      <c r="Q436" s="24">
        <f t="shared" si="226"/>
        <v>0</v>
      </c>
      <c r="R436" s="24">
        <f t="shared" si="226"/>
        <v>0</v>
      </c>
      <c r="S436" s="24">
        <f t="shared" si="226"/>
        <v>0</v>
      </c>
      <c r="T436" s="24">
        <f t="shared" si="226"/>
        <v>0</v>
      </c>
      <c r="U436" s="24">
        <f t="shared" si="226"/>
        <v>0</v>
      </c>
      <c r="V436" s="24">
        <f t="shared" si="226"/>
        <v>0</v>
      </c>
      <c r="W436" s="132">
        <f t="shared" si="204"/>
        <v>1</v>
      </c>
    </row>
    <row r="437" spans="1:23" ht="31.5">
      <c r="A437" s="4"/>
      <c r="B437" s="35" t="s">
        <v>157</v>
      </c>
      <c r="C437" s="36">
        <v>925</v>
      </c>
      <c r="D437" s="5" t="s">
        <v>240</v>
      </c>
      <c r="E437" s="5" t="s">
        <v>53</v>
      </c>
      <c r="F437" s="35" t="s">
        <v>241</v>
      </c>
      <c r="G437" s="39">
        <v>600</v>
      </c>
      <c r="H437" s="76">
        <v>500</v>
      </c>
      <c r="I437" s="76">
        <v>500</v>
      </c>
      <c r="W437" s="132">
        <f t="shared" si="204"/>
        <v>1</v>
      </c>
    </row>
    <row r="438" spans="1:23" ht="31.5">
      <c r="A438" s="4"/>
      <c r="B438" s="35" t="s">
        <v>495</v>
      </c>
      <c r="C438" s="75">
        <v>925</v>
      </c>
      <c r="D438" s="55" t="s">
        <v>77</v>
      </c>
      <c r="E438" s="55" t="s">
        <v>53</v>
      </c>
      <c r="F438" s="59" t="s">
        <v>497</v>
      </c>
      <c r="G438" s="59"/>
      <c r="H438" s="76">
        <f t="shared" ref="H438:V438" si="227">H439</f>
        <v>280</v>
      </c>
      <c r="I438" s="76">
        <f t="shared" si="227"/>
        <v>280</v>
      </c>
      <c r="J438" s="24">
        <f t="shared" si="227"/>
        <v>0</v>
      </c>
      <c r="K438" s="24">
        <f t="shared" si="227"/>
        <v>0</v>
      </c>
      <c r="L438" s="24">
        <f t="shared" si="227"/>
        <v>0</v>
      </c>
      <c r="M438" s="24">
        <f t="shared" si="227"/>
        <v>0</v>
      </c>
      <c r="N438" s="24">
        <f t="shared" si="227"/>
        <v>0</v>
      </c>
      <c r="O438" s="24">
        <f t="shared" si="227"/>
        <v>0</v>
      </c>
      <c r="P438" s="24">
        <f t="shared" si="227"/>
        <v>0</v>
      </c>
      <c r="Q438" s="24">
        <f t="shared" si="227"/>
        <v>0</v>
      </c>
      <c r="R438" s="24">
        <f t="shared" si="227"/>
        <v>0</v>
      </c>
      <c r="S438" s="24">
        <f t="shared" si="227"/>
        <v>0</v>
      </c>
      <c r="T438" s="24">
        <f t="shared" si="227"/>
        <v>0</v>
      </c>
      <c r="U438" s="24">
        <f t="shared" si="227"/>
        <v>0</v>
      </c>
      <c r="V438" s="24">
        <f t="shared" si="227"/>
        <v>0</v>
      </c>
      <c r="W438" s="132">
        <f t="shared" si="204"/>
        <v>1</v>
      </c>
    </row>
    <row r="439" spans="1:23" ht="47.25">
      <c r="A439" s="4"/>
      <c r="B439" s="59" t="s">
        <v>89</v>
      </c>
      <c r="C439" s="75">
        <v>925</v>
      </c>
      <c r="D439" s="55" t="s">
        <v>77</v>
      </c>
      <c r="E439" s="55" t="s">
        <v>53</v>
      </c>
      <c r="F439" s="59" t="s">
        <v>497</v>
      </c>
      <c r="G439" s="77">
        <v>600</v>
      </c>
      <c r="H439" s="76">
        <v>280</v>
      </c>
      <c r="I439" s="76">
        <v>280</v>
      </c>
      <c r="W439" s="132">
        <f t="shared" si="204"/>
        <v>1</v>
      </c>
    </row>
    <row r="440" spans="1:23" ht="51" customHeight="1">
      <c r="A440" s="4"/>
      <c r="B440" s="108" t="s">
        <v>451</v>
      </c>
      <c r="C440" s="36">
        <v>925</v>
      </c>
      <c r="D440" s="5" t="s">
        <v>240</v>
      </c>
      <c r="E440" s="5" t="s">
        <v>53</v>
      </c>
      <c r="F440" s="35" t="s">
        <v>450</v>
      </c>
      <c r="G440" s="39"/>
      <c r="H440" s="76">
        <f>H441</f>
        <v>9715.2000000000007</v>
      </c>
      <c r="I440" s="76">
        <f t="shared" ref="I440:V440" si="228">I441</f>
        <v>9715.2000000000007</v>
      </c>
      <c r="J440" s="24">
        <f t="shared" si="228"/>
        <v>0</v>
      </c>
      <c r="K440" s="24">
        <f t="shared" si="228"/>
        <v>0</v>
      </c>
      <c r="L440" s="24">
        <f t="shared" si="228"/>
        <v>0</v>
      </c>
      <c r="M440" s="24">
        <f t="shared" si="228"/>
        <v>0</v>
      </c>
      <c r="N440" s="24">
        <f t="shared" si="228"/>
        <v>0</v>
      </c>
      <c r="O440" s="24">
        <f t="shared" si="228"/>
        <v>0</v>
      </c>
      <c r="P440" s="24">
        <f t="shared" si="228"/>
        <v>0</v>
      </c>
      <c r="Q440" s="24">
        <f t="shared" si="228"/>
        <v>0</v>
      </c>
      <c r="R440" s="24">
        <f t="shared" si="228"/>
        <v>0</v>
      </c>
      <c r="S440" s="24">
        <f t="shared" si="228"/>
        <v>0</v>
      </c>
      <c r="T440" s="24">
        <f t="shared" si="228"/>
        <v>0</v>
      </c>
      <c r="U440" s="24">
        <f t="shared" si="228"/>
        <v>0</v>
      </c>
      <c r="V440" s="24">
        <f t="shared" si="228"/>
        <v>0</v>
      </c>
      <c r="W440" s="132">
        <f t="shared" si="204"/>
        <v>1</v>
      </c>
    </row>
    <row r="441" spans="1:23" ht="31.5">
      <c r="A441" s="4"/>
      <c r="B441" s="35" t="s">
        <v>157</v>
      </c>
      <c r="C441" s="36">
        <v>925</v>
      </c>
      <c r="D441" s="5" t="s">
        <v>240</v>
      </c>
      <c r="E441" s="5" t="s">
        <v>53</v>
      </c>
      <c r="F441" s="35" t="s">
        <v>450</v>
      </c>
      <c r="G441" s="39">
        <v>600</v>
      </c>
      <c r="H441" s="76">
        <v>9715.2000000000007</v>
      </c>
      <c r="I441" s="76">
        <v>9715.2000000000007</v>
      </c>
      <c r="W441" s="132">
        <f t="shared" si="204"/>
        <v>1</v>
      </c>
    </row>
    <row r="442" spans="1:23" ht="110.45" customHeight="1">
      <c r="A442" s="4"/>
      <c r="B442" s="21" t="s">
        <v>194</v>
      </c>
      <c r="C442" s="36">
        <v>925</v>
      </c>
      <c r="D442" s="5" t="s">
        <v>77</v>
      </c>
      <c r="E442" s="5" t="s">
        <v>53</v>
      </c>
      <c r="F442" s="35" t="s">
        <v>242</v>
      </c>
      <c r="G442" s="39"/>
      <c r="H442" s="76">
        <v>93.8</v>
      </c>
      <c r="I442" s="76">
        <f>I443</f>
        <v>93.8</v>
      </c>
      <c r="J442" s="24">
        <f t="shared" ref="J442:V442" si="229">J443</f>
        <v>0</v>
      </c>
      <c r="K442" s="24">
        <f t="shared" si="229"/>
        <v>0</v>
      </c>
      <c r="L442" s="24">
        <f t="shared" si="229"/>
        <v>0</v>
      </c>
      <c r="M442" s="24">
        <f t="shared" si="229"/>
        <v>0</v>
      </c>
      <c r="N442" s="24">
        <f t="shared" si="229"/>
        <v>0</v>
      </c>
      <c r="O442" s="24">
        <f t="shared" si="229"/>
        <v>0</v>
      </c>
      <c r="P442" s="24">
        <f t="shared" si="229"/>
        <v>0</v>
      </c>
      <c r="Q442" s="24">
        <f t="shared" si="229"/>
        <v>0</v>
      </c>
      <c r="R442" s="24">
        <f t="shared" si="229"/>
        <v>0</v>
      </c>
      <c r="S442" s="24">
        <f t="shared" si="229"/>
        <v>0</v>
      </c>
      <c r="T442" s="24">
        <f t="shared" si="229"/>
        <v>0</v>
      </c>
      <c r="U442" s="24">
        <f t="shared" si="229"/>
        <v>0</v>
      </c>
      <c r="V442" s="24">
        <f t="shared" si="229"/>
        <v>0</v>
      </c>
      <c r="W442" s="132">
        <f t="shared" si="204"/>
        <v>1</v>
      </c>
    </row>
    <row r="443" spans="1:23" ht="33.6" customHeight="1">
      <c r="A443" s="4"/>
      <c r="B443" s="35" t="s">
        <v>157</v>
      </c>
      <c r="C443" s="36">
        <v>925</v>
      </c>
      <c r="D443" s="5" t="s">
        <v>77</v>
      </c>
      <c r="E443" s="5" t="s">
        <v>53</v>
      </c>
      <c r="F443" s="35" t="s">
        <v>242</v>
      </c>
      <c r="G443" s="39">
        <v>600</v>
      </c>
      <c r="H443" s="76">
        <v>140.6</v>
      </c>
      <c r="I443" s="76">
        <v>93.8</v>
      </c>
      <c r="W443" s="132">
        <f t="shared" si="204"/>
        <v>0.66714082503556194</v>
      </c>
    </row>
    <row r="444" spans="1:23" ht="111.6" customHeight="1">
      <c r="A444" s="4"/>
      <c r="B444" s="74" t="s">
        <v>196</v>
      </c>
      <c r="C444" s="75">
        <v>925</v>
      </c>
      <c r="D444" s="55" t="s">
        <v>77</v>
      </c>
      <c r="E444" s="55" t="s">
        <v>53</v>
      </c>
      <c r="F444" s="59" t="s">
        <v>239</v>
      </c>
      <c r="G444" s="77"/>
      <c r="H444" s="76">
        <f>H445</f>
        <v>346</v>
      </c>
      <c r="I444" s="76">
        <f>I445</f>
        <v>326.7</v>
      </c>
      <c r="J444" s="76">
        <f t="shared" ref="J444:V444" si="230">J445</f>
        <v>0</v>
      </c>
      <c r="K444" s="76">
        <f t="shared" si="230"/>
        <v>0</v>
      </c>
      <c r="L444" s="76">
        <f t="shared" si="230"/>
        <v>0</v>
      </c>
      <c r="M444" s="76">
        <f t="shared" si="230"/>
        <v>0</v>
      </c>
      <c r="N444" s="76">
        <f t="shared" si="230"/>
        <v>0</v>
      </c>
      <c r="O444" s="76">
        <f t="shared" si="230"/>
        <v>0</v>
      </c>
      <c r="P444" s="76">
        <f t="shared" si="230"/>
        <v>0</v>
      </c>
      <c r="Q444" s="76">
        <f t="shared" si="230"/>
        <v>0</v>
      </c>
      <c r="R444" s="76">
        <f t="shared" si="230"/>
        <v>0</v>
      </c>
      <c r="S444" s="76">
        <f t="shared" si="230"/>
        <v>0</v>
      </c>
      <c r="T444" s="76">
        <f t="shared" si="230"/>
        <v>0</v>
      </c>
      <c r="U444" s="76">
        <f t="shared" si="230"/>
        <v>0</v>
      </c>
      <c r="V444" s="76">
        <f t="shared" si="230"/>
        <v>0</v>
      </c>
      <c r="W444" s="132">
        <f t="shared" si="204"/>
        <v>0.94421965317919077</v>
      </c>
    </row>
    <row r="445" spans="1:23" ht="33" customHeight="1">
      <c r="A445" s="4"/>
      <c r="B445" s="59" t="s">
        <v>157</v>
      </c>
      <c r="C445" s="75">
        <v>925</v>
      </c>
      <c r="D445" s="55" t="s">
        <v>77</v>
      </c>
      <c r="E445" s="55" t="s">
        <v>53</v>
      </c>
      <c r="F445" s="59" t="s">
        <v>239</v>
      </c>
      <c r="G445" s="77">
        <v>600</v>
      </c>
      <c r="H445" s="76">
        <v>346</v>
      </c>
      <c r="I445" s="76">
        <v>326.7</v>
      </c>
      <c r="W445" s="132">
        <f t="shared" si="204"/>
        <v>0.94421965317919077</v>
      </c>
    </row>
    <row r="446" spans="1:23" ht="31.5">
      <c r="A446" s="4"/>
      <c r="B446" s="15" t="s">
        <v>280</v>
      </c>
      <c r="C446" s="75">
        <v>925</v>
      </c>
      <c r="D446" s="55" t="s">
        <v>77</v>
      </c>
      <c r="E446" s="55" t="s">
        <v>53</v>
      </c>
      <c r="F446" s="59" t="s">
        <v>277</v>
      </c>
      <c r="G446" s="77"/>
      <c r="H446" s="76">
        <f t="shared" ref="H446:V446" si="231">H447</f>
        <v>2708.2</v>
      </c>
      <c r="I446" s="76">
        <f t="shared" si="231"/>
        <v>2708.2</v>
      </c>
      <c r="J446" s="76">
        <f t="shared" si="231"/>
        <v>0</v>
      </c>
      <c r="K446" s="76">
        <f t="shared" si="231"/>
        <v>0</v>
      </c>
      <c r="L446" s="76">
        <f t="shared" si="231"/>
        <v>0</v>
      </c>
      <c r="M446" s="76">
        <f t="shared" si="231"/>
        <v>0</v>
      </c>
      <c r="N446" s="76">
        <f t="shared" si="231"/>
        <v>0</v>
      </c>
      <c r="O446" s="76">
        <f t="shared" si="231"/>
        <v>0</v>
      </c>
      <c r="P446" s="76">
        <f t="shared" si="231"/>
        <v>0</v>
      </c>
      <c r="Q446" s="76">
        <f t="shared" si="231"/>
        <v>0</v>
      </c>
      <c r="R446" s="76">
        <f t="shared" si="231"/>
        <v>0</v>
      </c>
      <c r="S446" s="76">
        <f t="shared" si="231"/>
        <v>0</v>
      </c>
      <c r="T446" s="76">
        <f t="shared" si="231"/>
        <v>0</v>
      </c>
      <c r="U446" s="76">
        <f t="shared" si="231"/>
        <v>0</v>
      </c>
      <c r="V446" s="76">
        <f t="shared" si="231"/>
        <v>0</v>
      </c>
      <c r="W446" s="132">
        <f t="shared" si="204"/>
        <v>1</v>
      </c>
    </row>
    <row r="447" spans="1:23">
      <c r="A447" s="4"/>
      <c r="B447" s="90" t="s">
        <v>281</v>
      </c>
      <c r="C447" s="75">
        <v>925</v>
      </c>
      <c r="D447" s="55" t="s">
        <v>77</v>
      </c>
      <c r="E447" s="55" t="s">
        <v>53</v>
      </c>
      <c r="F447" s="59" t="s">
        <v>278</v>
      </c>
      <c r="G447" s="77"/>
      <c r="H447" s="76">
        <f>H448+H452+H450+H454</f>
        <v>2708.2</v>
      </c>
      <c r="I447" s="76">
        <f t="shared" ref="I447:V447" si="232">I448+I452+I450+I454</f>
        <v>2708.2</v>
      </c>
      <c r="J447" s="76">
        <f t="shared" si="232"/>
        <v>0</v>
      </c>
      <c r="K447" s="76">
        <f t="shared" si="232"/>
        <v>0</v>
      </c>
      <c r="L447" s="76">
        <f t="shared" si="232"/>
        <v>0</v>
      </c>
      <c r="M447" s="76">
        <f t="shared" si="232"/>
        <v>0</v>
      </c>
      <c r="N447" s="76">
        <f t="shared" si="232"/>
        <v>0</v>
      </c>
      <c r="O447" s="76">
        <f t="shared" si="232"/>
        <v>0</v>
      </c>
      <c r="P447" s="76">
        <f t="shared" si="232"/>
        <v>0</v>
      </c>
      <c r="Q447" s="76">
        <f t="shared" si="232"/>
        <v>0</v>
      </c>
      <c r="R447" s="76">
        <f t="shared" si="232"/>
        <v>0</v>
      </c>
      <c r="S447" s="76">
        <f t="shared" si="232"/>
        <v>0</v>
      </c>
      <c r="T447" s="76">
        <f t="shared" si="232"/>
        <v>0</v>
      </c>
      <c r="U447" s="76">
        <f t="shared" si="232"/>
        <v>0</v>
      </c>
      <c r="V447" s="76">
        <f t="shared" si="232"/>
        <v>0</v>
      </c>
      <c r="W447" s="132">
        <f t="shared" si="204"/>
        <v>1</v>
      </c>
    </row>
    <row r="448" spans="1:23" ht="47.25">
      <c r="A448" s="4"/>
      <c r="B448" s="104" t="s">
        <v>282</v>
      </c>
      <c r="C448" s="75">
        <v>925</v>
      </c>
      <c r="D448" s="55" t="s">
        <v>77</v>
      </c>
      <c r="E448" s="55" t="s">
        <v>53</v>
      </c>
      <c r="F448" s="59" t="s">
        <v>279</v>
      </c>
      <c r="G448" s="77"/>
      <c r="H448" s="76">
        <f t="shared" ref="H448:V448" si="233">H449</f>
        <v>0</v>
      </c>
      <c r="I448" s="76">
        <f t="shared" si="233"/>
        <v>0</v>
      </c>
      <c r="J448" s="76">
        <f t="shared" si="233"/>
        <v>0</v>
      </c>
      <c r="K448" s="76">
        <f t="shared" si="233"/>
        <v>0</v>
      </c>
      <c r="L448" s="76">
        <f t="shared" si="233"/>
        <v>0</v>
      </c>
      <c r="M448" s="76">
        <f t="shared" si="233"/>
        <v>0</v>
      </c>
      <c r="N448" s="76">
        <f t="shared" si="233"/>
        <v>0</v>
      </c>
      <c r="O448" s="76">
        <f t="shared" si="233"/>
        <v>0</v>
      </c>
      <c r="P448" s="76">
        <f t="shared" si="233"/>
        <v>0</v>
      </c>
      <c r="Q448" s="76">
        <f t="shared" si="233"/>
        <v>0</v>
      </c>
      <c r="R448" s="76">
        <f t="shared" si="233"/>
        <v>0</v>
      </c>
      <c r="S448" s="76">
        <f t="shared" si="233"/>
        <v>0</v>
      </c>
      <c r="T448" s="76">
        <f t="shared" si="233"/>
        <v>0</v>
      </c>
      <c r="U448" s="76">
        <f t="shared" si="233"/>
        <v>0</v>
      </c>
      <c r="V448" s="76">
        <f t="shared" si="233"/>
        <v>0</v>
      </c>
      <c r="W448" s="133">
        <v>0</v>
      </c>
    </row>
    <row r="449" spans="1:23" ht="31.5">
      <c r="A449" s="4"/>
      <c r="B449" s="59" t="s">
        <v>157</v>
      </c>
      <c r="C449" s="75">
        <v>925</v>
      </c>
      <c r="D449" s="55" t="s">
        <v>77</v>
      </c>
      <c r="E449" s="55" t="s">
        <v>53</v>
      </c>
      <c r="F449" s="59" t="s">
        <v>279</v>
      </c>
      <c r="G449" s="77">
        <v>600</v>
      </c>
      <c r="H449" s="76">
        <v>0</v>
      </c>
      <c r="I449" s="76">
        <v>0</v>
      </c>
      <c r="J449" s="134"/>
      <c r="K449" s="134"/>
      <c r="L449" s="134"/>
      <c r="M449" s="134"/>
      <c r="N449" s="134"/>
      <c r="O449" s="134"/>
      <c r="P449" s="134"/>
      <c r="Q449" s="134"/>
      <c r="R449" s="134"/>
      <c r="S449" s="134"/>
      <c r="T449" s="134"/>
      <c r="U449" s="134"/>
      <c r="V449" s="134"/>
      <c r="W449" s="133">
        <v>0</v>
      </c>
    </row>
    <row r="450" spans="1:23" ht="34.9" customHeight="1">
      <c r="A450" s="4"/>
      <c r="B450" s="121" t="s">
        <v>505</v>
      </c>
      <c r="C450" s="75">
        <v>925</v>
      </c>
      <c r="D450" s="55" t="s">
        <v>77</v>
      </c>
      <c r="E450" s="55" t="s">
        <v>53</v>
      </c>
      <c r="F450" s="59" t="s">
        <v>503</v>
      </c>
      <c r="G450" s="77"/>
      <c r="H450" s="76">
        <f>H451</f>
        <v>1703</v>
      </c>
      <c r="I450" s="76">
        <f t="shared" ref="I450:V450" si="234">I451</f>
        <v>1703</v>
      </c>
      <c r="J450" s="76">
        <f t="shared" si="234"/>
        <v>0</v>
      </c>
      <c r="K450" s="76">
        <f t="shared" si="234"/>
        <v>0</v>
      </c>
      <c r="L450" s="76">
        <f t="shared" si="234"/>
        <v>0</v>
      </c>
      <c r="M450" s="76">
        <f t="shared" si="234"/>
        <v>0</v>
      </c>
      <c r="N450" s="76">
        <f t="shared" si="234"/>
        <v>0</v>
      </c>
      <c r="O450" s="76">
        <f t="shared" si="234"/>
        <v>0</v>
      </c>
      <c r="P450" s="76">
        <f t="shared" si="234"/>
        <v>0</v>
      </c>
      <c r="Q450" s="76">
        <f t="shared" si="234"/>
        <v>0</v>
      </c>
      <c r="R450" s="76">
        <f t="shared" si="234"/>
        <v>0</v>
      </c>
      <c r="S450" s="76">
        <f t="shared" si="234"/>
        <v>0</v>
      </c>
      <c r="T450" s="76">
        <f t="shared" si="234"/>
        <v>0</v>
      </c>
      <c r="U450" s="76">
        <f t="shared" si="234"/>
        <v>0</v>
      </c>
      <c r="V450" s="76">
        <f t="shared" si="234"/>
        <v>0</v>
      </c>
      <c r="W450" s="132">
        <f t="shared" si="204"/>
        <v>1</v>
      </c>
    </row>
    <row r="451" spans="1:23" ht="31.5">
      <c r="A451" s="4"/>
      <c r="B451" s="59" t="s">
        <v>157</v>
      </c>
      <c r="C451" s="75">
        <v>925</v>
      </c>
      <c r="D451" s="55" t="s">
        <v>77</v>
      </c>
      <c r="E451" s="55" t="s">
        <v>53</v>
      </c>
      <c r="F451" s="59" t="s">
        <v>503</v>
      </c>
      <c r="G451" s="77">
        <v>600</v>
      </c>
      <c r="H451" s="76">
        <v>1703</v>
      </c>
      <c r="I451" s="76">
        <v>1703</v>
      </c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132">
        <f t="shared" si="204"/>
        <v>1</v>
      </c>
    </row>
    <row r="452" spans="1:23" ht="35.450000000000003" customHeight="1">
      <c r="A452" s="4"/>
      <c r="B452" s="121" t="s">
        <v>505</v>
      </c>
      <c r="C452" s="75">
        <v>925</v>
      </c>
      <c r="D452" s="55" t="s">
        <v>77</v>
      </c>
      <c r="E452" s="55" t="s">
        <v>53</v>
      </c>
      <c r="F452" s="59" t="s">
        <v>504</v>
      </c>
      <c r="G452" s="77"/>
      <c r="H452" s="76">
        <f>H453</f>
        <v>680</v>
      </c>
      <c r="I452" s="76">
        <f t="shared" ref="I452:V452" si="235">I453</f>
        <v>680</v>
      </c>
      <c r="J452" s="76">
        <f t="shared" si="235"/>
        <v>0</v>
      </c>
      <c r="K452" s="76">
        <f t="shared" si="235"/>
        <v>0</v>
      </c>
      <c r="L452" s="76">
        <f t="shared" si="235"/>
        <v>0</v>
      </c>
      <c r="M452" s="76">
        <f t="shared" si="235"/>
        <v>0</v>
      </c>
      <c r="N452" s="76">
        <f t="shared" si="235"/>
        <v>0</v>
      </c>
      <c r="O452" s="76">
        <f t="shared" si="235"/>
        <v>0</v>
      </c>
      <c r="P452" s="76">
        <f t="shared" si="235"/>
        <v>0</v>
      </c>
      <c r="Q452" s="76">
        <f t="shared" si="235"/>
        <v>0</v>
      </c>
      <c r="R452" s="76">
        <f t="shared" si="235"/>
        <v>0</v>
      </c>
      <c r="S452" s="76">
        <f t="shared" si="235"/>
        <v>0</v>
      </c>
      <c r="T452" s="76">
        <f t="shared" si="235"/>
        <v>0</v>
      </c>
      <c r="U452" s="76">
        <f t="shared" si="235"/>
        <v>0</v>
      </c>
      <c r="V452" s="76">
        <f t="shared" si="235"/>
        <v>0</v>
      </c>
      <c r="W452" s="132">
        <f t="shared" si="204"/>
        <v>1</v>
      </c>
    </row>
    <row r="453" spans="1:23" ht="31.5">
      <c r="A453" s="4"/>
      <c r="B453" s="59" t="s">
        <v>157</v>
      </c>
      <c r="C453" s="75">
        <v>925</v>
      </c>
      <c r="D453" s="55" t="s">
        <v>77</v>
      </c>
      <c r="E453" s="55" t="s">
        <v>53</v>
      </c>
      <c r="F453" s="59" t="s">
        <v>504</v>
      </c>
      <c r="G453" s="77">
        <v>600</v>
      </c>
      <c r="H453" s="76">
        <v>680</v>
      </c>
      <c r="I453" s="76">
        <v>680</v>
      </c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132">
        <f t="shared" si="204"/>
        <v>1</v>
      </c>
    </row>
    <row r="454" spans="1:23" ht="31.9" customHeight="1">
      <c r="A454" s="4"/>
      <c r="B454" s="121" t="s">
        <v>505</v>
      </c>
      <c r="C454" s="75">
        <v>925</v>
      </c>
      <c r="D454" s="55" t="s">
        <v>77</v>
      </c>
      <c r="E454" s="55" t="s">
        <v>53</v>
      </c>
      <c r="F454" s="59" t="s">
        <v>510</v>
      </c>
      <c r="G454" s="77"/>
      <c r="H454" s="76">
        <f>H455</f>
        <v>325.2</v>
      </c>
      <c r="I454" s="76">
        <f t="shared" ref="I454:V454" si="236">I455</f>
        <v>325.2</v>
      </c>
      <c r="J454" s="76">
        <f t="shared" si="236"/>
        <v>0</v>
      </c>
      <c r="K454" s="76">
        <f t="shared" si="236"/>
        <v>0</v>
      </c>
      <c r="L454" s="76">
        <f t="shared" si="236"/>
        <v>0</v>
      </c>
      <c r="M454" s="76">
        <f t="shared" si="236"/>
        <v>0</v>
      </c>
      <c r="N454" s="76">
        <f t="shared" si="236"/>
        <v>0</v>
      </c>
      <c r="O454" s="76">
        <f t="shared" si="236"/>
        <v>0</v>
      </c>
      <c r="P454" s="76">
        <f t="shared" si="236"/>
        <v>0</v>
      </c>
      <c r="Q454" s="76">
        <f t="shared" si="236"/>
        <v>0</v>
      </c>
      <c r="R454" s="76">
        <f t="shared" si="236"/>
        <v>0</v>
      </c>
      <c r="S454" s="76">
        <f t="shared" si="236"/>
        <v>0</v>
      </c>
      <c r="T454" s="76">
        <f t="shared" si="236"/>
        <v>0</v>
      </c>
      <c r="U454" s="76">
        <f t="shared" si="236"/>
        <v>0</v>
      </c>
      <c r="V454" s="76">
        <f t="shared" si="236"/>
        <v>0</v>
      </c>
      <c r="W454" s="132">
        <f t="shared" si="204"/>
        <v>1</v>
      </c>
    </row>
    <row r="455" spans="1:23" ht="31.5">
      <c r="A455" s="4"/>
      <c r="B455" s="59" t="s">
        <v>157</v>
      </c>
      <c r="C455" s="75">
        <v>925</v>
      </c>
      <c r="D455" s="55" t="s">
        <v>77</v>
      </c>
      <c r="E455" s="55" t="s">
        <v>53</v>
      </c>
      <c r="F455" s="59" t="s">
        <v>510</v>
      </c>
      <c r="G455" s="77">
        <v>600</v>
      </c>
      <c r="H455" s="76">
        <v>325.2</v>
      </c>
      <c r="I455" s="76">
        <v>325.2</v>
      </c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132">
        <f t="shared" si="204"/>
        <v>1</v>
      </c>
    </row>
    <row r="456" spans="1:23" ht="47.25">
      <c r="A456" s="4"/>
      <c r="B456" s="100" t="s">
        <v>286</v>
      </c>
      <c r="C456" s="75">
        <v>925</v>
      </c>
      <c r="D456" s="55" t="s">
        <v>77</v>
      </c>
      <c r="E456" s="55" t="s">
        <v>53</v>
      </c>
      <c r="F456" s="64" t="s">
        <v>283</v>
      </c>
      <c r="G456" s="20"/>
      <c r="H456" s="76">
        <f t="shared" ref="H456:V456" si="237">H457+H460</f>
        <v>1951.7</v>
      </c>
      <c r="I456" s="76">
        <f t="shared" si="237"/>
        <v>1951.6</v>
      </c>
      <c r="J456" s="24">
        <f t="shared" si="237"/>
        <v>0</v>
      </c>
      <c r="K456" s="24">
        <f t="shared" si="237"/>
        <v>0</v>
      </c>
      <c r="L456" s="24">
        <f t="shared" si="237"/>
        <v>0</v>
      </c>
      <c r="M456" s="24">
        <f t="shared" si="237"/>
        <v>0</v>
      </c>
      <c r="N456" s="24">
        <f t="shared" si="237"/>
        <v>0</v>
      </c>
      <c r="O456" s="24">
        <f t="shared" si="237"/>
        <v>0</v>
      </c>
      <c r="P456" s="24">
        <f t="shared" si="237"/>
        <v>0</v>
      </c>
      <c r="Q456" s="24">
        <f t="shared" si="237"/>
        <v>0</v>
      </c>
      <c r="R456" s="24">
        <f t="shared" si="237"/>
        <v>0</v>
      </c>
      <c r="S456" s="24">
        <f t="shared" si="237"/>
        <v>0</v>
      </c>
      <c r="T456" s="24">
        <f t="shared" si="237"/>
        <v>0</v>
      </c>
      <c r="U456" s="24">
        <f t="shared" si="237"/>
        <v>0</v>
      </c>
      <c r="V456" s="24">
        <f t="shared" si="237"/>
        <v>0</v>
      </c>
      <c r="W456" s="132">
        <f t="shared" si="204"/>
        <v>0.99994876261720544</v>
      </c>
    </row>
    <row r="457" spans="1:23">
      <c r="A457" s="4"/>
      <c r="B457" s="90" t="s">
        <v>305</v>
      </c>
      <c r="C457" s="75">
        <v>925</v>
      </c>
      <c r="D457" s="55" t="s">
        <v>77</v>
      </c>
      <c r="E457" s="55" t="s">
        <v>53</v>
      </c>
      <c r="F457" s="64" t="s">
        <v>304</v>
      </c>
      <c r="G457" s="20"/>
      <c r="H457" s="76">
        <f t="shared" ref="H457:V458" si="238">H458</f>
        <v>1951.7</v>
      </c>
      <c r="I457" s="76">
        <f t="shared" si="238"/>
        <v>1951.6</v>
      </c>
      <c r="J457" s="24">
        <f t="shared" si="238"/>
        <v>0</v>
      </c>
      <c r="K457" s="24">
        <f t="shared" si="238"/>
        <v>0</v>
      </c>
      <c r="L457" s="24">
        <f t="shared" si="238"/>
        <v>0</v>
      </c>
      <c r="M457" s="24">
        <f t="shared" si="238"/>
        <v>0</v>
      </c>
      <c r="N457" s="24">
        <f t="shared" si="238"/>
        <v>0</v>
      </c>
      <c r="O457" s="24">
        <f t="shared" si="238"/>
        <v>0</v>
      </c>
      <c r="P457" s="24">
        <f t="shared" si="238"/>
        <v>0</v>
      </c>
      <c r="Q457" s="24">
        <f t="shared" si="238"/>
        <v>0</v>
      </c>
      <c r="R457" s="24">
        <f t="shared" si="238"/>
        <v>0</v>
      </c>
      <c r="S457" s="24">
        <f t="shared" si="238"/>
        <v>0</v>
      </c>
      <c r="T457" s="24">
        <f t="shared" si="238"/>
        <v>0</v>
      </c>
      <c r="U457" s="24">
        <f t="shared" si="238"/>
        <v>0</v>
      </c>
      <c r="V457" s="24">
        <f t="shared" si="238"/>
        <v>0</v>
      </c>
      <c r="W457" s="132">
        <f t="shared" si="204"/>
        <v>0.99994876261720544</v>
      </c>
    </row>
    <row r="458" spans="1:23">
      <c r="A458" s="4"/>
      <c r="B458" s="90" t="s">
        <v>307</v>
      </c>
      <c r="C458" s="75">
        <v>925</v>
      </c>
      <c r="D458" s="55" t="s">
        <v>77</v>
      </c>
      <c r="E458" s="55" t="s">
        <v>53</v>
      </c>
      <c r="F458" s="64" t="s">
        <v>306</v>
      </c>
      <c r="G458" s="20"/>
      <c r="H458" s="76">
        <f t="shared" si="238"/>
        <v>1951.7</v>
      </c>
      <c r="I458" s="76">
        <f t="shared" si="238"/>
        <v>1951.6</v>
      </c>
      <c r="J458" s="24">
        <f t="shared" si="238"/>
        <v>0</v>
      </c>
      <c r="K458" s="24">
        <f t="shared" si="238"/>
        <v>0</v>
      </c>
      <c r="L458" s="24">
        <f t="shared" si="238"/>
        <v>0</v>
      </c>
      <c r="M458" s="24">
        <f t="shared" si="238"/>
        <v>0</v>
      </c>
      <c r="N458" s="24">
        <f t="shared" si="238"/>
        <v>0</v>
      </c>
      <c r="O458" s="24">
        <f t="shared" si="238"/>
        <v>0</v>
      </c>
      <c r="P458" s="24">
        <f t="shared" si="238"/>
        <v>0</v>
      </c>
      <c r="Q458" s="24">
        <f t="shared" si="238"/>
        <v>0</v>
      </c>
      <c r="R458" s="24">
        <f t="shared" si="238"/>
        <v>0</v>
      </c>
      <c r="S458" s="24">
        <f t="shared" si="238"/>
        <v>0</v>
      </c>
      <c r="T458" s="24">
        <f t="shared" si="238"/>
        <v>0</v>
      </c>
      <c r="U458" s="24">
        <f t="shared" si="238"/>
        <v>0</v>
      </c>
      <c r="V458" s="24">
        <f t="shared" si="238"/>
        <v>0</v>
      </c>
      <c r="W458" s="132">
        <f t="shared" si="204"/>
        <v>0.99994876261720544</v>
      </c>
    </row>
    <row r="459" spans="1:23" ht="31.5">
      <c r="A459" s="4"/>
      <c r="B459" s="35" t="s">
        <v>133</v>
      </c>
      <c r="C459" s="75">
        <v>925</v>
      </c>
      <c r="D459" s="55" t="s">
        <v>77</v>
      </c>
      <c r="E459" s="55" t="s">
        <v>53</v>
      </c>
      <c r="F459" s="64" t="s">
        <v>306</v>
      </c>
      <c r="G459" s="20">
        <v>600</v>
      </c>
      <c r="H459" s="76">
        <v>1951.7</v>
      </c>
      <c r="I459" s="76">
        <v>1951.6</v>
      </c>
      <c r="W459" s="132">
        <f t="shared" si="204"/>
        <v>0.99994876261720544</v>
      </c>
    </row>
    <row r="460" spans="1:23" ht="33" customHeight="1">
      <c r="A460" s="4"/>
      <c r="B460" s="35" t="s">
        <v>287</v>
      </c>
      <c r="C460" s="75">
        <v>925</v>
      </c>
      <c r="D460" s="55" t="s">
        <v>77</v>
      </c>
      <c r="E460" s="55" t="s">
        <v>53</v>
      </c>
      <c r="F460" s="62" t="s">
        <v>284</v>
      </c>
      <c r="G460" s="62"/>
      <c r="H460" s="76">
        <f>H461</f>
        <v>0</v>
      </c>
      <c r="I460" s="76">
        <f t="shared" ref="I460:V461" si="239">I461</f>
        <v>0</v>
      </c>
      <c r="J460" s="76">
        <f t="shared" si="239"/>
        <v>0</v>
      </c>
      <c r="K460" s="76">
        <f t="shared" si="239"/>
        <v>0</v>
      </c>
      <c r="L460" s="76">
        <f t="shared" si="239"/>
        <v>0</v>
      </c>
      <c r="M460" s="76">
        <f t="shared" si="239"/>
        <v>0</v>
      </c>
      <c r="N460" s="76">
        <f t="shared" si="239"/>
        <v>0</v>
      </c>
      <c r="O460" s="76">
        <f t="shared" si="239"/>
        <v>0</v>
      </c>
      <c r="P460" s="76">
        <f t="shared" si="239"/>
        <v>0</v>
      </c>
      <c r="Q460" s="76">
        <f t="shared" si="239"/>
        <v>0</v>
      </c>
      <c r="R460" s="76">
        <f t="shared" si="239"/>
        <v>0</v>
      </c>
      <c r="S460" s="76">
        <f t="shared" si="239"/>
        <v>0</v>
      </c>
      <c r="T460" s="76">
        <f t="shared" si="239"/>
        <v>0</v>
      </c>
      <c r="U460" s="76">
        <f t="shared" si="239"/>
        <v>0</v>
      </c>
      <c r="V460" s="76">
        <f t="shared" si="239"/>
        <v>0</v>
      </c>
      <c r="W460" s="133">
        <v>0</v>
      </c>
    </row>
    <row r="461" spans="1:23" ht="20.45" customHeight="1">
      <c r="A461" s="4"/>
      <c r="B461" s="35" t="s">
        <v>288</v>
      </c>
      <c r="C461" s="75">
        <v>925</v>
      </c>
      <c r="D461" s="55" t="s">
        <v>77</v>
      </c>
      <c r="E461" s="55" t="s">
        <v>53</v>
      </c>
      <c r="F461" s="62" t="s">
        <v>285</v>
      </c>
      <c r="G461" s="62"/>
      <c r="H461" s="76">
        <f>H462</f>
        <v>0</v>
      </c>
      <c r="I461" s="76">
        <f t="shared" si="239"/>
        <v>0</v>
      </c>
      <c r="J461" s="76">
        <f t="shared" si="239"/>
        <v>0</v>
      </c>
      <c r="K461" s="76">
        <f t="shared" si="239"/>
        <v>0</v>
      </c>
      <c r="L461" s="76">
        <f t="shared" si="239"/>
        <v>0</v>
      </c>
      <c r="M461" s="76">
        <f t="shared" si="239"/>
        <v>0</v>
      </c>
      <c r="N461" s="76">
        <f t="shared" si="239"/>
        <v>0</v>
      </c>
      <c r="O461" s="76">
        <f t="shared" si="239"/>
        <v>0</v>
      </c>
      <c r="P461" s="76">
        <f t="shared" si="239"/>
        <v>0</v>
      </c>
      <c r="Q461" s="76">
        <f t="shared" si="239"/>
        <v>0</v>
      </c>
      <c r="R461" s="76">
        <f t="shared" si="239"/>
        <v>0</v>
      </c>
      <c r="S461" s="76">
        <f t="shared" si="239"/>
        <v>0</v>
      </c>
      <c r="T461" s="76">
        <f t="shared" si="239"/>
        <v>0</v>
      </c>
      <c r="U461" s="76">
        <f t="shared" si="239"/>
        <v>0</v>
      </c>
      <c r="V461" s="76">
        <f t="shared" si="239"/>
        <v>0</v>
      </c>
      <c r="W461" s="133">
        <v>0</v>
      </c>
    </row>
    <row r="462" spans="1:23" ht="32.450000000000003" customHeight="1">
      <c r="A462" s="4"/>
      <c r="B462" s="35" t="s">
        <v>133</v>
      </c>
      <c r="C462" s="75">
        <v>925</v>
      </c>
      <c r="D462" s="55" t="s">
        <v>77</v>
      </c>
      <c r="E462" s="55" t="s">
        <v>53</v>
      </c>
      <c r="F462" s="62" t="s">
        <v>285</v>
      </c>
      <c r="G462" s="62">
        <v>600</v>
      </c>
      <c r="H462" s="76">
        <v>0</v>
      </c>
      <c r="I462" s="76">
        <v>0</v>
      </c>
      <c r="J462" s="134"/>
      <c r="K462" s="134"/>
      <c r="L462" s="134"/>
      <c r="M462" s="134"/>
      <c r="N462" s="134"/>
      <c r="O462" s="134"/>
      <c r="P462" s="134"/>
      <c r="Q462" s="134"/>
      <c r="R462" s="134"/>
      <c r="S462" s="134"/>
      <c r="T462" s="134"/>
      <c r="U462" s="134"/>
      <c r="V462" s="134"/>
      <c r="W462" s="133">
        <v>0</v>
      </c>
    </row>
    <row r="463" spans="1:23">
      <c r="A463" s="4"/>
      <c r="B463" s="49" t="s">
        <v>14</v>
      </c>
      <c r="C463" s="36">
        <v>925</v>
      </c>
      <c r="D463" s="5" t="s">
        <v>77</v>
      </c>
      <c r="E463" s="5" t="s">
        <v>77</v>
      </c>
      <c r="F463" s="35"/>
      <c r="G463" s="5"/>
      <c r="H463" s="76">
        <f t="shared" ref="H463:V466" si="240">H464</f>
        <v>12923.6</v>
      </c>
      <c r="I463" s="76">
        <f t="shared" si="240"/>
        <v>12798.2</v>
      </c>
      <c r="J463" s="24">
        <f t="shared" si="240"/>
        <v>0</v>
      </c>
      <c r="K463" s="24">
        <f t="shared" si="240"/>
        <v>0</v>
      </c>
      <c r="L463" s="24">
        <f t="shared" si="240"/>
        <v>0</v>
      </c>
      <c r="M463" s="24">
        <f t="shared" si="240"/>
        <v>0</v>
      </c>
      <c r="N463" s="24">
        <f t="shared" si="240"/>
        <v>0</v>
      </c>
      <c r="O463" s="24">
        <f t="shared" si="240"/>
        <v>0</v>
      </c>
      <c r="P463" s="24">
        <f t="shared" si="240"/>
        <v>0</v>
      </c>
      <c r="Q463" s="24">
        <f t="shared" si="240"/>
        <v>0</v>
      </c>
      <c r="R463" s="24">
        <f t="shared" si="240"/>
        <v>0</v>
      </c>
      <c r="S463" s="24">
        <f t="shared" si="240"/>
        <v>0</v>
      </c>
      <c r="T463" s="24">
        <f t="shared" si="240"/>
        <v>0</v>
      </c>
      <c r="U463" s="24">
        <f t="shared" si="240"/>
        <v>0</v>
      </c>
      <c r="V463" s="24">
        <f t="shared" si="240"/>
        <v>0</v>
      </c>
      <c r="W463" s="132">
        <f t="shared" si="204"/>
        <v>0.9902968213191371</v>
      </c>
    </row>
    <row r="464" spans="1:23" ht="31.5">
      <c r="A464" s="4"/>
      <c r="B464" s="15" t="s">
        <v>220</v>
      </c>
      <c r="C464" s="36">
        <v>925</v>
      </c>
      <c r="D464" s="5" t="s">
        <v>77</v>
      </c>
      <c r="E464" s="5" t="s">
        <v>77</v>
      </c>
      <c r="F464" s="20" t="s">
        <v>221</v>
      </c>
      <c r="G464" s="20"/>
      <c r="H464" s="76">
        <f>H465+H468</f>
        <v>12923.6</v>
      </c>
      <c r="I464" s="76">
        <f>I465+I468</f>
        <v>12798.2</v>
      </c>
      <c r="J464" s="24">
        <f t="shared" ref="J464:V464" si="241">J465+J468</f>
        <v>0</v>
      </c>
      <c r="K464" s="24">
        <f t="shared" si="241"/>
        <v>0</v>
      </c>
      <c r="L464" s="24">
        <f t="shared" si="241"/>
        <v>0</v>
      </c>
      <c r="M464" s="24">
        <f t="shared" si="241"/>
        <v>0</v>
      </c>
      <c r="N464" s="24">
        <f t="shared" si="241"/>
        <v>0</v>
      </c>
      <c r="O464" s="24">
        <f t="shared" si="241"/>
        <v>0</v>
      </c>
      <c r="P464" s="24">
        <f t="shared" si="241"/>
        <v>0</v>
      </c>
      <c r="Q464" s="24">
        <f t="shared" si="241"/>
        <v>0</v>
      </c>
      <c r="R464" s="24">
        <f t="shared" si="241"/>
        <v>0</v>
      </c>
      <c r="S464" s="24">
        <f t="shared" si="241"/>
        <v>0</v>
      </c>
      <c r="T464" s="24">
        <f t="shared" si="241"/>
        <v>0</v>
      </c>
      <c r="U464" s="24">
        <f t="shared" si="241"/>
        <v>0</v>
      </c>
      <c r="V464" s="24">
        <f t="shared" si="241"/>
        <v>0</v>
      </c>
      <c r="W464" s="132">
        <f t="shared" ref="W464:W527" si="242">I464/H464</f>
        <v>0.9902968213191371</v>
      </c>
    </row>
    <row r="465" spans="1:23" ht="31.5">
      <c r="A465" s="4"/>
      <c r="B465" s="21" t="s">
        <v>244</v>
      </c>
      <c r="C465" s="36">
        <v>925</v>
      </c>
      <c r="D465" s="5" t="s">
        <v>77</v>
      </c>
      <c r="E465" s="5" t="s">
        <v>77</v>
      </c>
      <c r="F465" s="20" t="s">
        <v>243</v>
      </c>
      <c r="G465" s="20"/>
      <c r="H465" s="76">
        <f t="shared" si="240"/>
        <v>3850.6</v>
      </c>
      <c r="I465" s="76">
        <f t="shared" si="240"/>
        <v>3850.6</v>
      </c>
      <c r="J465" s="24">
        <f t="shared" si="240"/>
        <v>0</v>
      </c>
      <c r="K465" s="24">
        <f t="shared" si="240"/>
        <v>0</v>
      </c>
      <c r="L465" s="24">
        <f t="shared" si="240"/>
        <v>0</v>
      </c>
      <c r="M465" s="24">
        <f t="shared" si="240"/>
        <v>0</v>
      </c>
      <c r="N465" s="24">
        <f t="shared" si="240"/>
        <v>0</v>
      </c>
      <c r="O465" s="24">
        <f t="shared" si="240"/>
        <v>0</v>
      </c>
      <c r="P465" s="24">
        <f t="shared" si="240"/>
        <v>0</v>
      </c>
      <c r="Q465" s="24">
        <f t="shared" si="240"/>
        <v>0</v>
      </c>
      <c r="R465" s="24">
        <f t="shared" si="240"/>
        <v>0</v>
      </c>
      <c r="S465" s="24">
        <f t="shared" si="240"/>
        <v>0</v>
      </c>
      <c r="T465" s="24">
        <f t="shared" si="240"/>
        <v>0</v>
      </c>
      <c r="U465" s="24">
        <f t="shared" si="240"/>
        <v>0</v>
      </c>
      <c r="V465" s="24">
        <f t="shared" si="240"/>
        <v>0</v>
      </c>
      <c r="W465" s="132">
        <f t="shared" si="242"/>
        <v>1</v>
      </c>
    </row>
    <row r="466" spans="1:23" ht="31.5">
      <c r="A466" s="4"/>
      <c r="B466" s="25" t="s">
        <v>131</v>
      </c>
      <c r="C466" s="36">
        <v>925</v>
      </c>
      <c r="D466" s="5" t="s">
        <v>77</v>
      </c>
      <c r="E466" s="5" t="s">
        <v>77</v>
      </c>
      <c r="F466" s="20" t="s">
        <v>245</v>
      </c>
      <c r="G466" s="20"/>
      <c r="H466" s="76">
        <f t="shared" si="240"/>
        <v>3850.6</v>
      </c>
      <c r="I466" s="76">
        <f t="shared" si="240"/>
        <v>3850.6</v>
      </c>
      <c r="J466" s="24">
        <f t="shared" si="240"/>
        <v>0</v>
      </c>
      <c r="K466" s="24">
        <f t="shared" si="240"/>
        <v>0</v>
      </c>
      <c r="L466" s="24">
        <f t="shared" si="240"/>
        <v>0</v>
      </c>
      <c r="M466" s="24">
        <f t="shared" si="240"/>
        <v>0</v>
      </c>
      <c r="N466" s="24">
        <f t="shared" si="240"/>
        <v>0</v>
      </c>
      <c r="O466" s="24">
        <f t="shared" si="240"/>
        <v>0</v>
      </c>
      <c r="P466" s="24">
        <f t="shared" si="240"/>
        <v>0</v>
      </c>
      <c r="Q466" s="24">
        <f t="shared" si="240"/>
        <v>0</v>
      </c>
      <c r="R466" s="24">
        <f t="shared" si="240"/>
        <v>0</v>
      </c>
      <c r="S466" s="24">
        <f t="shared" si="240"/>
        <v>0</v>
      </c>
      <c r="T466" s="24">
        <f t="shared" si="240"/>
        <v>0</v>
      </c>
      <c r="U466" s="24">
        <f t="shared" si="240"/>
        <v>0</v>
      </c>
      <c r="V466" s="24">
        <f t="shared" si="240"/>
        <v>0</v>
      </c>
      <c r="W466" s="132">
        <f t="shared" si="242"/>
        <v>1</v>
      </c>
    </row>
    <row r="467" spans="1:23" ht="31.5">
      <c r="A467" s="4"/>
      <c r="B467" s="35" t="s">
        <v>157</v>
      </c>
      <c r="C467" s="36">
        <v>925</v>
      </c>
      <c r="D467" s="5" t="s">
        <v>77</v>
      </c>
      <c r="E467" s="5" t="s">
        <v>77</v>
      </c>
      <c r="F467" s="20" t="s">
        <v>245</v>
      </c>
      <c r="G467" s="39">
        <v>600</v>
      </c>
      <c r="H467" s="76">
        <v>3850.6</v>
      </c>
      <c r="I467" s="76">
        <v>3850.6</v>
      </c>
      <c r="W467" s="132">
        <f t="shared" si="242"/>
        <v>1</v>
      </c>
    </row>
    <row r="468" spans="1:23" ht="31.5">
      <c r="A468" s="4"/>
      <c r="B468" s="21" t="s">
        <v>249</v>
      </c>
      <c r="C468" s="36">
        <v>925</v>
      </c>
      <c r="D468" s="5" t="s">
        <v>77</v>
      </c>
      <c r="E468" s="5" t="s">
        <v>77</v>
      </c>
      <c r="F468" s="20" t="s">
        <v>246</v>
      </c>
      <c r="G468" s="39"/>
      <c r="H468" s="76">
        <f>H474+H469+H472</f>
        <v>9073</v>
      </c>
      <c r="I468" s="76">
        <f t="shared" ref="I468:V468" si="243">I474+I469+I472</f>
        <v>8947.6</v>
      </c>
      <c r="J468" s="24">
        <f t="shared" si="243"/>
        <v>0</v>
      </c>
      <c r="K468" s="24">
        <f t="shared" si="243"/>
        <v>0</v>
      </c>
      <c r="L468" s="24">
        <f t="shared" si="243"/>
        <v>0</v>
      </c>
      <c r="M468" s="24">
        <f t="shared" si="243"/>
        <v>0</v>
      </c>
      <c r="N468" s="24">
        <f t="shared" si="243"/>
        <v>0</v>
      </c>
      <c r="O468" s="24">
        <f t="shared" si="243"/>
        <v>0</v>
      </c>
      <c r="P468" s="24">
        <f t="shared" si="243"/>
        <v>0</v>
      </c>
      <c r="Q468" s="24">
        <f t="shared" si="243"/>
        <v>0</v>
      </c>
      <c r="R468" s="24">
        <f t="shared" si="243"/>
        <v>0</v>
      </c>
      <c r="S468" s="24">
        <f t="shared" si="243"/>
        <v>0</v>
      </c>
      <c r="T468" s="24">
        <f t="shared" si="243"/>
        <v>0</v>
      </c>
      <c r="U468" s="24">
        <f t="shared" si="243"/>
        <v>0</v>
      </c>
      <c r="V468" s="24">
        <f t="shared" si="243"/>
        <v>0</v>
      </c>
      <c r="W468" s="132">
        <f t="shared" si="242"/>
        <v>0.98617877218119698</v>
      </c>
    </row>
    <row r="469" spans="1:23" s="96" customFormat="1" ht="31.5">
      <c r="A469" s="92"/>
      <c r="B469" s="97" t="s">
        <v>184</v>
      </c>
      <c r="C469" s="94">
        <v>925</v>
      </c>
      <c r="D469" s="80" t="s">
        <v>254</v>
      </c>
      <c r="E469" s="80" t="s">
        <v>77</v>
      </c>
      <c r="F469" s="93" t="s">
        <v>255</v>
      </c>
      <c r="G469" s="78"/>
      <c r="H469" s="76">
        <f>H470+H471</f>
        <v>330</v>
      </c>
      <c r="I469" s="76">
        <f>I470+I471</f>
        <v>330</v>
      </c>
      <c r="J469" s="95">
        <f t="shared" ref="J469:V469" si="244">J470+J471</f>
        <v>0</v>
      </c>
      <c r="K469" s="95">
        <f t="shared" si="244"/>
        <v>0</v>
      </c>
      <c r="L469" s="95">
        <f t="shared" si="244"/>
        <v>0</v>
      </c>
      <c r="M469" s="95">
        <f t="shared" si="244"/>
        <v>0</v>
      </c>
      <c r="N469" s="95">
        <f t="shared" si="244"/>
        <v>0</v>
      </c>
      <c r="O469" s="95">
        <f t="shared" si="244"/>
        <v>0</v>
      </c>
      <c r="P469" s="95">
        <f t="shared" si="244"/>
        <v>0</v>
      </c>
      <c r="Q469" s="95">
        <f t="shared" si="244"/>
        <v>0</v>
      </c>
      <c r="R469" s="95">
        <f t="shared" si="244"/>
        <v>0</v>
      </c>
      <c r="S469" s="95">
        <f t="shared" si="244"/>
        <v>0</v>
      </c>
      <c r="T469" s="95">
        <f t="shared" si="244"/>
        <v>0</v>
      </c>
      <c r="U469" s="95">
        <f t="shared" si="244"/>
        <v>0</v>
      </c>
      <c r="V469" s="95">
        <f t="shared" si="244"/>
        <v>0</v>
      </c>
      <c r="W469" s="132">
        <f t="shared" si="242"/>
        <v>1</v>
      </c>
    </row>
    <row r="470" spans="1:23" s="96" customFormat="1" ht="31.5">
      <c r="A470" s="92"/>
      <c r="B470" s="93" t="s">
        <v>122</v>
      </c>
      <c r="C470" s="94">
        <v>925</v>
      </c>
      <c r="D470" s="80" t="s">
        <v>254</v>
      </c>
      <c r="E470" s="80" t="s">
        <v>77</v>
      </c>
      <c r="F470" s="93" t="s">
        <v>255</v>
      </c>
      <c r="G470" s="78">
        <v>200</v>
      </c>
      <c r="H470" s="76">
        <v>100</v>
      </c>
      <c r="I470" s="76">
        <v>100</v>
      </c>
      <c r="W470" s="132">
        <f t="shared" si="242"/>
        <v>1</v>
      </c>
    </row>
    <row r="471" spans="1:23" s="96" customFormat="1" ht="31.5">
      <c r="A471" s="92"/>
      <c r="B471" s="93" t="s">
        <v>157</v>
      </c>
      <c r="C471" s="94">
        <v>925</v>
      </c>
      <c r="D471" s="80" t="s">
        <v>254</v>
      </c>
      <c r="E471" s="80" t="s">
        <v>77</v>
      </c>
      <c r="F471" s="93" t="s">
        <v>255</v>
      </c>
      <c r="G471" s="78">
        <v>600</v>
      </c>
      <c r="H471" s="76">
        <v>230</v>
      </c>
      <c r="I471" s="76">
        <v>230</v>
      </c>
      <c r="W471" s="132">
        <f t="shared" si="242"/>
        <v>1</v>
      </c>
    </row>
    <row r="472" spans="1:23" s="96" customFormat="1" ht="31.5">
      <c r="A472" s="92"/>
      <c r="B472" s="35" t="s">
        <v>248</v>
      </c>
      <c r="C472" s="36">
        <v>925</v>
      </c>
      <c r="D472" s="5" t="s">
        <v>77</v>
      </c>
      <c r="E472" s="5" t="s">
        <v>77</v>
      </c>
      <c r="F472" s="20" t="s">
        <v>474</v>
      </c>
      <c r="G472" s="39"/>
      <c r="H472" s="76">
        <f>H473</f>
        <v>5525</v>
      </c>
      <c r="I472" s="76">
        <f t="shared" ref="I472:V472" si="245">I473</f>
        <v>5400.8</v>
      </c>
      <c r="J472" s="95">
        <f t="shared" si="245"/>
        <v>0</v>
      </c>
      <c r="K472" s="95">
        <f t="shared" si="245"/>
        <v>0</v>
      </c>
      <c r="L472" s="95">
        <f t="shared" si="245"/>
        <v>0</v>
      </c>
      <c r="M472" s="95">
        <f t="shared" si="245"/>
        <v>0</v>
      </c>
      <c r="N472" s="95">
        <f t="shared" si="245"/>
        <v>0</v>
      </c>
      <c r="O472" s="95">
        <f t="shared" si="245"/>
        <v>0</v>
      </c>
      <c r="P472" s="95">
        <f t="shared" si="245"/>
        <v>0</v>
      </c>
      <c r="Q472" s="95">
        <f t="shared" si="245"/>
        <v>0</v>
      </c>
      <c r="R472" s="95">
        <f t="shared" si="245"/>
        <v>0</v>
      </c>
      <c r="S472" s="95">
        <f t="shared" si="245"/>
        <v>0</v>
      </c>
      <c r="T472" s="95">
        <f t="shared" si="245"/>
        <v>0</v>
      </c>
      <c r="U472" s="95">
        <f t="shared" si="245"/>
        <v>0</v>
      </c>
      <c r="V472" s="95">
        <f t="shared" si="245"/>
        <v>0</v>
      </c>
      <c r="W472" s="132">
        <f t="shared" si="242"/>
        <v>0.97752036199095027</v>
      </c>
    </row>
    <row r="473" spans="1:23" s="96" customFormat="1" ht="31.5">
      <c r="A473" s="92"/>
      <c r="B473" s="35" t="s">
        <v>157</v>
      </c>
      <c r="C473" s="36">
        <v>925</v>
      </c>
      <c r="D473" s="5" t="s">
        <v>77</v>
      </c>
      <c r="E473" s="5" t="s">
        <v>77</v>
      </c>
      <c r="F473" s="20" t="s">
        <v>474</v>
      </c>
      <c r="G473" s="39">
        <v>600</v>
      </c>
      <c r="H473" s="76">
        <v>5525</v>
      </c>
      <c r="I473" s="76">
        <v>5400.8</v>
      </c>
      <c r="W473" s="132">
        <f t="shared" si="242"/>
        <v>0.97752036199095027</v>
      </c>
    </row>
    <row r="474" spans="1:23" ht="31.5">
      <c r="A474" s="4"/>
      <c r="B474" s="35" t="s">
        <v>248</v>
      </c>
      <c r="C474" s="36">
        <v>925</v>
      </c>
      <c r="D474" s="5" t="s">
        <v>77</v>
      </c>
      <c r="E474" s="5" t="s">
        <v>77</v>
      </c>
      <c r="F474" s="20" t="s">
        <v>247</v>
      </c>
      <c r="G474" s="39"/>
      <c r="H474" s="76">
        <f>H475</f>
        <v>3218</v>
      </c>
      <c r="I474" s="76">
        <f>I475</f>
        <v>3216.8</v>
      </c>
      <c r="J474" s="24">
        <f t="shared" ref="J474:V474" si="246">J475</f>
        <v>0</v>
      </c>
      <c r="K474" s="24">
        <f t="shared" si="246"/>
        <v>0</v>
      </c>
      <c r="L474" s="24">
        <f t="shared" si="246"/>
        <v>0</v>
      </c>
      <c r="M474" s="24">
        <f t="shared" si="246"/>
        <v>0</v>
      </c>
      <c r="N474" s="24">
        <f t="shared" si="246"/>
        <v>0</v>
      </c>
      <c r="O474" s="24">
        <f t="shared" si="246"/>
        <v>0</v>
      </c>
      <c r="P474" s="24">
        <f t="shared" si="246"/>
        <v>0</v>
      </c>
      <c r="Q474" s="24">
        <f t="shared" si="246"/>
        <v>0</v>
      </c>
      <c r="R474" s="24">
        <f t="shared" si="246"/>
        <v>0</v>
      </c>
      <c r="S474" s="24">
        <f t="shared" si="246"/>
        <v>0</v>
      </c>
      <c r="T474" s="24">
        <f t="shared" si="246"/>
        <v>0</v>
      </c>
      <c r="U474" s="24">
        <f t="shared" si="246"/>
        <v>0</v>
      </c>
      <c r="V474" s="24">
        <f t="shared" si="246"/>
        <v>0</v>
      </c>
      <c r="W474" s="132">
        <f t="shared" si="242"/>
        <v>0.99962709757613433</v>
      </c>
    </row>
    <row r="475" spans="1:23" ht="31.5">
      <c r="A475" s="4"/>
      <c r="B475" s="35" t="s">
        <v>157</v>
      </c>
      <c r="C475" s="36">
        <v>925</v>
      </c>
      <c r="D475" s="5" t="s">
        <v>77</v>
      </c>
      <c r="E475" s="5" t="s">
        <v>77</v>
      </c>
      <c r="F475" s="20" t="s">
        <v>247</v>
      </c>
      <c r="G475" s="39">
        <v>600</v>
      </c>
      <c r="H475" s="76">
        <v>3218</v>
      </c>
      <c r="I475" s="76">
        <v>3216.8</v>
      </c>
      <c r="W475" s="132">
        <f t="shared" si="242"/>
        <v>0.99962709757613433</v>
      </c>
    </row>
    <row r="476" spans="1:23">
      <c r="A476" s="4"/>
      <c r="B476" s="49" t="s">
        <v>79</v>
      </c>
      <c r="C476" s="36">
        <v>925</v>
      </c>
      <c r="D476" s="5" t="s">
        <v>77</v>
      </c>
      <c r="E476" s="5" t="s">
        <v>66</v>
      </c>
      <c r="F476" s="5"/>
      <c r="G476" s="5"/>
      <c r="H476" s="76">
        <f>H477+H498</f>
        <v>47259.000000000007</v>
      </c>
      <c r="I476" s="76">
        <f>I477+I498</f>
        <v>47121.500000000007</v>
      </c>
      <c r="J476" s="24">
        <f t="shared" ref="J476:V476" si="247">J477+J498</f>
        <v>0</v>
      </c>
      <c r="K476" s="24">
        <f t="shared" si="247"/>
        <v>0</v>
      </c>
      <c r="L476" s="24">
        <f t="shared" si="247"/>
        <v>0</v>
      </c>
      <c r="M476" s="24">
        <f t="shared" si="247"/>
        <v>0</v>
      </c>
      <c r="N476" s="24">
        <f t="shared" si="247"/>
        <v>0</v>
      </c>
      <c r="O476" s="24">
        <f t="shared" si="247"/>
        <v>0</v>
      </c>
      <c r="P476" s="24">
        <f t="shared" si="247"/>
        <v>0</v>
      </c>
      <c r="Q476" s="24">
        <f t="shared" si="247"/>
        <v>0</v>
      </c>
      <c r="R476" s="24">
        <f t="shared" si="247"/>
        <v>0</v>
      </c>
      <c r="S476" s="24">
        <f t="shared" si="247"/>
        <v>0</v>
      </c>
      <c r="T476" s="24">
        <f t="shared" si="247"/>
        <v>0</v>
      </c>
      <c r="U476" s="24">
        <f t="shared" si="247"/>
        <v>0</v>
      </c>
      <c r="V476" s="24">
        <f t="shared" si="247"/>
        <v>0</v>
      </c>
      <c r="W476" s="132">
        <f t="shared" si="242"/>
        <v>0.9970905012801794</v>
      </c>
    </row>
    <row r="477" spans="1:23" ht="31.5">
      <c r="A477" s="4"/>
      <c r="B477" s="15" t="s">
        <v>220</v>
      </c>
      <c r="C477" s="36">
        <v>925</v>
      </c>
      <c r="D477" s="5" t="s">
        <v>77</v>
      </c>
      <c r="E477" s="5" t="s">
        <v>66</v>
      </c>
      <c r="F477" s="35" t="s">
        <v>221</v>
      </c>
      <c r="G477" s="35"/>
      <c r="H477" s="76">
        <f>H478+H481+H486</f>
        <v>47247.000000000007</v>
      </c>
      <c r="I477" s="76">
        <f>I478+I481+I486</f>
        <v>47109.500000000007</v>
      </c>
      <c r="J477" s="24">
        <f t="shared" ref="J477:V477" si="248">J478+J481+J486</f>
        <v>0</v>
      </c>
      <c r="K477" s="24">
        <f t="shared" si="248"/>
        <v>0</v>
      </c>
      <c r="L477" s="24">
        <f t="shared" si="248"/>
        <v>0</v>
      </c>
      <c r="M477" s="24">
        <f t="shared" si="248"/>
        <v>0</v>
      </c>
      <c r="N477" s="24">
        <f t="shared" si="248"/>
        <v>0</v>
      </c>
      <c r="O477" s="24">
        <f t="shared" si="248"/>
        <v>0</v>
      </c>
      <c r="P477" s="24">
        <f t="shared" si="248"/>
        <v>0</v>
      </c>
      <c r="Q477" s="24">
        <f t="shared" si="248"/>
        <v>0</v>
      </c>
      <c r="R477" s="24">
        <f t="shared" si="248"/>
        <v>0</v>
      </c>
      <c r="S477" s="24">
        <f t="shared" si="248"/>
        <v>0</v>
      </c>
      <c r="T477" s="24">
        <f t="shared" si="248"/>
        <v>0</v>
      </c>
      <c r="U477" s="24">
        <f t="shared" si="248"/>
        <v>0</v>
      </c>
      <c r="V477" s="24">
        <f t="shared" si="248"/>
        <v>0</v>
      </c>
      <c r="W477" s="132">
        <f t="shared" si="242"/>
        <v>0.9970897623129511</v>
      </c>
    </row>
    <row r="478" spans="1:23">
      <c r="A478" s="4"/>
      <c r="B478" s="90" t="s">
        <v>223</v>
      </c>
      <c r="C478" s="36">
        <v>925</v>
      </c>
      <c r="D478" s="5" t="s">
        <v>77</v>
      </c>
      <c r="E478" s="5" t="s">
        <v>66</v>
      </c>
      <c r="F478" s="35" t="s">
        <v>222</v>
      </c>
      <c r="G478" s="35"/>
      <c r="H478" s="76">
        <f>H479</f>
        <v>50</v>
      </c>
      <c r="I478" s="76">
        <f>I479</f>
        <v>50</v>
      </c>
      <c r="J478" s="24">
        <f t="shared" ref="J478:V478" si="249">J479</f>
        <v>0</v>
      </c>
      <c r="K478" s="24">
        <f t="shared" si="249"/>
        <v>0</v>
      </c>
      <c r="L478" s="24">
        <f t="shared" si="249"/>
        <v>0</v>
      </c>
      <c r="M478" s="24">
        <f t="shared" si="249"/>
        <v>0</v>
      </c>
      <c r="N478" s="24">
        <f t="shared" si="249"/>
        <v>0</v>
      </c>
      <c r="O478" s="24">
        <f t="shared" si="249"/>
        <v>0</v>
      </c>
      <c r="P478" s="24">
        <f t="shared" si="249"/>
        <v>0</v>
      </c>
      <c r="Q478" s="24">
        <f t="shared" si="249"/>
        <v>0</v>
      </c>
      <c r="R478" s="24">
        <f t="shared" si="249"/>
        <v>0</v>
      </c>
      <c r="S478" s="24">
        <f t="shared" si="249"/>
        <v>0</v>
      </c>
      <c r="T478" s="24">
        <f t="shared" si="249"/>
        <v>0</v>
      </c>
      <c r="U478" s="24">
        <f t="shared" si="249"/>
        <v>0</v>
      </c>
      <c r="V478" s="24">
        <f t="shared" si="249"/>
        <v>0</v>
      </c>
      <c r="W478" s="132">
        <f t="shared" si="242"/>
        <v>1</v>
      </c>
    </row>
    <row r="479" spans="1:23" ht="31.5">
      <c r="A479" s="4"/>
      <c r="B479" s="91" t="s">
        <v>231</v>
      </c>
      <c r="C479" s="36">
        <v>925</v>
      </c>
      <c r="D479" s="5" t="s">
        <v>77</v>
      </c>
      <c r="E479" s="5" t="s">
        <v>66</v>
      </c>
      <c r="F479" s="35" t="s">
        <v>250</v>
      </c>
      <c r="G479" s="35"/>
      <c r="H479" s="76">
        <f>H480</f>
        <v>50</v>
      </c>
      <c r="I479" s="76">
        <f>I480</f>
        <v>50</v>
      </c>
      <c r="J479" s="24">
        <f t="shared" ref="J479:V479" si="250">J480</f>
        <v>0</v>
      </c>
      <c r="K479" s="24">
        <f t="shared" si="250"/>
        <v>0</v>
      </c>
      <c r="L479" s="24">
        <f t="shared" si="250"/>
        <v>0</v>
      </c>
      <c r="M479" s="24">
        <f t="shared" si="250"/>
        <v>0</v>
      </c>
      <c r="N479" s="24">
        <f t="shared" si="250"/>
        <v>0</v>
      </c>
      <c r="O479" s="24">
        <f t="shared" si="250"/>
        <v>0</v>
      </c>
      <c r="P479" s="24">
        <f t="shared" si="250"/>
        <v>0</v>
      </c>
      <c r="Q479" s="24">
        <f t="shared" si="250"/>
        <v>0</v>
      </c>
      <c r="R479" s="24">
        <f t="shared" si="250"/>
        <v>0</v>
      </c>
      <c r="S479" s="24">
        <f t="shared" si="250"/>
        <v>0</v>
      </c>
      <c r="T479" s="24">
        <f t="shared" si="250"/>
        <v>0</v>
      </c>
      <c r="U479" s="24">
        <f t="shared" si="250"/>
        <v>0</v>
      </c>
      <c r="V479" s="24">
        <f t="shared" si="250"/>
        <v>0</v>
      </c>
      <c r="W479" s="132">
        <f t="shared" si="242"/>
        <v>1</v>
      </c>
    </row>
    <row r="480" spans="1:23" ht="31.5">
      <c r="A480" s="4"/>
      <c r="B480" s="35" t="s">
        <v>157</v>
      </c>
      <c r="C480" s="36">
        <v>925</v>
      </c>
      <c r="D480" s="5" t="s">
        <v>77</v>
      </c>
      <c r="E480" s="5" t="s">
        <v>66</v>
      </c>
      <c r="F480" s="35" t="s">
        <v>250</v>
      </c>
      <c r="G480" s="35">
        <v>600</v>
      </c>
      <c r="H480" s="76">
        <v>50</v>
      </c>
      <c r="I480" s="76">
        <v>50</v>
      </c>
      <c r="W480" s="132">
        <f t="shared" si="242"/>
        <v>1</v>
      </c>
    </row>
    <row r="481" spans="1:23" ht="31.5">
      <c r="A481" s="4"/>
      <c r="B481" s="21" t="s">
        <v>228</v>
      </c>
      <c r="C481" s="36">
        <v>925</v>
      </c>
      <c r="D481" s="5" t="s">
        <v>77</v>
      </c>
      <c r="E481" s="5" t="s">
        <v>66</v>
      </c>
      <c r="F481" s="35" t="s">
        <v>227</v>
      </c>
      <c r="G481" s="35"/>
      <c r="H481" s="76">
        <f>H482+H484</f>
        <v>1194.3999999999999</v>
      </c>
      <c r="I481" s="76">
        <f>I482+I484</f>
        <v>1194.3999999999999</v>
      </c>
      <c r="J481" s="24">
        <f t="shared" ref="J481:V481" si="251">J482+J484</f>
        <v>0</v>
      </c>
      <c r="K481" s="24">
        <f t="shared" si="251"/>
        <v>0</v>
      </c>
      <c r="L481" s="24">
        <f t="shared" si="251"/>
        <v>0</v>
      </c>
      <c r="M481" s="24">
        <f t="shared" si="251"/>
        <v>0</v>
      </c>
      <c r="N481" s="24">
        <f t="shared" si="251"/>
        <v>0</v>
      </c>
      <c r="O481" s="24">
        <f t="shared" si="251"/>
        <v>0</v>
      </c>
      <c r="P481" s="24">
        <f t="shared" si="251"/>
        <v>0</v>
      </c>
      <c r="Q481" s="24">
        <f t="shared" si="251"/>
        <v>0</v>
      </c>
      <c r="R481" s="24">
        <f t="shared" si="251"/>
        <v>0</v>
      </c>
      <c r="S481" s="24">
        <f t="shared" si="251"/>
        <v>0</v>
      </c>
      <c r="T481" s="24">
        <f t="shared" si="251"/>
        <v>0</v>
      </c>
      <c r="U481" s="24">
        <f t="shared" si="251"/>
        <v>0</v>
      </c>
      <c r="V481" s="24">
        <f t="shared" si="251"/>
        <v>0</v>
      </c>
      <c r="W481" s="132">
        <f t="shared" si="242"/>
        <v>1</v>
      </c>
    </row>
    <row r="482" spans="1:23" ht="31.5">
      <c r="A482" s="4"/>
      <c r="B482" s="91" t="s">
        <v>231</v>
      </c>
      <c r="C482" s="94">
        <v>925</v>
      </c>
      <c r="D482" s="80" t="s">
        <v>77</v>
      </c>
      <c r="E482" s="80" t="s">
        <v>66</v>
      </c>
      <c r="F482" s="93" t="s">
        <v>230</v>
      </c>
      <c r="G482" s="93"/>
      <c r="H482" s="76">
        <f>H483</f>
        <v>944.8</v>
      </c>
      <c r="I482" s="76">
        <f>I483</f>
        <v>944.8</v>
      </c>
      <c r="J482" s="24">
        <f t="shared" ref="J482:V482" si="252">J483</f>
        <v>0</v>
      </c>
      <c r="K482" s="24">
        <f t="shared" si="252"/>
        <v>0</v>
      </c>
      <c r="L482" s="24">
        <f t="shared" si="252"/>
        <v>0</v>
      </c>
      <c r="M482" s="24">
        <f t="shared" si="252"/>
        <v>0</v>
      </c>
      <c r="N482" s="24">
        <f t="shared" si="252"/>
        <v>0</v>
      </c>
      <c r="O482" s="24">
        <f t="shared" si="252"/>
        <v>0</v>
      </c>
      <c r="P482" s="24">
        <f t="shared" si="252"/>
        <v>0</v>
      </c>
      <c r="Q482" s="24">
        <f t="shared" si="252"/>
        <v>0</v>
      </c>
      <c r="R482" s="24">
        <f t="shared" si="252"/>
        <v>0</v>
      </c>
      <c r="S482" s="24">
        <f t="shared" si="252"/>
        <v>0</v>
      </c>
      <c r="T482" s="24">
        <f t="shared" si="252"/>
        <v>0</v>
      </c>
      <c r="U482" s="24">
        <f t="shared" si="252"/>
        <v>0</v>
      </c>
      <c r="V482" s="24">
        <f t="shared" si="252"/>
        <v>0</v>
      </c>
      <c r="W482" s="132">
        <f t="shared" si="242"/>
        <v>1</v>
      </c>
    </row>
    <row r="483" spans="1:23" ht="31.5">
      <c r="A483" s="4"/>
      <c r="B483" s="93" t="s">
        <v>157</v>
      </c>
      <c r="C483" s="94">
        <v>925</v>
      </c>
      <c r="D483" s="80" t="s">
        <v>77</v>
      </c>
      <c r="E483" s="80" t="s">
        <v>66</v>
      </c>
      <c r="F483" s="93" t="s">
        <v>230</v>
      </c>
      <c r="G483" s="93">
        <v>600</v>
      </c>
      <c r="H483" s="76">
        <v>944.8</v>
      </c>
      <c r="I483" s="76">
        <v>944.8</v>
      </c>
      <c r="W483" s="132">
        <f t="shared" si="242"/>
        <v>1</v>
      </c>
    </row>
    <row r="484" spans="1:23" s="96" customFormat="1" ht="31.5">
      <c r="A484" s="92"/>
      <c r="B484" s="35" t="s">
        <v>235</v>
      </c>
      <c r="C484" s="94">
        <v>925</v>
      </c>
      <c r="D484" s="80" t="s">
        <v>77</v>
      </c>
      <c r="E484" s="80" t="s">
        <v>66</v>
      </c>
      <c r="F484" s="93" t="s">
        <v>234</v>
      </c>
      <c r="G484" s="93"/>
      <c r="H484" s="76">
        <f>H485</f>
        <v>249.6</v>
      </c>
      <c r="I484" s="76">
        <f>I485</f>
        <v>249.6</v>
      </c>
      <c r="J484" s="95">
        <f t="shared" ref="J484:V484" si="253">J485</f>
        <v>0</v>
      </c>
      <c r="K484" s="95">
        <f t="shared" si="253"/>
        <v>0</v>
      </c>
      <c r="L484" s="95">
        <f t="shared" si="253"/>
        <v>0</v>
      </c>
      <c r="M484" s="95">
        <f t="shared" si="253"/>
        <v>0</v>
      </c>
      <c r="N484" s="95">
        <f t="shared" si="253"/>
        <v>0</v>
      </c>
      <c r="O484" s="95">
        <f t="shared" si="253"/>
        <v>0</v>
      </c>
      <c r="P484" s="95">
        <f t="shared" si="253"/>
        <v>0</v>
      </c>
      <c r="Q484" s="95">
        <f t="shared" si="253"/>
        <v>0</v>
      </c>
      <c r="R484" s="95">
        <f t="shared" si="253"/>
        <v>0</v>
      </c>
      <c r="S484" s="95">
        <f t="shared" si="253"/>
        <v>0</v>
      </c>
      <c r="T484" s="95">
        <f t="shared" si="253"/>
        <v>0</v>
      </c>
      <c r="U484" s="95">
        <f t="shared" si="253"/>
        <v>0</v>
      </c>
      <c r="V484" s="95">
        <f t="shared" si="253"/>
        <v>0</v>
      </c>
      <c r="W484" s="132">
        <f t="shared" si="242"/>
        <v>1</v>
      </c>
    </row>
    <row r="485" spans="1:23" s="96" customFormat="1" ht="31.5">
      <c r="A485" s="92"/>
      <c r="B485" s="93" t="s">
        <v>157</v>
      </c>
      <c r="C485" s="94">
        <v>925</v>
      </c>
      <c r="D485" s="80" t="s">
        <v>77</v>
      </c>
      <c r="E485" s="80" t="s">
        <v>66</v>
      </c>
      <c r="F485" s="93" t="s">
        <v>234</v>
      </c>
      <c r="G485" s="93">
        <v>600</v>
      </c>
      <c r="H485" s="76">
        <v>249.6</v>
      </c>
      <c r="I485" s="76">
        <v>249.6</v>
      </c>
      <c r="W485" s="132">
        <f t="shared" si="242"/>
        <v>1</v>
      </c>
    </row>
    <row r="486" spans="1:23" s="96" customFormat="1" ht="31.5">
      <c r="A486" s="92"/>
      <c r="B486" s="21" t="s">
        <v>244</v>
      </c>
      <c r="C486" s="94">
        <v>925</v>
      </c>
      <c r="D486" s="80" t="s">
        <v>77</v>
      </c>
      <c r="E486" s="80" t="s">
        <v>66</v>
      </c>
      <c r="F486" s="93" t="s">
        <v>243</v>
      </c>
      <c r="G486" s="93"/>
      <c r="H486" s="76">
        <f>H487+H491+H496</f>
        <v>46002.600000000006</v>
      </c>
      <c r="I486" s="76">
        <f>I487+I491+I496</f>
        <v>45865.100000000006</v>
      </c>
      <c r="J486" s="95">
        <f t="shared" ref="J486:V486" si="254">J487+J491+J496</f>
        <v>0</v>
      </c>
      <c r="K486" s="95">
        <f t="shared" si="254"/>
        <v>0</v>
      </c>
      <c r="L486" s="95">
        <f t="shared" si="254"/>
        <v>0</v>
      </c>
      <c r="M486" s="95">
        <f t="shared" si="254"/>
        <v>0</v>
      </c>
      <c r="N486" s="95">
        <f t="shared" si="254"/>
        <v>0</v>
      </c>
      <c r="O486" s="95">
        <f t="shared" si="254"/>
        <v>0</v>
      </c>
      <c r="P486" s="95">
        <f t="shared" si="254"/>
        <v>0</v>
      </c>
      <c r="Q486" s="95">
        <f t="shared" si="254"/>
        <v>0</v>
      </c>
      <c r="R486" s="95">
        <f t="shared" si="254"/>
        <v>0</v>
      </c>
      <c r="S486" s="95">
        <f t="shared" si="254"/>
        <v>0</v>
      </c>
      <c r="T486" s="95">
        <f t="shared" si="254"/>
        <v>0</v>
      </c>
      <c r="U486" s="95">
        <f t="shared" si="254"/>
        <v>0</v>
      </c>
      <c r="V486" s="95">
        <f t="shared" si="254"/>
        <v>0</v>
      </c>
      <c r="W486" s="132">
        <f t="shared" si="242"/>
        <v>0.99701103850651918</v>
      </c>
    </row>
    <row r="487" spans="1:23" ht="31.5">
      <c r="A487" s="4"/>
      <c r="B487" s="25" t="s">
        <v>112</v>
      </c>
      <c r="C487" s="36">
        <v>925</v>
      </c>
      <c r="D487" s="5" t="s">
        <v>77</v>
      </c>
      <c r="E487" s="5" t="s">
        <v>66</v>
      </c>
      <c r="F487" s="35" t="s">
        <v>253</v>
      </c>
      <c r="G487" s="35"/>
      <c r="H487" s="76">
        <f>H488+H489+H490</f>
        <v>7800.7999999999993</v>
      </c>
      <c r="I487" s="76">
        <f>I488+I489+I490</f>
        <v>7676.8</v>
      </c>
      <c r="J487" s="24">
        <f t="shared" ref="J487:V487" si="255">J488+J489+J490</f>
        <v>0</v>
      </c>
      <c r="K487" s="24">
        <f t="shared" si="255"/>
        <v>0</v>
      </c>
      <c r="L487" s="24">
        <f t="shared" si="255"/>
        <v>0</v>
      </c>
      <c r="M487" s="24">
        <f t="shared" si="255"/>
        <v>0</v>
      </c>
      <c r="N487" s="24">
        <f t="shared" si="255"/>
        <v>0</v>
      </c>
      <c r="O487" s="24">
        <f t="shared" si="255"/>
        <v>0</v>
      </c>
      <c r="P487" s="24">
        <f t="shared" si="255"/>
        <v>0</v>
      </c>
      <c r="Q487" s="24">
        <f t="shared" si="255"/>
        <v>0</v>
      </c>
      <c r="R487" s="24">
        <f t="shared" si="255"/>
        <v>0</v>
      </c>
      <c r="S487" s="24">
        <f t="shared" si="255"/>
        <v>0</v>
      </c>
      <c r="T487" s="24">
        <f t="shared" si="255"/>
        <v>0</v>
      </c>
      <c r="U487" s="24">
        <f t="shared" si="255"/>
        <v>0</v>
      </c>
      <c r="V487" s="24">
        <f t="shared" si="255"/>
        <v>0</v>
      </c>
      <c r="W487" s="132">
        <f t="shared" si="242"/>
        <v>0.9841041944415958</v>
      </c>
    </row>
    <row r="488" spans="1:23" ht="63">
      <c r="A488" s="4"/>
      <c r="B488" s="35" t="s">
        <v>262</v>
      </c>
      <c r="C488" s="36">
        <v>925</v>
      </c>
      <c r="D488" s="5" t="s">
        <v>77</v>
      </c>
      <c r="E488" s="5" t="s">
        <v>66</v>
      </c>
      <c r="F488" s="35" t="s">
        <v>253</v>
      </c>
      <c r="G488" s="42" t="s">
        <v>86</v>
      </c>
      <c r="H488" s="76">
        <v>7374.4</v>
      </c>
      <c r="I488" s="76">
        <v>7263.8</v>
      </c>
      <c r="W488" s="132">
        <f t="shared" si="242"/>
        <v>0.98500216966804088</v>
      </c>
    </row>
    <row r="489" spans="1:23" ht="31.5">
      <c r="A489" s="4"/>
      <c r="B489" s="35" t="s">
        <v>122</v>
      </c>
      <c r="C489" s="36">
        <v>925</v>
      </c>
      <c r="D489" s="5" t="s">
        <v>77</v>
      </c>
      <c r="E489" s="5" t="s">
        <v>66</v>
      </c>
      <c r="F489" s="35" t="s">
        <v>253</v>
      </c>
      <c r="G489" s="42" t="s">
        <v>85</v>
      </c>
      <c r="H489" s="76">
        <v>423</v>
      </c>
      <c r="I489" s="76">
        <v>410.2</v>
      </c>
      <c r="W489" s="132">
        <f t="shared" si="242"/>
        <v>0.96973995271867608</v>
      </c>
    </row>
    <row r="490" spans="1:23">
      <c r="A490" s="4"/>
      <c r="B490" s="35" t="s">
        <v>87</v>
      </c>
      <c r="C490" s="36">
        <v>925</v>
      </c>
      <c r="D490" s="5" t="s">
        <v>77</v>
      </c>
      <c r="E490" s="5" t="s">
        <v>66</v>
      </c>
      <c r="F490" s="35" t="s">
        <v>253</v>
      </c>
      <c r="G490" s="42" t="s">
        <v>88</v>
      </c>
      <c r="H490" s="76">
        <v>3.4</v>
      </c>
      <c r="I490" s="76">
        <v>2.8</v>
      </c>
      <c r="W490" s="132">
        <f t="shared" si="242"/>
        <v>0.82352941176470584</v>
      </c>
    </row>
    <row r="491" spans="1:23" ht="31.5">
      <c r="A491" s="4"/>
      <c r="B491" s="25" t="s">
        <v>131</v>
      </c>
      <c r="C491" s="36">
        <v>925</v>
      </c>
      <c r="D491" s="5" t="s">
        <v>77</v>
      </c>
      <c r="E491" s="5" t="s">
        <v>66</v>
      </c>
      <c r="F491" s="35" t="s">
        <v>245</v>
      </c>
      <c r="G491" s="39"/>
      <c r="H491" s="76">
        <f>H492+H493+H494+H495</f>
        <v>38149.800000000003</v>
      </c>
      <c r="I491" s="76">
        <f>I492+I493+I494+I495</f>
        <v>38138.300000000003</v>
      </c>
      <c r="J491" s="24">
        <f t="shared" ref="J491:V491" si="256">J492+J493+J494+J495</f>
        <v>0</v>
      </c>
      <c r="K491" s="24">
        <f t="shared" si="256"/>
        <v>0</v>
      </c>
      <c r="L491" s="24">
        <f t="shared" si="256"/>
        <v>0</v>
      </c>
      <c r="M491" s="24">
        <f t="shared" si="256"/>
        <v>0</v>
      </c>
      <c r="N491" s="24">
        <f t="shared" si="256"/>
        <v>0</v>
      </c>
      <c r="O491" s="24">
        <f t="shared" si="256"/>
        <v>0</v>
      </c>
      <c r="P491" s="24">
        <f t="shared" si="256"/>
        <v>0</v>
      </c>
      <c r="Q491" s="24">
        <f t="shared" si="256"/>
        <v>0</v>
      </c>
      <c r="R491" s="24">
        <f t="shared" si="256"/>
        <v>0</v>
      </c>
      <c r="S491" s="24">
        <f t="shared" si="256"/>
        <v>0</v>
      </c>
      <c r="T491" s="24">
        <f t="shared" si="256"/>
        <v>0</v>
      </c>
      <c r="U491" s="24">
        <f t="shared" si="256"/>
        <v>0</v>
      </c>
      <c r="V491" s="24">
        <f t="shared" si="256"/>
        <v>0</v>
      </c>
      <c r="W491" s="132">
        <f t="shared" si="242"/>
        <v>0.99969855674210617</v>
      </c>
    </row>
    <row r="492" spans="1:23" ht="63">
      <c r="A492" s="4"/>
      <c r="B492" s="35" t="s">
        <v>262</v>
      </c>
      <c r="C492" s="36">
        <v>925</v>
      </c>
      <c r="D492" s="5" t="s">
        <v>77</v>
      </c>
      <c r="E492" s="5" t="s">
        <v>66</v>
      </c>
      <c r="F492" s="35" t="s">
        <v>245</v>
      </c>
      <c r="G492" s="39">
        <v>100</v>
      </c>
      <c r="H492" s="76">
        <v>23020.799999999999</v>
      </c>
      <c r="I492" s="76">
        <v>23017.8</v>
      </c>
      <c r="W492" s="132">
        <f t="shared" si="242"/>
        <v>0.9998696830692243</v>
      </c>
    </row>
    <row r="493" spans="1:23" ht="31.5">
      <c r="A493" s="4"/>
      <c r="B493" s="35" t="s">
        <v>122</v>
      </c>
      <c r="C493" s="36">
        <v>925</v>
      </c>
      <c r="D493" s="5" t="s">
        <v>77</v>
      </c>
      <c r="E493" s="5" t="s">
        <v>66</v>
      </c>
      <c r="F493" s="35" t="s">
        <v>245</v>
      </c>
      <c r="G493" s="39">
        <v>200</v>
      </c>
      <c r="H493" s="76">
        <v>5003.2</v>
      </c>
      <c r="I493" s="76">
        <v>4995.6000000000004</v>
      </c>
      <c r="W493" s="132">
        <f t="shared" si="242"/>
        <v>0.99848097217780629</v>
      </c>
    </row>
    <row r="494" spans="1:23" ht="31.5">
      <c r="A494" s="4"/>
      <c r="B494" s="35" t="s">
        <v>157</v>
      </c>
      <c r="C494" s="36">
        <v>925</v>
      </c>
      <c r="D494" s="5" t="s">
        <v>77</v>
      </c>
      <c r="E494" s="5" t="s">
        <v>66</v>
      </c>
      <c r="F494" s="35" t="s">
        <v>245</v>
      </c>
      <c r="G494" s="39">
        <v>600</v>
      </c>
      <c r="H494" s="76">
        <v>10109.5</v>
      </c>
      <c r="I494" s="76">
        <v>10109.5</v>
      </c>
      <c r="W494" s="132">
        <f t="shared" si="242"/>
        <v>1</v>
      </c>
    </row>
    <row r="495" spans="1:23">
      <c r="A495" s="4"/>
      <c r="B495" s="35" t="s">
        <v>87</v>
      </c>
      <c r="C495" s="36">
        <v>925</v>
      </c>
      <c r="D495" s="5" t="s">
        <v>77</v>
      </c>
      <c r="E495" s="5" t="s">
        <v>66</v>
      </c>
      <c r="F495" s="35" t="s">
        <v>245</v>
      </c>
      <c r="G495" s="39">
        <v>800</v>
      </c>
      <c r="H495" s="76">
        <v>16.3</v>
      </c>
      <c r="I495" s="76">
        <v>15.4</v>
      </c>
      <c r="W495" s="132">
        <f t="shared" si="242"/>
        <v>0.94478527607361962</v>
      </c>
    </row>
    <row r="496" spans="1:23" ht="47.25">
      <c r="A496" s="4"/>
      <c r="B496" s="35" t="s">
        <v>522</v>
      </c>
      <c r="C496" s="36">
        <v>925</v>
      </c>
      <c r="D496" s="5" t="s">
        <v>77</v>
      </c>
      <c r="E496" s="5" t="s">
        <v>66</v>
      </c>
      <c r="F496" s="35" t="s">
        <v>523</v>
      </c>
      <c r="G496" s="39"/>
      <c r="H496" s="76">
        <f>H497</f>
        <v>52</v>
      </c>
      <c r="I496" s="76">
        <f>I497</f>
        <v>50</v>
      </c>
      <c r="J496" s="24">
        <f t="shared" ref="J496:V496" si="257">J497</f>
        <v>0</v>
      </c>
      <c r="K496" s="24">
        <f t="shared" si="257"/>
        <v>0</v>
      </c>
      <c r="L496" s="24">
        <f t="shared" si="257"/>
        <v>0</v>
      </c>
      <c r="M496" s="24">
        <f t="shared" si="257"/>
        <v>0</v>
      </c>
      <c r="N496" s="24">
        <f t="shared" si="257"/>
        <v>0</v>
      </c>
      <c r="O496" s="24">
        <f t="shared" si="257"/>
        <v>0</v>
      </c>
      <c r="P496" s="24">
        <f t="shared" si="257"/>
        <v>0</v>
      </c>
      <c r="Q496" s="24">
        <f t="shared" si="257"/>
        <v>0</v>
      </c>
      <c r="R496" s="24">
        <f t="shared" si="257"/>
        <v>0</v>
      </c>
      <c r="S496" s="24">
        <f t="shared" si="257"/>
        <v>0</v>
      </c>
      <c r="T496" s="24">
        <f t="shared" si="257"/>
        <v>0</v>
      </c>
      <c r="U496" s="24">
        <f t="shared" si="257"/>
        <v>0</v>
      </c>
      <c r="V496" s="24">
        <f t="shared" si="257"/>
        <v>0</v>
      </c>
      <c r="W496" s="132">
        <f t="shared" si="242"/>
        <v>0.96153846153846156</v>
      </c>
    </row>
    <row r="497" spans="1:27">
      <c r="A497" s="4"/>
      <c r="B497" s="20" t="s">
        <v>98</v>
      </c>
      <c r="C497" s="36">
        <v>925</v>
      </c>
      <c r="D497" s="5" t="s">
        <v>77</v>
      </c>
      <c r="E497" s="5" t="s">
        <v>66</v>
      </c>
      <c r="F497" s="35" t="s">
        <v>523</v>
      </c>
      <c r="G497" s="39">
        <v>300</v>
      </c>
      <c r="H497" s="76">
        <v>52</v>
      </c>
      <c r="I497" s="76">
        <v>50</v>
      </c>
      <c r="W497" s="132">
        <f t="shared" si="242"/>
        <v>0.96153846153846156</v>
      </c>
    </row>
    <row r="498" spans="1:27" ht="47.25">
      <c r="A498" s="4"/>
      <c r="B498" s="15" t="s">
        <v>286</v>
      </c>
      <c r="C498" s="36">
        <v>925</v>
      </c>
      <c r="D498" s="5" t="s">
        <v>77</v>
      </c>
      <c r="E498" s="5" t="s">
        <v>66</v>
      </c>
      <c r="F498" s="35" t="s">
        <v>283</v>
      </c>
      <c r="G498" s="39"/>
      <c r="H498" s="76">
        <f t="shared" ref="H498:V500" si="258">H499</f>
        <v>12</v>
      </c>
      <c r="I498" s="76">
        <f t="shared" si="258"/>
        <v>12</v>
      </c>
      <c r="J498" s="24">
        <f t="shared" si="258"/>
        <v>0</v>
      </c>
      <c r="K498" s="24">
        <f t="shared" si="258"/>
        <v>0</v>
      </c>
      <c r="L498" s="24">
        <f t="shared" si="258"/>
        <v>0</v>
      </c>
      <c r="M498" s="24">
        <f t="shared" si="258"/>
        <v>0</v>
      </c>
      <c r="N498" s="24">
        <f t="shared" si="258"/>
        <v>0</v>
      </c>
      <c r="O498" s="24">
        <f t="shared" si="258"/>
        <v>0</v>
      </c>
      <c r="P498" s="24">
        <f t="shared" si="258"/>
        <v>0</v>
      </c>
      <c r="Q498" s="24">
        <f t="shared" si="258"/>
        <v>0</v>
      </c>
      <c r="R498" s="24">
        <f t="shared" si="258"/>
        <v>0</v>
      </c>
      <c r="S498" s="24">
        <f t="shared" si="258"/>
        <v>0</v>
      </c>
      <c r="T498" s="24">
        <f t="shared" si="258"/>
        <v>0</v>
      </c>
      <c r="U498" s="24">
        <f t="shared" si="258"/>
        <v>0</v>
      </c>
      <c r="V498" s="24">
        <f t="shared" si="258"/>
        <v>0</v>
      </c>
      <c r="W498" s="132">
        <f t="shared" si="242"/>
        <v>1</v>
      </c>
    </row>
    <row r="499" spans="1:27" ht="31.5">
      <c r="A499" s="4"/>
      <c r="B499" s="21" t="s">
        <v>287</v>
      </c>
      <c r="C499" s="36">
        <v>925</v>
      </c>
      <c r="D499" s="5" t="s">
        <v>77</v>
      </c>
      <c r="E499" s="5" t="s">
        <v>66</v>
      </c>
      <c r="F499" s="35" t="s">
        <v>284</v>
      </c>
      <c r="G499" s="39"/>
      <c r="H499" s="76">
        <f t="shared" si="258"/>
        <v>12</v>
      </c>
      <c r="I499" s="76">
        <f t="shared" si="258"/>
        <v>12</v>
      </c>
      <c r="J499" s="24">
        <f t="shared" si="258"/>
        <v>0</v>
      </c>
      <c r="K499" s="24">
        <f t="shared" si="258"/>
        <v>0</v>
      </c>
      <c r="L499" s="24">
        <f t="shared" si="258"/>
        <v>0</v>
      </c>
      <c r="M499" s="24">
        <f t="shared" si="258"/>
        <v>0</v>
      </c>
      <c r="N499" s="24">
        <f t="shared" si="258"/>
        <v>0</v>
      </c>
      <c r="O499" s="24">
        <f t="shared" si="258"/>
        <v>0</v>
      </c>
      <c r="P499" s="24">
        <f t="shared" si="258"/>
        <v>0</v>
      </c>
      <c r="Q499" s="24">
        <f t="shared" si="258"/>
        <v>0</v>
      </c>
      <c r="R499" s="24">
        <f t="shared" si="258"/>
        <v>0</v>
      </c>
      <c r="S499" s="24">
        <f t="shared" si="258"/>
        <v>0</v>
      </c>
      <c r="T499" s="24">
        <f t="shared" si="258"/>
        <v>0</v>
      </c>
      <c r="U499" s="24">
        <f t="shared" si="258"/>
        <v>0</v>
      </c>
      <c r="V499" s="24">
        <f t="shared" si="258"/>
        <v>0</v>
      </c>
      <c r="W499" s="132">
        <f t="shared" si="242"/>
        <v>1</v>
      </c>
    </row>
    <row r="500" spans="1:27">
      <c r="A500" s="4"/>
      <c r="B500" s="90" t="s">
        <v>288</v>
      </c>
      <c r="C500" s="36">
        <v>925</v>
      </c>
      <c r="D500" s="5" t="s">
        <v>77</v>
      </c>
      <c r="E500" s="5" t="s">
        <v>66</v>
      </c>
      <c r="F500" s="35" t="s">
        <v>285</v>
      </c>
      <c r="G500" s="39"/>
      <c r="H500" s="76">
        <f t="shared" si="258"/>
        <v>12</v>
      </c>
      <c r="I500" s="76">
        <f t="shared" si="258"/>
        <v>12</v>
      </c>
      <c r="J500" s="24">
        <f t="shared" si="258"/>
        <v>0</v>
      </c>
      <c r="K500" s="24">
        <f t="shared" si="258"/>
        <v>0</v>
      </c>
      <c r="L500" s="24">
        <f t="shared" si="258"/>
        <v>0</v>
      </c>
      <c r="M500" s="24">
        <f t="shared" si="258"/>
        <v>0</v>
      </c>
      <c r="N500" s="24">
        <f t="shared" si="258"/>
        <v>0</v>
      </c>
      <c r="O500" s="24">
        <f t="shared" si="258"/>
        <v>0</v>
      </c>
      <c r="P500" s="24">
        <f t="shared" si="258"/>
        <v>0</v>
      </c>
      <c r="Q500" s="24">
        <f t="shared" si="258"/>
        <v>0</v>
      </c>
      <c r="R500" s="24">
        <f t="shared" si="258"/>
        <v>0</v>
      </c>
      <c r="S500" s="24">
        <f t="shared" si="258"/>
        <v>0</v>
      </c>
      <c r="T500" s="24">
        <f t="shared" si="258"/>
        <v>0</v>
      </c>
      <c r="U500" s="24">
        <f t="shared" si="258"/>
        <v>0</v>
      </c>
      <c r="V500" s="24">
        <f t="shared" si="258"/>
        <v>0</v>
      </c>
      <c r="W500" s="132">
        <f t="shared" si="242"/>
        <v>1</v>
      </c>
    </row>
    <row r="501" spans="1:27" ht="31.5">
      <c r="A501" s="4"/>
      <c r="B501" s="35" t="s">
        <v>157</v>
      </c>
      <c r="C501" s="36">
        <v>925</v>
      </c>
      <c r="D501" s="5" t="s">
        <v>77</v>
      </c>
      <c r="E501" s="5" t="s">
        <v>66</v>
      </c>
      <c r="F501" s="35" t="s">
        <v>285</v>
      </c>
      <c r="G501" s="39">
        <v>600</v>
      </c>
      <c r="H501" s="76">
        <v>12</v>
      </c>
      <c r="I501" s="76">
        <v>12</v>
      </c>
      <c r="W501" s="132">
        <f t="shared" si="242"/>
        <v>1</v>
      </c>
    </row>
    <row r="502" spans="1:27">
      <c r="A502" s="4"/>
      <c r="B502" s="35" t="s">
        <v>81</v>
      </c>
      <c r="C502" s="36">
        <v>925</v>
      </c>
      <c r="D502" s="78">
        <v>10</v>
      </c>
      <c r="E502" s="79"/>
      <c r="F502" s="5"/>
      <c r="G502" s="5"/>
      <c r="H502" s="76">
        <f>H503</f>
        <v>10900.5</v>
      </c>
      <c r="I502" s="76">
        <f>I503</f>
        <v>10900.199999999999</v>
      </c>
      <c r="J502" s="24">
        <f t="shared" ref="J502:V502" si="259">J503</f>
        <v>0</v>
      </c>
      <c r="K502" s="24">
        <f t="shared" si="259"/>
        <v>0</v>
      </c>
      <c r="L502" s="24">
        <f t="shared" si="259"/>
        <v>0</v>
      </c>
      <c r="M502" s="24">
        <f t="shared" si="259"/>
        <v>0</v>
      </c>
      <c r="N502" s="24">
        <f t="shared" si="259"/>
        <v>0</v>
      </c>
      <c r="O502" s="24">
        <f t="shared" si="259"/>
        <v>0</v>
      </c>
      <c r="P502" s="24">
        <f t="shared" si="259"/>
        <v>0</v>
      </c>
      <c r="Q502" s="24">
        <f t="shared" si="259"/>
        <v>0</v>
      </c>
      <c r="R502" s="24">
        <f t="shared" si="259"/>
        <v>0</v>
      </c>
      <c r="S502" s="24">
        <f t="shared" si="259"/>
        <v>0</v>
      </c>
      <c r="T502" s="24">
        <f t="shared" si="259"/>
        <v>0</v>
      </c>
      <c r="U502" s="24">
        <f t="shared" si="259"/>
        <v>0</v>
      </c>
      <c r="V502" s="24">
        <f t="shared" si="259"/>
        <v>0</v>
      </c>
      <c r="W502" s="132">
        <f t="shared" si="242"/>
        <v>0.99997247832668212</v>
      </c>
    </row>
    <row r="503" spans="1:27">
      <c r="A503" s="82"/>
      <c r="B503" s="59" t="s">
        <v>12</v>
      </c>
      <c r="C503" s="75">
        <v>925</v>
      </c>
      <c r="D503" s="83" t="s">
        <v>82</v>
      </c>
      <c r="E503" s="83" t="s">
        <v>55</v>
      </c>
      <c r="F503" s="55"/>
      <c r="G503" s="55"/>
      <c r="H503" s="76">
        <f t="shared" ref="H503:V505" si="260">H504</f>
        <v>10900.5</v>
      </c>
      <c r="I503" s="76">
        <f t="shared" si="260"/>
        <v>10900.199999999999</v>
      </c>
      <c r="J503" s="24">
        <f t="shared" si="260"/>
        <v>0</v>
      </c>
      <c r="K503" s="24">
        <f t="shared" si="260"/>
        <v>0</v>
      </c>
      <c r="L503" s="24">
        <f t="shared" si="260"/>
        <v>0</v>
      </c>
      <c r="M503" s="24">
        <f t="shared" si="260"/>
        <v>0</v>
      </c>
      <c r="N503" s="24">
        <f t="shared" si="260"/>
        <v>0</v>
      </c>
      <c r="O503" s="24">
        <f t="shared" si="260"/>
        <v>0</v>
      </c>
      <c r="P503" s="24">
        <f t="shared" si="260"/>
        <v>0</v>
      </c>
      <c r="Q503" s="24">
        <f t="shared" si="260"/>
        <v>0</v>
      </c>
      <c r="R503" s="24">
        <f t="shared" si="260"/>
        <v>0</v>
      </c>
      <c r="S503" s="24">
        <f t="shared" si="260"/>
        <v>0</v>
      </c>
      <c r="T503" s="24">
        <f t="shared" si="260"/>
        <v>0</v>
      </c>
      <c r="U503" s="24">
        <f t="shared" si="260"/>
        <v>0</v>
      </c>
      <c r="V503" s="24">
        <f t="shared" si="260"/>
        <v>0</v>
      </c>
      <c r="W503" s="132">
        <f t="shared" si="242"/>
        <v>0.99997247832668212</v>
      </c>
    </row>
    <row r="504" spans="1:27" ht="31.5">
      <c r="A504" s="82"/>
      <c r="B504" s="15" t="s">
        <v>220</v>
      </c>
      <c r="C504" s="75">
        <v>925</v>
      </c>
      <c r="D504" s="83" t="s">
        <v>82</v>
      </c>
      <c r="E504" s="83" t="s">
        <v>55</v>
      </c>
      <c r="F504" s="59" t="s">
        <v>221</v>
      </c>
      <c r="G504" s="55"/>
      <c r="H504" s="76">
        <f t="shared" si="260"/>
        <v>10900.5</v>
      </c>
      <c r="I504" s="76">
        <f t="shared" si="260"/>
        <v>10900.199999999999</v>
      </c>
      <c r="J504" s="24">
        <f t="shared" si="260"/>
        <v>0</v>
      </c>
      <c r="K504" s="24">
        <f t="shared" si="260"/>
        <v>0</v>
      </c>
      <c r="L504" s="24">
        <f t="shared" si="260"/>
        <v>0</v>
      </c>
      <c r="M504" s="24">
        <f t="shared" si="260"/>
        <v>0</v>
      </c>
      <c r="N504" s="24">
        <f t="shared" si="260"/>
        <v>0</v>
      </c>
      <c r="O504" s="24">
        <f t="shared" si="260"/>
        <v>0</v>
      </c>
      <c r="P504" s="24">
        <f t="shared" si="260"/>
        <v>0</v>
      </c>
      <c r="Q504" s="24">
        <f t="shared" si="260"/>
        <v>0</v>
      </c>
      <c r="R504" s="24">
        <f t="shared" si="260"/>
        <v>0</v>
      </c>
      <c r="S504" s="24">
        <f t="shared" si="260"/>
        <v>0</v>
      </c>
      <c r="T504" s="24">
        <f t="shared" si="260"/>
        <v>0</v>
      </c>
      <c r="U504" s="24">
        <f t="shared" si="260"/>
        <v>0</v>
      </c>
      <c r="V504" s="24">
        <f t="shared" si="260"/>
        <v>0</v>
      </c>
      <c r="W504" s="132">
        <f t="shared" si="242"/>
        <v>0.99997247832668212</v>
      </c>
    </row>
    <row r="505" spans="1:27">
      <c r="A505" s="4"/>
      <c r="B505" s="90" t="s">
        <v>223</v>
      </c>
      <c r="C505" s="36">
        <v>925</v>
      </c>
      <c r="D505" s="38" t="s">
        <v>82</v>
      </c>
      <c r="E505" s="38" t="s">
        <v>55</v>
      </c>
      <c r="F505" s="35" t="s">
        <v>222</v>
      </c>
      <c r="G505" s="5"/>
      <c r="H505" s="76">
        <f t="shared" si="260"/>
        <v>10900.5</v>
      </c>
      <c r="I505" s="76">
        <f t="shared" si="260"/>
        <v>10900.199999999999</v>
      </c>
      <c r="J505" s="24">
        <f t="shared" si="260"/>
        <v>0</v>
      </c>
      <c r="K505" s="24">
        <f t="shared" si="260"/>
        <v>0</v>
      </c>
      <c r="L505" s="24">
        <f t="shared" si="260"/>
        <v>0</v>
      </c>
      <c r="M505" s="24">
        <f t="shared" si="260"/>
        <v>0</v>
      </c>
      <c r="N505" s="24">
        <f t="shared" si="260"/>
        <v>0</v>
      </c>
      <c r="O505" s="24">
        <f t="shared" si="260"/>
        <v>0</v>
      </c>
      <c r="P505" s="24">
        <f t="shared" si="260"/>
        <v>0</v>
      </c>
      <c r="Q505" s="24">
        <f t="shared" si="260"/>
        <v>0</v>
      </c>
      <c r="R505" s="24">
        <f t="shared" si="260"/>
        <v>0</v>
      </c>
      <c r="S505" s="24">
        <f t="shared" si="260"/>
        <v>0</v>
      </c>
      <c r="T505" s="24">
        <f t="shared" si="260"/>
        <v>0</v>
      </c>
      <c r="U505" s="24">
        <f t="shared" si="260"/>
        <v>0</v>
      </c>
      <c r="V505" s="24">
        <f t="shared" si="260"/>
        <v>0</v>
      </c>
      <c r="W505" s="132">
        <f t="shared" si="242"/>
        <v>0.99997247832668212</v>
      </c>
    </row>
    <row r="506" spans="1:27" ht="78.75">
      <c r="A506" s="4"/>
      <c r="B506" s="21" t="s">
        <v>256</v>
      </c>
      <c r="C506" s="36">
        <v>925</v>
      </c>
      <c r="D506" s="38" t="s">
        <v>82</v>
      </c>
      <c r="E506" s="38" t="s">
        <v>55</v>
      </c>
      <c r="F506" s="35" t="s">
        <v>257</v>
      </c>
      <c r="G506" s="5"/>
      <c r="H506" s="76">
        <f>H508+H507</f>
        <v>10900.5</v>
      </c>
      <c r="I506" s="76">
        <f t="shared" ref="I506:V506" si="261">I508+I507</f>
        <v>10900.199999999999</v>
      </c>
      <c r="J506" s="24">
        <f t="shared" si="261"/>
        <v>0</v>
      </c>
      <c r="K506" s="24">
        <f t="shared" si="261"/>
        <v>0</v>
      </c>
      <c r="L506" s="24">
        <f t="shared" si="261"/>
        <v>0</v>
      </c>
      <c r="M506" s="24">
        <f t="shared" si="261"/>
        <v>0</v>
      </c>
      <c r="N506" s="24">
        <f t="shared" si="261"/>
        <v>0</v>
      </c>
      <c r="O506" s="24">
        <f t="shared" si="261"/>
        <v>0</v>
      </c>
      <c r="P506" s="24">
        <f t="shared" si="261"/>
        <v>0</v>
      </c>
      <c r="Q506" s="24">
        <f t="shared" si="261"/>
        <v>0</v>
      </c>
      <c r="R506" s="24">
        <f t="shared" si="261"/>
        <v>0</v>
      </c>
      <c r="S506" s="24">
        <f t="shared" si="261"/>
        <v>0</v>
      </c>
      <c r="T506" s="24">
        <f t="shared" si="261"/>
        <v>0</v>
      </c>
      <c r="U506" s="24">
        <f t="shared" si="261"/>
        <v>0</v>
      </c>
      <c r="V506" s="24">
        <f t="shared" si="261"/>
        <v>0</v>
      </c>
      <c r="W506" s="132">
        <f t="shared" si="242"/>
        <v>0.99997247832668212</v>
      </c>
    </row>
    <row r="507" spans="1:27" ht="31.5">
      <c r="A507" s="4"/>
      <c r="B507" s="35" t="s">
        <v>122</v>
      </c>
      <c r="C507" s="81">
        <v>925</v>
      </c>
      <c r="D507" s="84" t="s">
        <v>82</v>
      </c>
      <c r="E507" s="84" t="s">
        <v>55</v>
      </c>
      <c r="F507" s="35" t="s">
        <v>257</v>
      </c>
      <c r="G507" s="5" t="s">
        <v>85</v>
      </c>
      <c r="H507" s="76">
        <v>150.9</v>
      </c>
      <c r="I507" s="76">
        <v>150.9</v>
      </c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132">
        <f t="shared" si="242"/>
        <v>1</v>
      </c>
      <c r="AA507" s="142">
        <f>I367+I388+I414+I433+I465+I468+I478+I481+I486+I505</f>
        <v>1094847.7</v>
      </c>
    </row>
    <row r="508" spans="1:27">
      <c r="A508" s="4"/>
      <c r="B508" s="20" t="s">
        <v>98</v>
      </c>
      <c r="C508" s="81">
        <v>925</v>
      </c>
      <c r="D508" s="84" t="s">
        <v>82</v>
      </c>
      <c r="E508" s="84" t="s">
        <v>55</v>
      </c>
      <c r="F508" s="35" t="s">
        <v>257</v>
      </c>
      <c r="G508" s="45" t="s">
        <v>97</v>
      </c>
      <c r="H508" s="76">
        <v>10749.6</v>
      </c>
      <c r="I508" s="76">
        <v>10749.3</v>
      </c>
      <c r="W508" s="132">
        <f t="shared" si="242"/>
        <v>0.99997209198481796</v>
      </c>
    </row>
    <row r="509" spans="1:27" ht="31.5">
      <c r="A509" s="27" t="s">
        <v>24</v>
      </c>
      <c r="B509" s="68" t="s">
        <v>9</v>
      </c>
      <c r="C509" s="30">
        <v>926</v>
      </c>
      <c r="D509" s="42"/>
      <c r="E509" s="42"/>
      <c r="F509" s="35"/>
      <c r="G509" s="5"/>
      <c r="H509" s="137">
        <f>H510+H525</f>
        <v>77663.899999999994</v>
      </c>
      <c r="I509" s="137">
        <f>I510+I525</f>
        <v>77608.299999999988</v>
      </c>
      <c r="J509" s="14">
        <f t="shared" ref="J509:V509" si="262">J510+J525</f>
        <v>0</v>
      </c>
      <c r="K509" s="14">
        <f t="shared" si="262"/>
        <v>0</v>
      </c>
      <c r="L509" s="14">
        <f t="shared" si="262"/>
        <v>0</v>
      </c>
      <c r="M509" s="14">
        <f t="shared" si="262"/>
        <v>0</v>
      </c>
      <c r="N509" s="14">
        <f t="shared" si="262"/>
        <v>0</v>
      </c>
      <c r="O509" s="14">
        <f t="shared" si="262"/>
        <v>0</v>
      </c>
      <c r="P509" s="14">
        <f t="shared" si="262"/>
        <v>0</v>
      </c>
      <c r="Q509" s="14">
        <f t="shared" si="262"/>
        <v>0</v>
      </c>
      <c r="R509" s="14">
        <f t="shared" si="262"/>
        <v>0</v>
      </c>
      <c r="S509" s="14">
        <f t="shared" si="262"/>
        <v>0</v>
      </c>
      <c r="T509" s="14">
        <f t="shared" si="262"/>
        <v>0</v>
      </c>
      <c r="U509" s="14">
        <f t="shared" si="262"/>
        <v>0</v>
      </c>
      <c r="V509" s="14">
        <f t="shared" si="262"/>
        <v>0</v>
      </c>
      <c r="W509" s="132">
        <f t="shared" si="242"/>
        <v>0.99928409466946666</v>
      </c>
    </row>
    <row r="510" spans="1:27">
      <c r="A510" s="27"/>
      <c r="B510" s="85" t="s">
        <v>76</v>
      </c>
      <c r="C510" s="32">
        <v>926</v>
      </c>
      <c r="D510" s="42" t="s">
        <v>77</v>
      </c>
      <c r="E510" s="42"/>
      <c r="F510" s="35"/>
      <c r="G510" s="5"/>
      <c r="H510" s="76">
        <f>H511+H520</f>
        <v>35254.6</v>
      </c>
      <c r="I510" s="76">
        <f>I511+I520</f>
        <v>35239.699999999997</v>
      </c>
      <c r="J510" s="24">
        <f t="shared" ref="J510:V510" si="263">J511+J520</f>
        <v>0</v>
      </c>
      <c r="K510" s="24">
        <f t="shared" si="263"/>
        <v>0</v>
      </c>
      <c r="L510" s="24">
        <f t="shared" si="263"/>
        <v>0</v>
      </c>
      <c r="M510" s="24">
        <f t="shared" si="263"/>
        <v>0</v>
      </c>
      <c r="N510" s="24">
        <f t="shared" si="263"/>
        <v>0</v>
      </c>
      <c r="O510" s="24">
        <f t="shared" si="263"/>
        <v>0</v>
      </c>
      <c r="P510" s="24">
        <f t="shared" si="263"/>
        <v>0</v>
      </c>
      <c r="Q510" s="24">
        <f t="shared" si="263"/>
        <v>0</v>
      </c>
      <c r="R510" s="24">
        <f t="shared" si="263"/>
        <v>0</v>
      </c>
      <c r="S510" s="24">
        <f t="shared" si="263"/>
        <v>0</v>
      </c>
      <c r="T510" s="24">
        <f t="shared" si="263"/>
        <v>0</v>
      </c>
      <c r="U510" s="24">
        <f t="shared" si="263"/>
        <v>0</v>
      </c>
      <c r="V510" s="24">
        <f t="shared" si="263"/>
        <v>0</v>
      </c>
      <c r="W510" s="132">
        <f t="shared" si="242"/>
        <v>0.99957736011754494</v>
      </c>
    </row>
    <row r="511" spans="1:27">
      <c r="A511" s="4"/>
      <c r="B511" s="49" t="s">
        <v>78</v>
      </c>
      <c r="C511" s="36">
        <v>926</v>
      </c>
      <c r="D511" s="42" t="s">
        <v>77</v>
      </c>
      <c r="E511" s="42" t="s">
        <v>53</v>
      </c>
      <c r="F511" s="35"/>
      <c r="G511" s="5"/>
      <c r="H511" s="76">
        <f>H512</f>
        <v>34994.6</v>
      </c>
      <c r="I511" s="76">
        <f>I512</f>
        <v>34982.699999999997</v>
      </c>
      <c r="J511" s="24">
        <f t="shared" ref="J511:V511" si="264">J512</f>
        <v>0</v>
      </c>
      <c r="K511" s="24">
        <f t="shared" si="264"/>
        <v>0</v>
      </c>
      <c r="L511" s="24">
        <f t="shared" si="264"/>
        <v>0</v>
      </c>
      <c r="M511" s="24">
        <f t="shared" si="264"/>
        <v>0</v>
      </c>
      <c r="N511" s="24">
        <f t="shared" si="264"/>
        <v>0</v>
      </c>
      <c r="O511" s="24">
        <f t="shared" si="264"/>
        <v>0</v>
      </c>
      <c r="P511" s="24">
        <f t="shared" si="264"/>
        <v>0</v>
      </c>
      <c r="Q511" s="24">
        <f t="shared" si="264"/>
        <v>0</v>
      </c>
      <c r="R511" s="24">
        <f t="shared" si="264"/>
        <v>0</v>
      </c>
      <c r="S511" s="24">
        <f t="shared" si="264"/>
        <v>0</v>
      </c>
      <c r="T511" s="24">
        <f t="shared" si="264"/>
        <v>0</v>
      </c>
      <c r="U511" s="24">
        <f t="shared" si="264"/>
        <v>0</v>
      </c>
      <c r="V511" s="24">
        <f t="shared" si="264"/>
        <v>0</v>
      </c>
      <c r="W511" s="132">
        <f t="shared" si="242"/>
        <v>0.99965994753476251</v>
      </c>
    </row>
    <row r="512" spans="1:27" ht="31.5">
      <c r="A512" s="4"/>
      <c r="B512" s="15" t="s">
        <v>205</v>
      </c>
      <c r="C512" s="36">
        <v>926</v>
      </c>
      <c r="D512" s="5" t="s">
        <v>77</v>
      </c>
      <c r="E512" s="5" t="s">
        <v>53</v>
      </c>
      <c r="F512" s="5" t="s">
        <v>204</v>
      </c>
      <c r="G512" s="5"/>
      <c r="H512" s="76">
        <f>H513</f>
        <v>34994.6</v>
      </c>
      <c r="I512" s="76">
        <f>I513</f>
        <v>34982.699999999997</v>
      </c>
      <c r="J512" s="24">
        <f t="shared" ref="J512:V512" si="265">J513</f>
        <v>0</v>
      </c>
      <c r="K512" s="24">
        <f t="shared" si="265"/>
        <v>0</v>
      </c>
      <c r="L512" s="24">
        <f t="shared" si="265"/>
        <v>0</v>
      </c>
      <c r="M512" s="24">
        <f t="shared" si="265"/>
        <v>0</v>
      </c>
      <c r="N512" s="24">
        <f t="shared" si="265"/>
        <v>0</v>
      </c>
      <c r="O512" s="24">
        <f t="shared" si="265"/>
        <v>0</v>
      </c>
      <c r="P512" s="24">
        <f t="shared" si="265"/>
        <v>0</v>
      </c>
      <c r="Q512" s="24">
        <f t="shared" si="265"/>
        <v>0</v>
      </c>
      <c r="R512" s="24">
        <f t="shared" si="265"/>
        <v>0</v>
      </c>
      <c r="S512" s="24">
        <f t="shared" si="265"/>
        <v>0</v>
      </c>
      <c r="T512" s="24">
        <f t="shared" si="265"/>
        <v>0</v>
      </c>
      <c r="U512" s="24">
        <f t="shared" si="265"/>
        <v>0</v>
      </c>
      <c r="V512" s="24">
        <f t="shared" si="265"/>
        <v>0</v>
      </c>
      <c r="W512" s="132">
        <f t="shared" si="242"/>
        <v>0.99965994753476251</v>
      </c>
    </row>
    <row r="513" spans="1:23" ht="47.25">
      <c r="A513" s="4"/>
      <c r="B513" s="21" t="s">
        <v>207</v>
      </c>
      <c r="C513" s="36">
        <v>926</v>
      </c>
      <c r="D513" s="5" t="s">
        <v>77</v>
      </c>
      <c r="E513" s="5" t="s">
        <v>53</v>
      </c>
      <c r="F513" s="35" t="s">
        <v>206</v>
      </c>
      <c r="G513" s="35"/>
      <c r="H513" s="76">
        <f>H514+H518+H516</f>
        <v>34994.6</v>
      </c>
      <c r="I513" s="76">
        <f t="shared" ref="I513:V513" si="266">I514+I518+I516</f>
        <v>34982.699999999997</v>
      </c>
      <c r="J513" s="24">
        <f t="shared" si="266"/>
        <v>0</v>
      </c>
      <c r="K513" s="24">
        <f t="shared" si="266"/>
        <v>0</v>
      </c>
      <c r="L513" s="24">
        <f t="shared" si="266"/>
        <v>0</v>
      </c>
      <c r="M513" s="24">
        <f t="shared" si="266"/>
        <v>0</v>
      </c>
      <c r="N513" s="24">
        <f t="shared" si="266"/>
        <v>0</v>
      </c>
      <c r="O513" s="24">
        <f t="shared" si="266"/>
        <v>0</v>
      </c>
      <c r="P513" s="24">
        <f t="shared" si="266"/>
        <v>0</v>
      </c>
      <c r="Q513" s="24">
        <f t="shared" si="266"/>
        <v>0</v>
      </c>
      <c r="R513" s="24">
        <f t="shared" si="266"/>
        <v>0</v>
      </c>
      <c r="S513" s="24">
        <f t="shared" si="266"/>
        <v>0</v>
      </c>
      <c r="T513" s="24">
        <f t="shared" si="266"/>
        <v>0</v>
      </c>
      <c r="U513" s="24">
        <f t="shared" si="266"/>
        <v>0</v>
      </c>
      <c r="V513" s="24">
        <f t="shared" si="266"/>
        <v>0</v>
      </c>
      <c r="W513" s="132">
        <f t="shared" si="242"/>
        <v>0.99965994753476251</v>
      </c>
    </row>
    <row r="514" spans="1:23" ht="31.5">
      <c r="A514" s="4"/>
      <c r="B514" s="25" t="s">
        <v>131</v>
      </c>
      <c r="C514" s="36">
        <v>926</v>
      </c>
      <c r="D514" s="5" t="s">
        <v>77</v>
      </c>
      <c r="E514" s="5" t="s">
        <v>53</v>
      </c>
      <c r="F514" s="35" t="s">
        <v>208</v>
      </c>
      <c r="G514" s="35"/>
      <c r="H514" s="76">
        <f>H515</f>
        <v>27689.5</v>
      </c>
      <c r="I514" s="76">
        <f>I515</f>
        <v>27689.5</v>
      </c>
      <c r="J514" s="24">
        <f t="shared" ref="J514:V514" si="267">J515</f>
        <v>0</v>
      </c>
      <c r="K514" s="24">
        <f t="shared" si="267"/>
        <v>0</v>
      </c>
      <c r="L514" s="24">
        <f t="shared" si="267"/>
        <v>0</v>
      </c>
      <c r="M514" s="24">
        <f t="shared" si="267"/>
        <v>0</v>
      </c>
      <c r="N514" s="24">
        <f t="shared" si="267"/>
        <v>0</v>
      </c>
      <c r="O514" s="24">
        <f t="shared" si="267"/>
        <v>0</v>
      </c>
      <c r="P514" s="24">
        <f t="shared" si="267"/>
        <v>0</v>
      </c>
      <c r="Q514" s="24">
        <f t="shared" si="267"/>
        <v>0</v>
      </c>
      <c r="R514" s="24">
        <f t="shared" si="267"/>
        <v>0</v>
      </c>
      <c r="S514" s="24">
        <f t="shared" si="267"/>
        <v>0</v>
      </c>
      <c r="T514" s="24">
        <f t="shared" si="267"/>
        <v>0</v>
      </c>
      <c r="U514" s="24">
        <f t="shared" si="267"/>
        <v>0</v>
      </c>
      <c r="V514" s="24">
        <f t="shared" si="267"/>
        <v>0</v>
      </c>
      <c r="W514" s="132">
        <f t="shared" si="242"/>
        <v>1</v>
      </c>
    </row>
    <row r="515" spans="1:23" ht="31.5">
      <c r="A515" s="4"/>
      <c r="B515" s="35" t="s">
        <v>157</v>
      </c>
      <c r="C515" s="36">
        <v>926</v>
      </c>
      <c r="D515" s="5" t="s">
        <v>77</v>
      </c>
      <c r="E515" s="5" t="s">
        <v>53</v>
      </c>
      <c r="F515" s="35" t="s">
        <v>208</v>
      </c>
      <c r="G515" s="39">
        <v>600</v>
      </c>
      <c r="H515" s="76">
        <v>27689.5</v>
      </c>
      <c r="I515" s="76">
        <v>27689.5</v>
      </c>
      <c r="W515" s="132">
        <f t="shared" si="242"/>
        <v>1</v>
      </c>
    </row>
    <row r="516" spans="1:23" ht="47.25">
      <c r="A516" s="4"/>
      <c r="B516" s="108" t="s">
        <v>451</v>
      </c>
      <c r="C516" s="36">
        <v>926</v>
      </c>
      <c r="D516" s="5" t="s">
        <v>77</v>
      </c>
      <c r="E516" s="5" t="s">
        <v>53</v>
      </c>
      <c r="F516" s="35" t="s">
        <v>468</v>
      </c>
      <c r="G516" s="39"/>
      <c r="H516" s="76">
        <f>H517</f>
        <v>7262.2</v>
      </c>
      <c r="I516" s="76">
        <f t="shared" ref="I516:V516" si="268">I517</f>
        <v>7262.2</v>
      </c>
      <c r="J516" s="24">
        <f t="shared" si="268"/>
        <v>0</v>
      </c>
      <c r="K516" s="24">
        <f t="shared" si="268"/>
        <v>0</v>
      </c>
      <c r="L516" s="24">
        <f t="shared" si="268"/>
        <v>0</v>
      </c>
      <c r="M516" s="24">
        <f t="shared" si="268"/>
        <v>0</v>
      </c>
      <c r="N516" s="24">
        <f t="shared" si="268"/>
        <v>0</v>
      </c>
      <c r="O516" s="24">
        <f t="shared" si="268"/>
        <v>0</v>
      </c>
      <c r="P516" s="24">
        <f t="shared" si="268"/>
        <v>0</v>
      </c>
      <c r="Q516" s="24">
        <f t="shared" si="268"/>
        <v>0</v>
      </c>
      <c r="R516" s="24">
        <f t="shared" si="268"/>
        <v>0</v>
      </c>
      <c r="S516" s="24">
        <f t="shared" si="268"/>
        <v>0</v>
      </c>
      <c r="T516" s="24">
        <f t="shared" si="268"/>
        <v>0</v>
      </c>
      <c r="U516" s="24">
        <f t="shared" si="268"/>
        <v>0</v>
      </c>
      <c r="V516" s="24">
        <f t="shared" si="268"/>
        <v>0</v>
      </c>
      <c r="W516" s="132">
        <f t="shared" si="242"/>
        <v>1</v>
      </c>
    </row>
    <row r="517" spans="1:23" ht="31.5">
      <c r="A517" s="4"/>
      <c r="B517" s="35" t="s">
        <v>157</v>
      </c>
      <c r="C517" s="36">
        <v>926</v>
      </c>
      <c r="D517" s="5" t="s">
        <v>77</v>
      </c>
      <c r="E517" s="5" t="s">
        <v>53</v>
      </c>
      <c r="F517" s="35" t="s">
        <v>468</v>
      </c>
      <c r="G517" s="39">
        <v>600</v>
      </c>
      <c r="H517" s="76">
        <v>7262.2</v>
      </c>
      <c r="I517" s="76">
        <v>7262.2</v>
      </c>
      <c r="W517" s="132">
        <f t="shared" si="242"/>
        <v>1</v>
      </c>
    </row>
    <row r="518" spans="1:23" ht="113.45" customHeight="1">
      <c r="A518" s="4"/>
      <c r="B518" s="74" t="s">
        <v>196</v>
      </c>
      <c r="C518" s="36">
        <v>926</v>
      </c>
      <c r="D518" s="5" t="s">
        <v>77</v>
      </c>
      <c r="E518" s="5" t="s">
        <v>53</v>
      </c>
      <c r="F518" s="35" t="s">
        <v>209</v>
      </c>
      <c r="G518" s="39"/>
      <c r="H518" s="76">
        <f>H519</f>
        <v>42.9</v>
      </c>
      <c r="I518" s="76">
        <f>I519</f>
        <v>31</v>
      </c>
      <c r="J518" s="24">
        <f t="shared" ref="J518:V518" si="269">J519</f>
        <v>0</v>
      </c>
      <c r="K518" s="24">
        <f t="shared" si="269"/>
        <v>0</v>
      </c>
      <c r="L518" s="24">
        <f t="shared" si="269"/>
        <v>0</v>
      </c>
      <c r="M518" s="24">
        <f t="shared" si="269"/>
        <v>0</v>
      </c>
      <c r="N518" s="24">
        <f t="shared" si="269"/>
        <v>0</v>
      </c>
      <c r="O518" s="24">
        <f t="shared" si="269"/>
        <v>0</v>
      </c>
      <c r="P518" s="24">
        <f t="shared" si="269"/>
        <v>0</v>
      </c>
      <c r="Q518" s="24">
        <f t="shared" si="269"/>
        <v>0</v>
      </c>
      <c r="R518" s="24">
        <f t="shared" si="269"/>
        <v>0</v>
      </c>
      <c r="S518" s="24">
        <f t="shared" si="269"/>
        <v>0</v>
      </c>
      <c r="T518" s="24">
        <f t="shared" si="269"/>
        <v>0</v>
      </c>
      <c r="U518" s="24">
        <f t="shared" si="269"/>
        <v>0</v>
      </c>
      <c r="V518" s="24">
        <f t="shared" si="269"/>
        <v>0</v>
      </c>
      <c r="W518" s="132">
        <f t="shared" si="242"/>
        <v>0.72261072261072268</v>
      </c>
    </row>
    <row r="519" spans="1:23" ht="36" customHeight="1">
      <c r="A519" s="4"/>
      <c r="B519" s="35" t="s">
        <v>157</v>
      </c>
      <c r="C519" s="36">
        <v>926</v>
      </c>
      <c r="D519" s="5" t="s">
        <v>77</v>
      </c>
      <c r="E519" s="5" t="s">
        <v>53</v>
      </c>
      <c r="F519" s="35" t="s">
        <v>209</v>
      </c>
      <c r="G519" s="39">
        <v>600</v>
      </c>
      <c r="H519" s="76">
        <v>42.9</v>
      </c>
      <c r="I519" s="76">
        <v>31</v>
      </c>
      <c r="W519" s="132">
        <f t="shared" si="242"/>
        <v>0.72261072261072268</v>
      </c>
    </row>
    <row r="520" spans="1:23">
      <c r="A520" s="4"/>
      <c r="B520" s="49" t="s">
        <v>14</v>
      </c>
      <c r="C520" s="36">
        <v>926</v>
      </c>
      <c r="D520" s="5" t="s">
        <v>77</v>
      </c>
      <c r="E520" s="5" t="s">
        <v>77</v>
      </c>
      <c r="F520" s="35"/>
      <c r="G520" s="39"/>
      <c r="H520" s="76">
        <f t="shared" ref="H520:V523" si="270">H521</f>
        <v>260</v>
      </c>
      <c r="I520" s="76">
        <f t="shared" si="270"/>
        <v>257</v>
      </c>
      <c r="J520" s="24">
        <f t="shared" si="270"/>
        <v>0</v>
      </c>
      <c r="K520" s="24">
        <f t="shared" si="270"/>
        <v>0</v>
      </c>
      <c r="L520" s="24">
        <f t="shared" si="270"/>
        <v>0</v>
      </c>
      <c r="M520" s="24">
        <f t="shared" si="270"/>
        <v>0</v>
      </c>
      <c r="N520" s="24">
        <f t="shared" si="270"/>
        <v>0</v>
      </c>
      <c r="O520" s="24">
        <f t="shared" si="270"/>
        <v>0</v>
      </c>
      <c r="P520" s="24">
        <f t="shared" si="270"/>
        <v>0</v>
      </c>
      <c r="Q520" s="24">
        <f t="shared" si="270"/>
        <v>0</v>
      </c>
      <c r="R520" s="24">
        <f t="shared" si="270"/>
        <v>0</v>
      </c>
      <c r="S520" s="24">
        <f t="shared" si="270"/>
        <v>0</v>
      </c>
      <c r="T520" s="24">
        <f t="shared" si="270"/>
        <v>0</v>
      </c>
      <c r="U520" s="24">
        <f t="shared" si="270"/>
        <v>0</v>
      </c>
      <c r="V520" s="24">
        <f t="shared" si="270"/>
        <v>0</v>
      </c>
      <c r="W520" s="132">
        <f t="shared" si="242"/>
        <v>0.9884615384615385</v>
      </c>
    </row>
    <row r="521" spans="1:23" ht="31.5">
      <c r="A521" s="4"/>
      <c r="B521" s="15" t="s">
        <v>205</v>
      </c>
      <c r="C521" s="36">
        <v>926</v>
      </c>
      <c r="D521" s="5" t="s">
        <v>77</v>
      </c>
      <c r="E521" s="5" t="s">
        <v>77</v>
      </c>
      <c r="F521" s="35" t="s">
        <v>204</v>
      </c>
      <c r="G521" s="39"/>
      <c r="H521" s="76">
        <f t="shared" si="270"/>
        <v>260</v>
      </c>
      <c r="I521" s="76">
        <f t="shared" si="270"/>
        <v>257</v>
      </c>
      <c r="J521" s="24">
        <f t="shared" si="270"/>
        <v>0</v>
      </c>
      <c r="K521" s="24">
        <f t="shared" si="270"/>
        <v>0</v>
      </c>
      <c r="L521" s="24">
        <f t="shared" si="270"/>
        <v>0</v>
      </c>
      <c r="M521" s="24">
        <f t="shared" si="270"/>
        <v>0</v>
      </c>
      <c r="N521" s="24">
        <f t="shared" si="270"/>
        <v>0</v>
      </c>
      <c r="O521" s="24">
        <f t="shared" si="270"/>
        <v>0</v>
      </c>
      <c r="P521" s="24">
        <f t="shared" si="270"/>
        <v>0</v>
      </c>
      <c r="Q521" s="24">
        <f t="shared" si="270"/>
        <v>0</v>
      </c>
      <c r="R521" s="24">
        <f t="shared" si="270"/>
        <v>0</v>
      </c>
      <c r="S521" s="24">
        <f t="shared" si="270"/>
        <v>0</v>
      </c>
      <c r="T521" s="24">
        <f t="shared" si="270"/>
        <v>0</v>
      </c>
      <c r="U521" s="24">
        <f t="shared" si="270"/>
        <v>0</v>
      </c>
      <c r="V521" s="24">
        <f t="shared" si="270"/>
        <v>0</v>
      </c>
      <c r="W521" s="132">
        <f t="shared" si="242"/>
        <v>0.9884615384615385</v>
      </c>
    </row>
    <row r="522" spans="1:23" ht="31.5">
      <c r="A522" s="4"/>
      <c r="B522" s="21" t="s">
        <v>212</v>
      </c>
      <c r="C522" s="36">
        <v>926</v>
      </c>
      <c r="D522" s="5" t="s">
        <v>77</v>
      </c>
      <c r="E522" s="5" t="s">
        <v>77</v>
      </c>
      <c r="F522" s="35" t="s">
        <v>210</v>
      </c>
      <c r="G522" s="39"/>
      <c r="H522" s="76">
        <f t="shared" si="270"/>
        <v>260</v>
      </c>
      <c r="I522" s="76">
        <f t="shared" si="270"/>
        <v>257</v>
      </c>
      <c r="J522" s="24">
        <f t="shared" si="270"/>
        <v>0</v>
      </c>
      <c r="K522" s="24">
        <f t="shared" si="270"/>
        <v>0</v>
      </c>
      <c r="L522" s="24">
        <f t="shared" si="270"/>
        <v>0</v>
      </c>
      <c r="M522" s="24">
        <f t="shared" si="270"/>
        <v>0</v>
      </c>
      <c r="N522" s="24">
        <f t="shared" si="270"/>
        <v>0</v>
      </c>
      <c r="O522" s="24">
        <f t="shared" si="270"/>
        <v>0</v>
      </c>
      <c r="P522" s="24">
        <f t="shared" si="270"/>
        <v>0</v>
      </c>
      <c r="Q522" s="24">
        <f t="shared" si="270"/>
        <v>0</v>
      </c>
      <c r="R522" s="24">
        <f t="shared" si="270"/>
        <v>0</v>
      </c>
      <c r="S522" s="24">
        <f t="shared" si="270"/>
        <v>0</v>
      </c>
      <c r="T522" s="24">
        <f t="shared" si="270"/>
        <v>0</v>
      </c>
      <c r="U522" s="24">
        <f t="shared" si="270"/>
        <v>0</v>
      </c>
      <c r="V522" s="24">
        <f t="shared" si="270"/>
        <v>0</v>
      </c>
      <c r="W522" s="132">
        <f t="shared" si="242"/>
        <v>0.9884615384615385</v>
      </c>
    </row>
    <row r="523" spans="1:23" ht="31.5">
      <c r="A523" s="4"/>
      <c r="B523" s="21" t="s">
        <v>184</v>
      </c>
      <c r="C523" s="36">
        <v>926</v>
      </c>
      <c r="D523" s="5" t="s">
        <v>77</v>
      </c>
      <c r="E523" s="5" t="s">
        <v>77</v>
      </c>
      <c r="F523" s="35" t="s">
        <v>211</v>
      </c>
      <c r="G523" s="39"/>
      <c r="H523" s="76">
        <f t="shared" si="270"/>
        <v>260</v>
      </c>
      <c r="I523" s="76">
        <f t="shared" si="270"/>
        <v>257</v>
      </c>
      <c r="J523" s="24">
        <f t="shared" si="270"/>
        <v>0</v>
      </c>
      <c r="K523" s="24">
        <f t="shared" si="270"/>
        <v>0</v>
      </c>
      <c r="L523" s="24">
        <f t="shared" si="270"/>
        <v>0</v>
      </c>
      <c r="M523" s="24">
        <f t="shared" si="270"/>
        <v>0</v>
      </c>
      <c r="N523" s="24">
        <f t="shared" si="270"/>
        <v>0</v>
      </c>
      <c r="O523" s="24">
        <f t="shared" si="270"/>
        <v>0</v>
      </c>
      <c r="P523" s="24">
        <f t="shared" si="270"/>
        <v>0</v>
      </c>
      <c r="Q523" s="24">
        <f t="shared" si="270"/>
        <v>0</v>
      </c>
      <c r="R523" s="24">
        <f t="shared" si="270"/>
        <v>0</v>
      </c>
      <c r="S523" s="24">
        <f t="shared" si="270"/>
        <v>0</v>
      </c>
      <c r="T523" s="24">
        <f t="shared" si="270"/>
        <v>0</v>
      </c>
      <c r="U523" s="24">
        <f t="shared" si="270"/>
        <v>0</v>
      </c>
      <c r="V523" s="24">
        <f t="shared" si="270"/>
        <v>0</v>
      </c>
      <c r="W523" s="132">
        <f t="shared" si="242"/>
        <v>0.9884615384615385</v>
      </c>
    </row>
    <row r="524" spans="1:23" ht="31.5">
      <c r="A524" s="4"/>
      <c r="B524" s="35" t="s">
        <v>122</v>
      </c>
      <c r="C524" s="36">
        <v>926</v>
      </c>
      <c r="D524" s="5" t="s">
        <v>77</v>
      </c>
      <c r="E524" s="5" t="s">
        <v>77</v>
      </c>
      <c r="F524" s="35" t="s">
        <v>211</v>
      </c>
      <c r="G524" s="39">
        <v>200</v>
      </c>
      <c r="H524" s="76">
        <v>260</v>
      </c>
      <c r="I524" s="76">
        <v>257</v>
      </c>
      <c r="W524" s="132">
        <f t="shared" si="242"/>
        <v>0.9884615384615385</v>
      </c>
    </row>
    <row r="525" spans="1:23">
      <c r="A525" s="4"/>
      <c r="B525" s="73" t="s">
        <v>21</v>
      </c>
      <c r="C525" s="36">
        <v>926</v>
      </c>
      <c r="D525" s="5" t="s">
        <v>80</v>
      </c>
      <c r="E525" s="5"/>
      <c r="F525" s="5"/>
      <c r="G525" s="37"/>
      <c r="H525" s="76">
        <f t="shared" ref="H525:V525" si="271">H526+H550</f>
        <v>42409.3</v>
      </c>
      <c r="I525" s="76">
        <f t="shared" si="271"/>
        <v>42368.6</v>
      </c>
      <c r="J525" s="24">
        <f t="shared" si="271"/>
        <v>0</v>
      </c>
      <c r="K525" s="24">
        <f t="shared" si="271"/>
        <v>0</v>
      </c>
      <c r="L525" s="24">
        <f t="shared" si="271"/>
        <v>0</v>
      </c>
      <c r="M525" s="24">
        <f t="shared" si="271"/>
        <v>0</v>
      </c>
      <c r="N525" s="24">
        <f t="shared" si="271"/>
        <v>0</v>
      </c>
      <c r="O525" s="24">
        <f t="shared" si="271"/>
        <v>0</v>
      </c>
      <c r="P525" s="24">
        <f t="shared" si="271"/>
        <v>0</v>
      </c>
      <c r="Q525" s="24">
        <f t="shared" si="271"/>
        <v>0</v>
      </c>
      <c r="R525" s="24">
        <f t="shared" si="271"/>
        <v>0</v>
      </c>
      <c r="S525" s="24">
        <f t="shared" si="271"/>
        <v>0</v>
      </c>
      <c r="T525" s="24">
        <f t="shared" si="271"/>
        <v>0</v>
      </c>
      <c r="U525" s="24">
        <f t="shared" si="271"/>
        <v>0</v>
      </c>
      <c r="V525" s="24">
        <f t="shared" si="271"/>
        <v>0</v>
      </c>
      <c r="W525" s="132">
        <f t="shared" si="242"/>
        <v>0.99904030483879702</v>
      </c>
    </row>
    <row r="526" spans="1:23">
      <c r="A526" s="4"/>
      <c r="B526" s="69" t="s">
        <v>15</v>
      </c>
      <c r="C526" s="36">
        <v>926</v>
      </c>
      <c r="D526" s="5" t="s">
        <v>80</v>
      </c>
      <c r="E526" s="5" t="s">
        <v>50</v>
      </c>
      <c r="F526" s="5"/>
      <c r="G526" s="37"/>
      <c r="H526" s="76">
        <f t="shared" ref="H526:V526" si="272">H527+H542+H546</f>
        <v>31756.3</v>
      </c>
      <c r="I526" s="76">
        <f t="shared" si="272"/>
        <v>31756.3</v>
      </c>
      <c r="J526" s="24">
        <f t="shared" si="272"/>
        <v>0</v>
      </c>
      <c r="K526" s="24">
        <f t="shared" si="272"/>
        <v>0</v>
      </c>
      <c r="L526" s="24">
        <f t="shared" si="272"/>
        <v>0</v>
      </c>
      <c r="M526" s="24">
        <f t="shared" si="272"/>
        <v>0</v>
      </c>
      <c r="N526" s="24">
        <f t="shared" si="272"/>
        <v>0</v>
      </c>
      <c r="O526" s="24">
        <f t="shared" si="272"/>
        <v>0</v>
      </c>
      <c r="P526" s="24">
        <f t="shared" si="272"/>
        <v>0</v>
      </c>
      <c r="Q526" s="24">
        <f t="shared" si="272"/>
        <v>0</v>
      </c>
      <c r="R526" s="24">
        <f t="shared" si="272"/>
        <v>0</v>
      </c>
      <c r="S526" s="24">
        <f t="shared" si="272"/>
        <v>0</v>
      </c>
      <c r="T526" s="24">
        <f t="shared" si="272"/>
        <v>0</v>
      </c>
      <c r="U526" s="24">
        <f t="shared" si="272"/>
        <v>0</v>
      </c>
      <c r="V526" s="24">
        <f t="shared" si="272"/>
        <v>0</v>
      </c>
      <c r="W526" s="132">
        <f t="shared" si="242"/>
        <v>1</v>
      </c>
    </row>
    <row r="527" spans="1:23" ht="31.5">
      <c r="A527" s="4"/>
      <c r="B527" s="15" t="s">
        <v>205</v>
      </c>
      <c r="C527" s="36">
        <v>926</v>
      </c>
      <c r="D527" s="5" t="s">
        <v>80</v>
      </c>
      <c r="E527" s="5" t="s">
        <v>50</v>
      </c>
      <c r="F527" s="35" t="s">
        <v>204</v>
      </c>
      <c r="G527" s="37"/>
      <c r="H527" s="76">
        <f>H533+H528</f>
        <v>31456.3</v>
      </c>
      <c r="I527" s="76">
        <f t="shared" ref="I527:V527" si="273">I533+I528</f>
        <v>31456.3</v>
      </c>
      <c r="J527" s="24">
        <f t="shared" si="273"/>
        <v>0</v>
      </c>
      <c r="K527" s="24">
        <f t="shared" si="273"/>
        <v>0</v>
      </c>
      <c r="L527" s="24">
        <f t="shared" si="273"/>
        <v>0</v>
      </c>
      <c r="M527" s="24">
        <f t="shared" si="273"/>
        <v>0</v>
      </c>
      <c r="N527" s="24">
        <f t="shared" si="273"/>
        <v>0</v>
      </c>
      <c r="O527" s="24">
        <f t="shared" si="273"/>
        <v>0</v>
      </c>
      <c r="P527" s="24">
        <f t="shared" si="273"/>
        <v>0</v>
      </c>
      <c r="Q527" s="24">
        <f t="shared" si="273"/>
        <v>0</v>
      </c>
      <c r="R527" s="24">
        <f t="shared" si="273"/>
        <v>0</v>
      </c>
      <c r="S527" s="24">
        <f t="shared" si="273"/>
        <v>0</v>
      </c>
      <c r="T527" s="24">
        <f t="shared" si="273"/>
        <v>0</v>
      </c>
      <c r="U527" s="24">
        <f t="shared" si="273"/>
        <v>0</v>
      </c>
      <c r="V527" s="24">
        <f t="shared" si="273"/>
        <v>0</v>
      </c>
      <c r="W527" s="132">
        <f t="shared" si="242"/>
        <v>1</v>
      </c>
    </row>
    <row r="528" spans="1:23">
      <c r="A528" s="4"/>
      <c r="B528" s="91" t="s">
        <v>215</v>
      </c>
      <c r="C528" s="36">
        <v>926</v>
      </c>
      <c r="D528" s="5" t="s">
        <v>80</v>
      </c>
      <c r="E528" s="5" t="s">
        <v>50</v>
      </c>
      <c r="F528" s="35" t="s">
        <v>214</v>
      </c>
      <c r="G528" s="37"/>
      <c r="H528" s="76">
        <f>H529+H531</f>
        <v>100</v>
      </c>
      <c r="I528" s="76">
        <f t="shared" ref="I528:V528" si="274">I529+I531</f>
        <v>100</v>
      </c>
      <c r="J528" s="24">
        <f t="shared" si="274"/>
        <v>0</v>
      </c>
      <c r="K528" s="24">
        <f t="shared" si="274"/>
        <v>0</v>
      </c>
      <c r="L528" s="24">
        <f t="shared" si="274"/>
        <v>0</v>
      </c>
      <c r="M528" s="24">
        <f t="shared" si="274"/>
        <v>0</v>
      </c>
      <c r="N528" s="24">
        <f t="shared" si="274"/>
        <v>0</v>
      </c>
      <c r="O528" s="24">
        <f t="shared" si="274"/>
        <v>0</v>
      </c>
      <c r="P528" s="24">
        <f t="shared" si="274"/>
        <v>0</v>
      </c>
      <c r="Q528" s="24">
        <f t="shared" si="274"/>
        <v>0</v>
      </c>
      <c r="R528" s="24">
        <f t="shared" si="274"/>
        <v>0</v>
      </c>
      <c r="S528" s="24">
        <f t="shared" si="274"/>
        <v>0</v>
      </c>
      <c r="T528" s="24">
        <f t="shared" si="274"/>
        <v>0</v>
      </c>
      <c r="U528" s="24">
        <f t="shared" si="274"/>
        <v>0</v>
      </c>
      <c r="V528" s="24">
        <f t="shared" si="274"/>
        <v>0</v>
      </c>
      <c r="W528" s="132">
        <f t="shared" ref="W528:W591" si="275">I528/H528</f>
        <v>1</v>
      </c>
    </row>
    <row r="529" spans="1:27" ht="22.9" customHeight="1">
      <c r="A529" s="4"/>
      <c r="B529" s="121" t="s">
        <v>471</v>
      </c>
      <c r="C529" s="127">
        <v>926</v>
      </c>
      <c r="D529" s="128" t="s">
        <v>80</v>
      </c>
      <c r="E529" s="128" t="s">
        <v>50</v>
      </c>
      <c r="F529" s="108" t="s">
        <v>472</v>
      </c>
      <c r="G529" s="129"/>
      <c r="H529" s="139">
        <f>H530</f>
        <v>40</v>
      </c>
      <c r="I529" s="139">
        <f t="shared" ref="I529:V529" si="276">I530</f>
        <v>40</v>
      </c>
      <c r="J529" s="13">
        <f t="shared" si="276"/>
        <v>0</v>
      </c>
      <c r="K529" s="13">
        <f t="shared" si="276"/>
        <v>0</v>
      </c>
      <c r="L529" s="13">
        <f t="shared" si="276"/>
        <v>0</v>
      </c>
      <c r="M529" s="13">
        <f t="shared" si="276"/>
        <v>0</v>
      </c>
      <c r="N529" s="13">
        <f t="shared" si="276"/>
        <v>0</v>
      </c>
      <c r="O529" s="13">
        <f t="shared" si="276"/>
        <v>0</v>
      </c>
      <c r="P529" s="13">
        <f t="shared" si="276"/>
        <v>0</v>
      </c>
      <c r="Q529" s="13">
        <f t="shared" si="276"/>
        <v>0</v>
      </c>
      <c r="R529" s="13">
        <f t="shared" si="276"/>
        <v>0</v>
      </c>
      <c r="S529" s="13">
        <f t="shared" si="276"/>
        <v>0</v>
      </c>
      <c r="T529" s="13">
        <f t="shared" si="276"/>
        <v>0</v>
      </c>
      <c r="U529" s="13">
        <f t="shared" si="276"/>
        <v>0</v>
      </c>
      <c r="V529" s="13">
        <f t="shared" si="276"/>
        <v>0</v>
      </c>
      <c r="W529" s="132">
        <f t="shared" si="275"/>
        <v>1</v>
      </c>
    </row>
    <row r="530" spans="1:27" ht="31.5">
      <c r="A530" s="4"/>
      <c r="B530" s="108" t="s">
        <v>122</v>
      </c>
      <c r="C530" s="36">
        <v>926</v>
      </c>
      <c r="D530" s="5" t="s">
        <v>80</v>
      </c>
      <c r="E530" s="5" t="s">
        <v>50</v>
      </c>
      <c r="F530" s="35" t="s">
        <v>472</v>
      </c>
      <c r="G530" s="39">
        <v>200</v>
      </c>
      <c r="H530" s="76">
        <v>40</v>
      </c>
      <c r="I530" s="76">
        <v>40</v>
      </c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132">
        <f t="shared" si="275"/>
        <v>1</v>
      </c>
    </row>
    <row r="531" spans="1:27" ht="22.15" customHeight="1">
      <c r="A531" s="4"/>
      <c r="B531" s="121" t="s">
        <v>471</v>
      </c>
      <c r="C531" s="127">
        <v>926</v>
      </c>
      <c r="D531" s="128" t="s">
        <v>80</v>
      </c>
      <c r="E531" s="128" t="s">
        <v>50</v>
      </c>
      <c r="F531" s="108" t="s">
        <v>473</v>
      </c>
      <c r="G531" s="129"/>
      <c r="H531" s="139">
        <f>H532</f>
        <v>60</v>
      </c>
      <c r="I531" s="139">
        <f t="shared" ref="I531:V531" si="277">I532</f>
        <v>60</v>
      </c>
      <c r="J531" s="13">
        <f t="shared" si="277"/>
        <v>0</v>
      </c>
      <c r="K531" s="13">
        <f t="shared" si="277"/>
        <v>0</v>
      </c>
      <c r="L531" s="13">
        <f t="shared" si="277"/>
        <v>0</v>
      </c>
      <c r="M531" s="13">
        <f t="shared" si="277"/>
        <v>0</v>
      </c>
      <c r="N531" s="13">
        <f t="shared" si="277"/>
        <v>0</v>
      </c>
      <c r="O531" s="13">
        <f t="shared" si="277"/>
        <v>0</v>
      </c>
      <c r="P531" s="13">
        <f t="shared" si="277"/>
        <v>0</v>
      </c>
      <c r="Q531" s="13">
        <f t="shared" si="277"/>
        <v>0</v>
      </c>
      <c r="R531" s="13">
        <f t="shared" si="277"/>
        <v>0</v>
      </c>
      <c r="S531" s="13">
        <f t="shared" si="277"/>
        <v>0</v>
      </c>
      <c r="T531" s="13">
        <f t="shared" si="277"/>
        <v>0</v>
      </c>
      <c r="U531" s="13">
        <f t="shared" si="277"/>
        <v>0</v>
      </c>
      <c r="V531" s="13">
        <f t="shared" si="277"/>
        <v>0</v>
      </c>
      <c r="W531" s="132">
        <f t="shared" si="275"/>
        <v>1</v>
      </c>
    </row>
    <row r="532" spans="1:27" ht="31.5">
      <c r="A532" s="4"/>
      <c r="B532" s="35" t="s">
        <v>122</v>
      </c>
      <c r="C532" s="36">
        <v>926</v>
      </c>
      <c r="D532" s="5" t="s">
        <v>80</v>
      </c>
      <c r="E532" s="5" t="s">
        <v>50</v>
      </c>
      <c r="F532" s="35" t="s">
        <v>473</v>
      </c>
      <c r="G532" s="39">
        <v>200</v>
      </c>
      <c r="H532" s="76">
        <v>60</v>
      </c>
      <c r="I532" s="76">
        <v>60</v>
      </c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132">
        <f t="shared" si="275"/>
        <v>1</v>
      </c>
    </row>
    <row r="533" spans="1:27" ht="47.25">
      <c r="A533" s="4"/>
      <c r="B533" s="21" t="s">
        <v>207</v>
      </c>
      <c r="C533" s="36">
        <v>926</v>
      </c>
      <c r="D533" s="5" t="s">
        <v>80</v>
      </c>
      <c r="E533" s="5" t="s">
        <v>50</v>
      </c>
      <c r="F533" s="35" t="s">
        <v>206</v>
      </c>
      <c r="G533" s="39"/>
      <c r="H533" s="76">
        <f>H534+H540+H536+H538</f>
        <v>31356.3</v>
      </c>
      <c r="I533" s="76">
        <f t="shared" ref="I533:V533" si="278">I534+I540+I536+I538</f>
        <v>31356.3</v>
      </c>
      <c r="J533" s="24">
        <f t="shared" si="278"/>
        <v>0</v>
      </c>
      <c r="K533" s="24">
        <f t="shared" si="278"/>
        <v>0</v>
      </c>
      <c r="L533" s="24">
        <f t="shared" si="278"/>
        <v>0</v>
      </c>
      <c r="M533" s="24">
        <f t="shared" si="278"/>
        <v>0</v>
      </c>
      <c r="N533" s="24">
        <f t="shared" si="278"/>
        <v>0</v>
      </c>
      <c r="O533" s="24">
        <f t="shared" si="278"/>
        <v>0</v>
      </c>
      <c r="P533" s="24">
        <f t="shared" si="278"/>
        <v>0</v>
      </c>
      <c r="Q533" s="24">
        <f t="shared" si="278"/>
        <v>0</v>
      </c>
      <c r="R533" s="24">
        <f t="shared" si="278"/>
        <v>0</v>
      </c>
      <c r="S533" s="24">
        <f t="shared" si="278"/>
        <v>0</v>
      </c>
      <c r="T533" s="24">
        <f t="shared" si="278"/>
        <v>0</v>
      </c>
      <c r="U533" s="24">
        <f t="shared" si="278"/>
        <v>0</v>
      </c>
      <c r="V533" s="24">
        <f t="shared" si="278"/>
        <v>0</v>
      </c>
      <c r="W533" s="132">
        <f t="shared" si="275"/>
        <v>1</v>
      </c>
    </row>
    <row r="534" spans="1:27" ht="31.5">
      <c r="A534" s="4"/>
      <c r="B534" s="25" t="s">
        <v>131</v>
      </c>
      <c r="C534" s="36">
        <v>926</v>
      </c>
      <c r="D534" s="5" t="s">
        <v>80</v>
      </c>
      <c r="E534" s="5" t="s">
        <v>50</v>
      </c>
      <c r="F534" s="35" t="s">
        <v>208</v>
      </c>
      <c r="G534" s="39"/>
      <c r="H534" s="76">
        <f>H535</f>
        <v>24092.5</v>
      </c>
      <c r="I534" s="76">
        <f>I535</f>
        <v>24092.5</v>
      </c>
      <c r="J534" s="24">
        <f t="shared" ref="J534:V534" si="279">J535</f>
        <v>0</v>
      </c>
      <c r="K534" s="24">
        <f t="shared" si="279"/>
        <v>0</v>
      </c>
      <c r="L534" s="24">
        <f t="shared" si="279"/>
        <v>0</v>
      </c>
      <c r="M534" s="24">
        <f t="shared" si="279"/>
        <v>0</v>
      </c>
      <c r="N534" s="24">
        <f t="shared" si="279"/>
        <v>0</v>
      </c>
      <c r="O534" s="24">
        <f t="shared" si="279"/>
        <v>0</v>
      </c>
      <c r="P534" s="24">
        <f t="shared" si="279"/>
        <v>0</v>
      </c>
      <c r="Q534" s="24">
        <f t="shared" si="279"/>
        <v>0</v>
      </c>
      <c r="R534" s="24">
        <f t="shared" si="279"/>
        <v>0</v>
      </c>
      <c r="S534" s="24">
        <f t="shared" si="279"/>
        <v>0</v>
      </c>
      <c r="T534" s="24">
        <f t="shared" si="279"/>
        <v>0</v>
      </c>
      <c r="U534" s="24">
        <f t="shared" si="279"/>
        <v>0</v>
      </c>
      <c r="V534" s="24">
        <f t="shared" si="279"/>
        <v>0</v>
      </c>
      <c r="W534" s="132">
        <f t="shared" si="275"/>
        <v>1</v>
      </c>
    </row>
    <row r="535" spans="1:27" ht="47.25">
      <c r="A535" s="4"/>
      <c r="B535" s="35" t="s">
        <v>89</v>
      </c>
      <c r="C535" s="36">
        <v>926</v>
      </c>
      <c r="D535" s="5" t="s">
        <v>80</v>
      </c>
      <c r="E535" s="5" t="s">
        <v>50</v>
      </c>
      <c r="F535" s="35" t="s">
        <v>208</v>
      </c>
      <c r="G535" s="39">
        <v>600</v>
      </c>
      <c r="H535" s="76">
        <v>24092.5</v>
      </c>
      <c r="I535" s="76">
        <v>24092.5</v>
      </c>
      <c r="W535" s="132">
        <f t="shared" si="275"/>
        <v>1</v>
      </c>
    </row>
    <row r="536" spans="1:27" ht="47.25">
      <c r="A536" s="4"/>
      <c r="B536" s="108" t="s">
        <v>451</v>
      </c>
      <c r="C536" s="36">
        <v>926</v>
      </c>
      <c r="D536" s="5" t="s">
        <v>80</v>
      </c>
      <c r="E536" s="5" t="s">
        <v>50</v>
      </c>
      <c r="F536" s="35" t="s">
        <v>468</v>
      </c>
      <c r="G536" s="39"/>
      <c r="H536" s="76">
        <f>H537</f>
        <v>6927.8</v>
      </c>
      <c r="I536" s="76">
        <f t="shared" ref="I536:V536" si="280">I537</f>
        <v>6927.8</v>
      </c>
      <c r="J536" s="24">
        <f t="shared" si="280"/>
        <v>0</v>
      </c>
      <c r="K536" s="24">
        <f t="shared" si="280"/>
        <v>0</v>
      </c>
      <c r="L536" s="24">
        <f t="shared" si="280"/>
        <v>0</v>
      </c>
      <c r="M536" s="24">
        <f t="shared" si="280"/>
        <v>0</v>
      </c>
      <c r="N536" s="24">
        <f t="shared" si="280"/>
        <v>0</v>
      </c>
      <c r="O536" s="24">
        <f t="shared" si="280"/>
        <v>0</v>
      </c>
      <c r="P536" s="24">
        <f t="shared" si="280"/>
        <v>0</v>
      </c>
      <c r="Q536" s="24">
        <f t="shared" si="280"/>
        <v>0</v>
      </c>
      <c r="R536" s="24">
        <f t="shared" si="280"/>
        <v>0</v>
      </c>
      <c r="S536" s="24">
        <f t="shared" si="280"/>
        <v>0</v>
      </c>
      <c r="T536" s="24">
        <f t="shared" si="280"/>
        <v>0</v>
      </c>
      <c r="U536" s="24">
        <f t="shared" si="280"/>
        <v>0</v>
      </c>
      <c r="V536" s="24">
        <f t="shared" si="280"/>
        <v>0</v>
      </c>
      <c r="W536" s="132">
        <f t="shared" si="275"/>
        <v>1</v>
      </c>
    </row>
    <row r="537" spans="1:27" ht="31.5">
      <c r="A537" s="4"/>
      <c r="B537" s="35" t="s">
        <v>157</v>
      </c>
      <c r="C537" s="36">
        <v>926</v>
      </c>
      <c r="D537" s="5" t="s">
        <v>80</v>
      </c>
      <c r="E537" s="5" t="s">
        <v>50</v>
      </c>
      <c r="F537" s="35" t="s">
        <v>468</v>
      </c>
      <c r="G537" s="39">
        <v>600</v>
      </c>
      <c r="H537" s="76">
        <v>6927.8</v>
      </c>
      <c r="I537" s="76">
        <v>6927.8</v>
      </c>
      <c r="W537" s="132">
        <f t="shared" si="275"/>
        <v>1</v>
      </c>
    </row>
    <row r="538" spans="1:27" ht="47.25">
      <c r="A538" s="4"/>
      <c r="B538" s="35" t="s">
        <v>27</v>
      </c>
      <c r="C538" s="36">
        <v>926</v>
      </c>
      <c r="D538" s="5" t="s">
        <v>80</v>
      </c>
      <c r="E538" s="5" t="s">
        <v>50</v>
      </c>
      <c r="F538" s="39" t="s">
        <v>520</v>
      </c>
      <c r="G538" s="39"/>
      <c r="H538" s="76">
        <f>H539</f>
        <v>36</v>
      </c>
      <c r="I538" s="76">
        <f t="shared" ref="I538:V538" si="281">I539</f>
        <v>36</v>
      </c>
      <c r="J538" s="24">
        <f t="shared" si="281"/>
        <v>0</v>
      </c>
      <c r="K538" s="24">
        <f t="shared" si="281"/>
        <v>0</v>
      </c>
      <c r="L538" s="24">
        <f t="shared" si="281"/>
        <v>0</v>
      </c>
      <c r="M538" s="24">
        <f t="shared" si="281"/>
        <v>0</v>
      </c>
      <c r="N538" s="24">
        <f t="shared" si="281"/>
        <v>0</v>
      </c>
      <c r="O538" s="24">
        <f t="shared" si="281"/>
        <v>0</v>
      </c>
      <c r="P538" s="24">
        <f t="shared" si="281"/>
        <v>0</v>
      </c>
      <c r="Q538" s="24">
        <f t="shared" si="281"/>
        <v>0</v>
      </c>
      <c r="R538" s="24">
        <f t="shared" si="281"/>
        <v>0</v>
      </c>
      <c r="S538" s="24">
        <f t="shared" si="281"/>
        <v>0</v>
      </c>
      <c r="T538" s="24">
        <f t="shared" si="281"/>
        <v>0</v>
      </c>
      <c r="U538" s="24">
        <f t="shared" si="281"/>
        <v>0</v>
      </c>
      <c r="V538" s="24">
        <f t="shared" si="281"/>
        <v>0</v>
      </c>
      <c r="W538" s="132">
        <f t="shared" si="275"/>
        <v>1</v>
      </c>
    </row>
    <row r="539" spans="1:27" ht="31.5">
      <c r="A539" s="4"/>
      <c r="B539" s="35" t="s">
        <v>157</v>
      </c>
      <c r="C539" s="36">
        <v>926</v>
      </c>
      <c r="D539" s="5" t="s">
        <v>80</v>
      </c>
      <c r="E539" s="5" t="s">
        <v>50</v>
      </c>
      <c r="F539" s="39" t="s">
        <v>520</v>
      </c>
      <c r="G539" s="39">
        <v>600</v>
      </c>
      <c r="H539" s="76">
        <v>36</v>
      </c>
      <c r="I539" s="76">
        <v>36</v>
      </c>
      <c r="W539" s="132">
        <f t="shared" si="275"/>
        <v>1</v>
      </c>
    </row>
    <row r="540" spans="1:27" ht="47.25">
      <c r="A540" s="4"/>
      <c r="B540" s="20" t="s">
        <v>27</v>
      </c>
      <c r="C540" s="36">
        <v>926</v>
      </c>
      <c r="D540" s="5" t="s">
        <v>80</v>
      </c>
      <c r="E540" s="5" t="s">
        <v>50</v>
      </c>
      <c r="F540" s="39" t="s">
        <v>213</v>
      </c>
      <c r="G540" s="37"/>
      <c r="H540" s="76">
        <f>H541</f>
        <v>300</v>
      </c>
      <c r="I540" s="76">
        <f>I541</f>
        <v>300</v>
      </c>
      <c r="J540" s="24">
        <f t="shared" ref="J540:V540" si="282">J541</f>
        <v>0</v>
      </c>
      <c r="K540" s="24">
        <f t="shared" si="282"/>
        <v>0</v>
      </c>
      <c r="L540" s="24">
        <f t="shared" si="282"/>
        <v>0</v>
      </c>
      <c r="M540" s="24">
        <f t="shared" si="282"/>
        <v>0</v>
      </c>
      <c r="N540" s="24">
        <f t="shared" si="282"/>
        <v>0</v>
      </c>
      <c r="O540" s="24">
        <f t="shared" si="282"/>
        <v>0</v>
      </c>
      <c r="P540" s="24">
        <f t="shared" si="282"/>
        <v>0</v>
      </c>
      <c r="Q540" s="24">
        <f t="shared" si="282"/>
        <v>0</v>
      </c>
      <c r="R540" s="24">
        <f t="shared" si="282"/>
        <v>0</v>
      </c>
      <c r="S540" s="24">
        <f t="shared" si="282"/>
        <v>0</v>
      </c>
      <c r="T540" s="24">
        <f t="shared" si="282"/>
        <v>0</v>
      </c>
      <c r="U540" s="24">
        <f t="shared" si="282"/>
        <v>0</v>
      </c>
      <c r="V540" s="24">
        <f t="shared" si="282"/>
        <v>0</v>
      </c>
      <c r="W540" s="132">
        <f t="shared" si="275"/>
        <v>1</v>
      </c>
    </row>
    <row r="541" spans="1:27" ht="31.5">
      <c r="A541" s="4"/>
      <c r="B541" s="35" t="s">
        <v>157</v>
      </c>
      <c r="C541" s="36">
        <v>926</v>
      </c>
      <c r="D541" s="5" t="s">
        <v>80</v>
      </c>
      <c r="E541" s="5" t="s">
        <v>50</v>
      </c>
      <c r="F541" s="39" t="s">
        <v>213</v>
      </c>
      <c r="G541" s="39">
        <v>600</v>
      </c>
      <c r="H541" s="76">
        <v>300</v>
      </c>
      <c r="I541" s="76">
        <v>300</v>
      </c>
      <c r="W541" s="132">
        <f t="shared" si="275"/>
        <v>1</v>
      </c>
    </row>
    <row r="542" spans="1:27" ht="31.5">
      <c r="A542" s="4"/>
      <c r="B542" s="15" t="s">
        <v>280</v>
      </c>
      <c r="C542" s="75">
        <v>926</v>
      </c>
      <c r="D542" s="55" t="s">
        <v>80</v>
      </c>
      <c r="E542" s="55" t="s">
        <v>50</v>
      </c>
      <c r="F542" s="59" t="s">
        <v>277</v>
      </c>
      <c r="G542" s="77"/>
      <c r="H542" s="76">
        <f t="shared" ref="H542:V544" si="283">H543</f>
        <v>200</v>
      </c>
      <c r="I542" s="76">
        <f t="shared" si="283"/>
        <v>200</v>
      </c>
      <c r="J542" s="76">
        <f t="shared" si="283"/>
        <v>0</v>
      </c>
      <c r="K542" s="76">
        <f t="shared" si="283"/>
        <v>0</v>
      </c>
      <c r="L542" s="76">
        <f t="shared" si="283"/>
        <v>0</v>
      </c>
      <c r="M542" s="76">
        <f t="shared" si="283"/>
        <v>0</v>
      </c>
      <c r="N542" s="76">
        <f t="shared" si="283"/>
        <v>0</v>
      </c>
      <c r="O542" s="76">
        <f t="shared" si="283"/>
        <v>0</v>
      </c>
      <c r="P542" s="76">
        <f t="shared" si="283"/>
        <v>0</v>
      </c>
      <c r="Q542" s="76">
        <f t="shared" si="283"/>
        <v>0</v>
      </c>
      <c r="R542" s="76">
        <f t="shared" si="283"/>
        <v>0</v>
      </c>
      <c r="S542" s="76">
        <f t="shared" si="283"/>
        <v>0</v>
      </c>
      <c r="T542" s="76">
        <f t="shared" si="283"/>
        <v>0</v>
      </c>
      <c r="U542" s="76">
        <f t="shared" si="283"/>
        <v>0</v>
      </c>
      <c r="V542" s="76">
        <f t="shared" si="283"/>
        <v>0</v>
      </c>
      <c r="W542" s="132">
        <f t="shared" si="275"/>
        <v>1</v>
      </c>
    </row>
    <row r="543" spans="1:27">
      <c r="A543" s="4"/>
      <c r="B543" s="90" t="s">
        <v>281</v>
      </c>
      <c r="C543" s="75">
        <v>926</v>
      </c>
      <c r="D543" s="55" t="s">
        <v>80</v>
      </c>
      <c r="E543" s="55" t="s">
        <v>50</v>
      </c>
      <c r="F543" s="59" t="s">
        <v>278</v>
      </c>
      <c r="G543" s="77"/>
      <c r="H543" s="76">
        <f t="shared" si="283"/>
        <v>200</v>
      </c>
      <c r="I543" s="76">
        <f t="shared" si="283"/>
        <v>200</v>
      </c>
      <c r="J543" s="76">
        <f t="shared" si="283"/>
        <v>0</v>
      </c>
      <c r="K543" s="76">
        <f t="shared" si="283"/>
        <v>0</v>
      </c>
      <c r="L543" s="76">
        <f t="shared" si="283"/>
        <v>0</v>
      </c>
      <c r="M543" s="76">
        <f t="shared" si="283"/>
        <v>0</v>
      </c>
      <c r="N543" s="76">
        <f t="shared" si="283"/>
        <v>0</v>
      </c>
      <c r="O543" s="76">
        <f t="shared" si="283"/>
        <v>0</v>
      </c>
      <c r="P543" s="76">
        <f t="shared" si="283"/>
        <v>0</v>
      </c>
      <c r="Q543" s="76">
        <f t="shared" si="283"/>
        <v>0</v>
      </c>
      <c r="R543" s="76">
        <f t="shared" si="283"/>
        <v>0</v>
      </c>
      <c r="S543" s="76">
        <f t="shared" si="283"/>
        <v>0</v>
      </c>
      <c r="T543" s="76">
        <f t="shared" si="283"/>
        <v>0</v>
      </c>
      <c r="U543" s="76">
        <f t="shared" si="283"/>
        <v>0</v>
      </c>
      <c r="V543" s="76">
        <f t="shared" si="283"/>
        <v>0</v>
      </c>
      <c r="W543" s="132">
        <f t="shared" si="275"/>
        <v>1</v>
      </c>
    </row>
    <row r="544" spans="1:27" ht="47.25">
      <c r="A544" s="4"/>
      <c r="B544" s="21" t="s">
        <v>282</v>
      </c>
      <c r="C544" s="75">
        <v>926</v>
      </c>
      <c r="D544" s="55" t="s">
        <v>80</v>
      </c>
      <c r="E544" s="55" t="s">
        <v>50</v>
      </c>
      <c r="F544" s="59" t="s">
        <v>279</v>
      </c>
      <c r="G544" s="77"/>
      <c r="H544" s="76">
        <f t="shared" si="283"/>
        <v>200</v>
      </c>
      <c r="I544" s="76">
        <f t="shared" si="283"/>
        <v>200</v>
      </c>
      <c r="J544" s="76">
        <f t="shared" si="283"/>
        <v>0</v>
      </c>
      <c r="K544" s="76">
        <f t="shared" si="283"/>
        <v>0</v>
      </c>
      <c r="L544" s="76">
        <f t="shared" si="283"/>
        <v>0</v>
      </c>
      <c r="M544" s="76">
        <f t="shared" si="283"/>
        <v>0</v>
      </c>
      <c r="N544" s="76">
        <f t="shared" si="283"/>
        <v>0</v>
      </c>
      <c r="O544" s="76">
        <f t="shared" si="283"/>
        <v>0</v>
      </c>
      <c r="P544" s="76">
        <f t="shared" si="283"/>
        <v>0</v>
      </c>
      <c r="Q544" s="76">
        <f t="shared" si="283"/>
        <v>0</v>
      </c>
      <c r="R544" s="76">
        <f t="shared" si="283"/>
        <v>0</v>
      </c>
      <c r="S544" s="76">
        <f t="shared" si="283"/>
        <v>0</v>
      </c>
      <c r="T544" s="76">
        <f t="shared" si="283"/>
        <v>0</v>
      </c>
      <c r="U544" s="76">
        <f t="shared" si="283"/>
        <v>0</v>
      </c>
      <c r="V544" s="76">
        <f t="shared" si="283"/>
        <v>0</v>
      </c>
      <c r="W544" s="132">
        <f t="shared" si="275"/>
        <v>1</v>
      </c>
      <c r="AA544" s="6">
        <f>I251+I266+I447+I543</f>
        <v>3886.6</v>
      </c>
    </row>
    <row r="545" spans="1:27" ht="31.5">
      <c r="A545" s="4"/>
      <c r="B545" s="59" t="s">
        <v>157</v>
      </c>
      <c r="C545" s="75">
        <v>926</v>
      </c>
      <c r="D545" s="55" t="s">
        <v>80</v>
      </c>
      <c r="E545" s="55" t="s">
        <v>50</v>
      </c>
      <c r="F545" s="59" t="s">
        <v>279</v>
      </c>
      <c r="G545" s="77">
        <v>600</v>
      </c>
      <c r="H545" s="76">
        <v>200</v>
      </c>
      <c r="I545" s="76">
        <v>200</v>
      </c>
      <c r="W545" s="132">
        <f t="shared" si="275"/>
        <v>1</v>
      </c>
      <c r="AA545" s="6"/>
    </row>
    <row r="546" spans="1:27" ht="47.25">
      <c r="A546" s="4"/>
      <c r="B546" s="100" t="s">
        <v>286</v>
      </c>
      <c r="C546" s="75">
        <v>926</v>
      </c>
      <c r="D546" s="55" t="s">
        <v>80</v>
      </c>
      <c r="E546" s="55" t="s">
        <v>50</v>
      </c>
      <c r="F546" s="64" t="s">
        <v>283</v>
      </c>
      <c r="G546" s="20"/>
      <c r="H546" s="76">
        <f t="shared" ref="H546:V548" si="284">H547</f>
        <v>100</v>
      </c>
      <c r="I546" s="76">
        <f t="shared" si="284"/>
        <v>100</v>
      </c>
      <c r="J546" s="24">
        <f t="shared" si="284"/>
        <v>0</v>
      </c>
      <c r="K546" s="24">
        <f t="shared" si="284"/>
        <v>0</v>
      </c>
      <c r="L546" s="24">
        <f t="shared" si="284"/>
        <v>0</v>
      </c>
      <c r="M546" s="24">
        <f t="shared" si="284"/>
        <v>0</v>
      </c>
      <c r="N546" s="24">
        <f t="shared" si="284"/>
        <v>0</v>
      </c>
      <c r="O546" s="24">
        <f t="shared" si="284"/>
        <v>0</v>
      </c>
      <c r="P546" s="24">
        <f t="shared" si="284"/>
        <v>0</v>
      </c>
      <c r="Q546" s="24">
        <f t="shared" si="284"/>
        <v>0</v>
      </c>
      <c r="R546" s="24">
        <f t="shared" si="284"/>
        <v>0</v>
      </c>
      <c r="S546" s="24">
        <f t="shared" si="284"/>
        <v>0</v>
      </c>
      <c r="T546" s="24">
        <f t="shared" si="284"/>
        <v>0</v>
      </c>
      <c r="U546" s="24">
        <f t="shared" si="284"/>
        <v>0</v>
      </c>
      <c r="V546" s="24">
        <f t="shared" si="284"/>
        <v>0</v>
      </c>
      <c r="W546" s="132">
        <f t="shared" si="275"/>
        <v>1</v>
      </c>
    </row>
    <row r="547" spans="1:27">
      <c r="A547" s="4"/>
      <c r="B547" s="90" t="s">
        <v>305</v>
      </c>
      <c r="C547" s="75">
        <v>926</v>
      </c>
      <c r="D547" s="55" t="s">
        <v>80</v>
      </c>
      <c r="E547" s="55" t="s">
        <v>50</v>
      </c>
      <c r="F547" s="64" t="s">
        <v>304</v>
      </c>
      <c r="G547" s="20"/>
      <c r="H547" s="76">
        <f t="shared" si="284"/>
        <v>100</v>
      </c>
      <c r="I547" s="76">
        <f t="shared" si="284"/>
        <v>100</v>
      </c>
      <c r="J547" s="24">
        <f t="shared" si="284"/>
        <v>0</v>
      </c>
      <c r="K547" s="24">
        <f t="shared" si="284"/>
        <v>0</v>
      </c>
      <c r="L547" s="24">
        <f t="shared" si="284"/>
        <v>0</v>
      </c>
      <c r="M547" s="24">
        <f t="shared" si="284"/>
        <v>0</v>
      </c>
      <c r="N547" s="24">
        <f t="shared" si="284"/>
        <v>0</v>
      </c>
      <c r="O547" s="24">
        <f t="shared" si="284"/>
        <v>0</v>
      </c>
      <c r="P547" s="24">
        <f t="shared" si="284"/>
        <v>0</v>
      </c>
      <c r="Q547" s="24">
        <f t="shared" si="284"/>
        <v>0</v>
      </c>
      <c r="R547" s="24">
        <f t="shared" si="284"/>
        <v>0</v>
      </c>
      <c r="S547" s="24">
        <f t="shared" si="284"/>
        <v>0</v>
      </c>
      <c r="T547" s="24">
        <f t="shared" si="284"/>
        <v>0</v>
      </c>
      <c r="U547" s="24">
        <f t="shared" si="284"/>
        <v>0</v>
      </c>
      <c r="V547" s="24">
        <f t="shared" si="284"/>
        <v>0</v>
      </c>
      <c r="W547" s="132">
        <f t="shared" si="275"/>
        <v>1</v>
      </c>
    </row>
    <row r="548" spans="1:27">
      <c r="A548" s="4"/>
      <c r="B548" s="90" t="s">
        <v>307</v>
      </c>
      <c r="C548" s="75">
        <v>926</v>
      </c>
      <c r="D548" s="55" t="s">
        <v>80</v>
      </c>
      <c r="E548" s="55" t="s">
        <v>50</v>
      </c>
      <c r="F548" s="64" t="s">
        <v>306</v>
      </c>
      <c r="G548" s="20"/>
      <c r="H548" s="76">
        <f t="shared" si="284"/>
        <v>100</v>
      </c>
      <c r="I548" s="76">
        <f t="shared" si="284"/>
        <v>100</v>
      </c>
      <c r="J548" s="24">
        <f t="shared" si="284"/>
        <v>0</v>
      </c>
      <c r="K548" s="24">
        <f t="shared" si="284"/>
        <v>0</v>
      </c>
      <c r="L548" s="24">
        <f t="shared" si="284"/>
        <v>0</v>
      </c>
      <c r="M548" s="24">
        <f t="shared" si="284"/>
        <v>0</v>
      </c>
      <c r="N548" s="24">
        <f t="shared" si="284"/>
        <v>0</v>
      </c>
      <c r="O548" s="24">
        <f t="shared" si="284"/>
        <v>0</v>
      </c>
      <c r="P548" s="24">
        <f t="shared" si="284"/>
        <v>0</v>
      </c>
      <c r="Q548" s="24">
        <f t="shared" si="284"/>
        <v>0</v>
      </c>
      <c r="R548" s="24">
        <f t="shared" si="284"/>
        <v>0</v>
      </c>
      <c r="S548" s="24">
        <f t="shared" si="284"/>
        <v>0</v>
      </c>
      <c r="T548" s="24">
        <f t="shared" si="284"/>
        <v>0</v>
      </c>
      <c r="U548" s="24">
        <f t="shared" si="284"/>
        <v>0</v>
      </c>
      <c r="V548" s="24">
        <f t="shared" si="284"/>
        <v>0</v>
      </c>
      <c r="W548" s="132">
        <f t="shared" si="275"/>
        <v>1</v>
      </c>
    </row>
    <row r="549" spans="1:27" ht="31.5">
      <c r="A549" s="4"/>
      <c r="B549" s="35" t="s">
        <v>133</v>
      </c>
      <c r="C549" s="75">
        <v>926</v>
      </c>
      <c r="D549" s="55" t="s">
        <v>80</v>
      </c>
      <c r="E549" s="55" t="s">
        <v>50</v>
      </c>
      <c r="F549" s="64" t="s">
        <v>306</v>
      </c>
      <c r="G549" s="20">
        <v>600</v>
      </c>
      <c r="H549" s="76">
        <v>100</v>
      </c>
      <c r="I549" s="76">
        <v>100</v>
      </c>
      <c r="W549" s="132">
        <f t="shared" si="275"/>
        <v>1</v>
      </c>
      <c r="AA549" s="6">
        <f>I74+I77+I80+I83+I138+I143+I153+I156+I219+I225+I284+I287+I404+I407+I457+I460+I499+I547</f>
        <v>10452.200000000001</v>
      </c>
    </row>
    <row r="550" spans="1:27">
      <c r="A550" s="4"/>
      <c r="B550" s="69" t="s">
        <v>22</v>
      </c>
      <c r="C550" s="36">
        <v>926</v>
      </c>
      <c r="D550" s="5" t="s">
        <v>80</v>
      </c>
      <c r="E550" s="5" t="s">
        <v>55</v>
      </c>
      <c r="F550" s="5"/>
      <c r="G550" s="37"/>
      <c r="H550" s="76">
        <f>H551</f>
        <v>10653</v>
      </c>
      <c r="I550" s="76">
        <f>I551</f>
        <v>10612.3</v>
      </c>
      <c r="J550" s="24">
        <f t="shared" ref="J550:V550" si="285">J551</f>
        <v>0</v>
      </c>
      <c r="K550" s="24">
        <f t="shared" si="285"/>
        <v>0</v>
      </c>
      <c r="L550" s="24">
        <f t="shared" si="285"/>
        <v>0</v>
      </c>
      <c r="M550" s="24">
        <f t="shared" si="285"/>
        <v>0</v>
      </c>
      <c r="N550" s="24">
        <f t="shared" si="285"/>
        <v>0</v>
      </c>
      <c r="O550" s="24">
        <f t="shared" si="285"/>
        <v>0</v>
      </c>
      <c r="P550" s="24">
        <f t="shared" si="285"/>
        <v>0</v>
      </c>
      <c r="Q550" s="24">
        <f t="shared" si="285"/>
        <v>0</v>
      </c>
      <c r="R550" s="24">
        <f t="shared" si="285"/>
        <v>0</v>
      </c>
      <c r="S550" s="24">
        <f t="shared" si="285"/>
        <v>0</v>
      </c>
      <c r="T550" s="24">
        <f t="shared" si="285"/>
        <v>0</v>
      </c>
      <c r="U550" s="24">
        <f t="shared" si="285"/>
        <v>0</v>
      </c>
      <c r="V550" s="24">
        <f t="shared" si="285"/>
        <v>0</v>
      </c>
      <c r="W550" s="132">
        <f t="shared" si="275"/>
        <v>0.99617947995869705</v>
      </c>
    </row>
    <row r="551" spans="1:27" ht="31.5">
      <c r="A551" s="27"/>
      <c r="B551" s="15" t="s">
        <v>205</v>
      </c>
      <c r="C551" s="36">
        <v>926</v>
      </c>
      <c r="D551" s="5" t="s">
        <v>80</v>
      </c>
      <c r="E551" s="5" t="s">
        <v>55</v>
      </c>
      <c r="F551" s="35" t="s">
        <v>204</v>
      </c>
      <c r="G551" s="39"/>
      <c r="H551" s="76">
        <f>H552+H555+H560</f>
        <v>10653</v>
      </c>
      <c r="I551" s="76">
        <f>I552+I555+I560</f>
        <v>10612.3</v>
      </c>
      <c r="J551" s="24">
        <f t="shared" ref="J551:V551" si="286">J552+J555+J560</f>
        <v>0</v>
      </c>
      <c r="K551" s="24">
        <f t="shared" si="286"/>
        <v>0</v>
      </c>
      <c r="L551" s="24">
        <f t="shared" si="286"/>
        <v>0</v>
      </c>
      <c r="M551" s="24">
        <f t="shared" si="286"/>
        <v>0</v>
      </c>
      <c r="N551" s="24">
        <f t="shared" si="286"/>
        <v>0</v>
      </c>
      <c r="O551" s="24">
        <f t="shared" si="286"/>
        <v>0</v>
      </c>
      <c r="P551" s="24">
        <f t="shared" si="286"/>
        <v>0</v>
      </c>
      <c r="Q551" s="24">
        <f t="shared" si="286"/>
        <v>0</v>
      </c>
      <c r="R551" s="24">
        <f t="shared" si="286"/>
        <v>0</v>
      </c>
      <c r="S551" s="24">
        <f t="shared" si="286"/>
        <v>0</v>
      </c>
      <c r="T551" s="24">
        <f t="shared" si="286"/>
        <v>0</v>
      </c>
      <c r="U551" s="24">
        <f t="shared" si="286"/>
        <v>0</v>
      </c>
      <c r="V551" s="24">
        <f t="shared" si="286"/>
        <v>0</v>
      </c>
      <c r="W551" s="132">
        <f t="shared" si="275"/>
        <v>0.99617947995869705</v>
      </c>
    </row>
    <row r="552" spans="1:27">
      <c r="A552" s="27"/>
      <c r="B552" s="91" t="s">
        <v>215</v>
      </c>
      <c r="C552" s="36">
        <v>926</v>
      </c>
      <c r="D552" s="5" t="s">
        <v>80</v>
      </c>
      <c r="E552" s="5" t="s">
        <v>55</v>
      </c>
      <c r="F552" s="35" t="s">
        <v>214</v>
      </c>
      <c r="G552" s="39"/>
      <c r="H552" s="76">
        <f>H553</f>
        <v>3750</v>
      </c>
      <c r="I552" s="76">
        <f>I553</f>
        <v>3736</v>
      </c>
      <c r="J552" s="24">
        <f t="shared" ref="J552:V552" si="287">J553</f>
        <v>0</v>
      </c>
      <c r="K552" s="24">
        <f t="shared" si="287"/>
        <v>0</v>
      </c>
      <c r="L552" s="24">
        <f t="shared" si="287"/>
        <v>0</v>
      </c>
      <c r="M552" s="24">
        <f t="shared" si="287"/>
        <v>0</v>
      </c>
      <c r="N552" s="24">
        <f t="shared" si="287"/>
        <v>0</v>
      </c>
      <c r="O552" s="24">
        <f t="shared" si="287"/>
        <v>0</v>
      </c>
      <c r="P552" s="24">
        <f t="shared" si="287"/>
        <v>0</v>
      </c>
      <c r="Q552" s="24">
        <f t="shared" si="287"/>
        <v>0</v>
      </c>
      <c r="R552" s="24">
        <f t="shared" si="287"/>
        <v>0</v>
      </c>
      <c r="S552" s="24">
        <f t="shared" si="287"/>
        <v>0</v>
      </c>
      <c r="T552" s="24">
        <f t="shared" si="287"/>
        <v>0</v>
      </c>
      <c r="U552" s="24">
        <f t="shared" si="287"/>
        <v>0</v>
      </c>
      <c r="V552" s="24">
        <f t="shared" si="287"/>
        <v>0</v>
      </c>
      <c r="W552" s="132">
        <f t="shared" si="275"/>
        <v>0.99626666666666663</v>
      </c>
    </row>
    <row r="553" spans="1:27">
      <c r="A553" s="27"/>
      <c r="B553" s="90" t="s">
        <v>217</v>
      </c>
      <c r="C553" s="36">
        <v>926</v>
      </c>
      <c r="D553" s="5" t="s">
        <v>80</v>
      </c>
      <c r="E553" s="5" t="s">
        <v>55</v>
      </c>
      <c r="F553" s="35" t="s">
        <v>216</v>
      </c>
      <c r="G553" s="39"/>
      <c r="H553" s="76">
        <f>H554</f>
        <v>3750</v>
      </c>
      <c r="I553" s="76">
        <f>I554</f>
        <v>3736</v>
      </c>
      <c r="J553" s="24">
        <f t="shared" ref="J553:V553" si="288">J554</f>
        <v>0</v>
      </c>
      <c r="K553" s="24">
        <f t="shared" si="288"/>
        <v>0</v>
      </c>
      <c r="L553" s="24">
        <f t="shared" si="288"/>
        <v>0</v>
      </c>
      <c r="M553" s="24">
        <f t="shared" si="288"/>
        <v>0</v>
      </c>
      <c r="N553" s="24">
        <f t="shared" si="288"/>
        <v>0</v>
      </c>
      <c r="O553" s="24">
        <f t="shared" si="288"/>
        <v>0</v>
      </c>
      <c r="P553" s="24">
        <f t="shared" si="288"/>
        <v>0</v>
      </c>
      <c r="Q553" s="24">
        <f t="shared" si="288"/>
        <v>0</v>
      </c>
      <c r="R553" s="24">
        <f t="shared" si="288"/>
        <v>0</v>
      </c>
      <c r="S553" s="24">
        <f t="shared" si="288"/>
        <v>0</v>
      </c>
      <c r="T553" s="24">
        <f t="shared" si="288"/>
        <v>0</v>
      </c>
      <c r="U553" s="24">
        <f t="shared" si="288"/>
        <v>0</v>
      </c>
      <c r="V553" s="24">
        <f t="shared" si="288"/>
        <v>0</v>
      </c>
      <c r="W553" s="132">
        <f t="shared" si="275"/>
        <v>0.99626666666666663</v>
      </c>
    </row>
    <row r="554" spans="1:27" ht="31.5">
      <c r="A554" s="27"/>
      <c r="B554" s="35" t="s">
        <v>122</v>
      </c>
      <c r="C554" s="36">
        <v>926</v>
      </c>
      <c r="D554" s="5" t="s">
        <v>80</v>
      </c>
      <c r="E554" s="5" t="s">
        <v>55</v>
      </c>
      <c r="F554" s="35" t="s">
        <v>216</v>
      </c>
      <c r="G554" s="39">
        <v>200</v>
      </c>
      <c r="H554" s="76">
        <v>3750</v>
      </c>
      <c r="I554" s="76">
        <v>3736</v>
      </c>
      <c r="W554" s="132">
        <f t="shared" si="275"/>
        <v>0.99626666666666663</v>
      </c>
    </row>
    <row r="555" spans="1:27" ht="47.25">
      <c r="A555" s="27"/>
      <c r="B555" s="21" t="s">
        <v>207</v>
      </c>
      <c r="C555" s="36">
        <v>926</v>
      </c>
      <c r="D555" s="5" t="s">
        <v>80</v>
      </c>
      <c r="E555" s="5" t="s">
        <v>55</v>
      </c>
      <c r="F555" s="35" t="s">
        <v>206</v>
      </c>
      <c r="G555" s="39"/>
      <c r="H555" s="76">
        <f>H556+H558</f>
        <v>4750.8</v>
      </c>
      <c r="I555" s="76">
        <f t="shared" ref="I555:V555" si="289">I556+I558</f>
        <v>4750.8</v>
      </c>
      <c r="J555" s="24">
        <f t="shared" si="289"/>
        <v>0</v>
      </c>
      <c r="K555" s="24">
        <f t="shared" si="289"/>
        <v>0</v>
      </c>
      <c r="L555" s="24">
        <f t="shared" si="289"/>
        <v>0</v>
      </c>
      <c r="M555" s="24">
        <f t="shared" si="289"/>
        <v>0</v>
      </c>
      <c r="N555" s="24">
        <f t="shared" si="289"/>
        <v>0</v>
      </c>
      <c r="O555" s="24">
        <f t="shared" si="289"/>
        <v>0</v>
      </c>
      <c r="P555" s="24">
        <f t="shared" si="289"/>
        <v>0</v>
      </c>
      <c r="Q555" s="24">
        <f t="shared" si="289"/>
        <v>0</v>
      </c>
      <c r="R555" s="24">
        <f t="shared" si="289"/>
        <v>0</v>
      </c>
      <c r="S555" s="24">
        <f t="shared" si="289"/>
        <v>0</v>
      </c>
      <c r="T555" s="24">
        <f t="shared" si="289"/>
        <v>0</v>
      </c>
      <c r="U555" s="24">
        <f t="shared" si="289"/>
        <v>0</v>
      </c>
      <c r="V555" s="24">
        <f t="shared" si="289"/>
        <v>0</v>
      </c>
      <c r="W555" s="132">
        <f t="shared" si="275"/>
        <v>1</v>
      </c>
    </row>
    <row r="556" spans="1:27" ht="31.5">
      <c r="A556" s="27"/>
      <c r="B556" s="25" t="s">
        <v>131</v>
      </c>
      <c r="C556" s="36">
        <v>926</v>
      </c>
      <c r="D556" s="5" t="s">
        <v>80</v>
      </c>
      <c r="E556" s="5" t="s">
        <v>55</v>
      </c>
      <c r="F556" s="35" t="s">
        <v>208</v>
      </c>
      <c r="G556" s="39"/>
      <c r="H556" s="76">
        <f>H557</f>
        <v>4552.3</v>
      </c>
      <c r="I556" s="76">
        <f>I557</f>
        <v>4552.3</v>
      </c>
      <c r="J556" s="24">
        <f t="shared" ref="J556:V556" si="290">J557</f>
        <v>0</v>
      </c>
      <c r="K556" s="24">
        <f t="shared" si="290"/>
        <v>0</v>
      </c>
      <c r="L556" s="24">
        <f t="shared" si="290"/>
        <v>0</v>
      </c>
      <c r="M556" s="24">
        <f t="shared" si="290"/>
        <v>0</v>
      </c>
      <c r="N556" s="24">
        <f t="shared" si="290"/>
        <v>0</v>
      </c>
      <c r="O556" s="24">
        <f t="shared" si="290"/>
        <v>0</v>
      </c>
      <c r="P556" s="24">
        <f t="shared" si="290"/>
        <v>0</v>
      </c>
      <c r="Q556" s="24">
        <f t="shared" si="290"/>
        <v>0</v>
      </c>
      <c r="R556" s="24">
        <f t="shared" si="290"/>
        <v>0</v>
      </c>
      <c r="S556" s="24">
        <f t="shared" si="290"/>
        <v>0</v>
      </c>
      <c r="T556" s="24">
        <f t="shared" si="290"/>
        <v>0</v>
      </c>
      <c r="U556" s="24">
        <f t="shared" si="290"/>
        <v>0</v>
      </c>
      <c r="V556" s="24">
        <f t="shared" si="290"/>
        <v>0</v>
      </c>
      <c r="W556" s="132">
        <f t="shared" si="275"/>
        <v>1</v>
      </c>
    </row>
    <row r="557" spans="1:27" ht="31.5">
      <c r="A557" s="27"/>
      <c r="B557" s="35" t="s">
        <v>157</v>
      </c>
      <c r="C557" s="36">
        <v>926</v>
      </c>
      <c r="D557" s="5" t="s">
        <v>80</v>
      </c>
      <c r="E557" s="5" t="s">
        <v>55</v>
      </c>
      <c r="F557" s="35" t="s">
        <v>208</v>
      </c>
      <c r="G557" s="39">
        <v>600</v>
      </c>
      <c r="H557" s="76">
        <v>4552.3</v>
      </c>
      <c r="I557" s="76">
        <v>4552.3</v>
      </c>
      <c r="W557" s="132">
        <f t="shared" si="275"/>
        <v>1</v>
      </c>
    </row>
    <row r="558" spans="1:27" ht="47.25">
      <c r="A558" s="27"/>
      <c r="B558" s="108" t="s">
        <v>451</v>
      </c>
      <c r="C558" s="36">
        <v>926</v>
      </c>
      <c r="D558" s="5" t="s">
        <v>80</v>
      </c>
      <c r="E558" s="5" t="s">
        <v>55</v>
      </c>
      <c r="F558" s="35" t="s">
        <v>468</v>
      </c>
      <c r="G558" s="39"/>
      <c r="H558" s="76">
        <f>H559</f>
        <v>198.5</v>
      </c>
      <c r="I558" s="76">
        <f t="shared" ref="I558:V558" si="291">I559</f>
        <v>198.5</v>
      </c>
      <c r="J558" s="24">
        <f t="shared" si="291"/>
        <v>0</v>
      </c>
      <c r="K558" s="24">
        <f t="shared" si="291"/>
        <v>0</v>
      </c>
      <c r="L558" s="24">
        <f t="shared" si="291"/>
        <v>0</v>
      </c>
      <c r="M558" s="24">
        <f t="shared" si="291"/>
        <v>0</v>
      </c>
      <c r="N558" s="24">
        <f t="shared" si="291"/>
        <v>0</v>
      </c>
      <c r="O558" s="24">
        <f t="shared" si="291"/>
        <v>0</v>
      </c>
      <c r="P558" s="24">
        <f t="shared" si="291"/>
        <v>0</v>
      </c>
      <c r="Q558" s="24">
        <f t="shared" si="291"/>
        <v>0</v>
      </c>
      <c r="R558" s="24">
        <f t="shared" si="291"/>
        <v>0</v>
      </c>
      <c r="S558" s="24">
        <f t="shared" si="291"/>
        <v>0</v>
      </c>
      <c r="T558" s="24">
        <f t="shared" si="291"/>
        <v>0</v>
      </c>
      <c r="U558" s="24">
        <f t="shared" si="291"/>
        <v>0</v>
      </c>
      <c r="V558" s="24">
        <f t="shared" si="291"/>
        <v>0</v>
      </c>
      <c r="W558" s="132">
        <f t="shared" si="275"/>
        <v>1</v>
      </c>
    </row>
    <row r="559" spans="1:27" ht="31.5">
      <c r="A559" s="27"/>
      <c r="B559" s="35" t="s">
        <v>157</v>
      </c>
      <c r="C559" s="36">
        <v>926</v>
      </c>
      <c r="D559" s="5" t="s">
        <v>80</v>
      </c>
      <c r="E559" s="5" t="s">
        <v>55</v>
      </c>
      <c r="F559" s="35" t="s">
        <v>468</v>
      </c>
      <c r="G559" s="39">
        <v>600</v>
      </c>
      <c r="H559" s="76">
        <v>198.5</v>
      </c>
      <c r="I559" s="76">
        <v>198.5</v>
      </c>
      <c r="W559" s="132">
        <f t="shared" si="275"/>
        <v>1</v>
      </c>
    </row>
    <row r="560" spans="1:27">
      <c r="A560" s="27"/>
      <c r="B560" s="15" t="s">
        <v>159</v>
      </c>
      <c r="C560" s="36">
        <v>926</v>
      </c>
      <c r="D560" s="5" t="s">
        <v>80</v>
      </c>
      <c r="E560" s="5" t="s">
        <v>55</v>
      </c>
      <c r="F560" s="35" t="s">
        <v>218</v>
      </c>
      <c r="G560" s="39"/>
      <c r="H560" s="76">
        <f>H561</f>
        <v>2152.1999999999998</v>
      </c>
      <c r="I560" s="76">
        <f>I561</f>
        <v>2125.4999999999995</v>
      </c>
      <c r="J560" s="24">
        <f t="shared" ref="J560:V560" si="292">J561</f>
        <v>0</v>
      </c>
      <c r="K560" s="24">
        <f t="shared" si="292"/>
        <v>0</v>
      </c>
      <c r="L560" s="24">
        <f t="shared" si="292"/>
        <v>0</v>
      </c>
      <c r="M560" s="24">
        <f t="shared" si="292"/>
        <v>0</v>
      </c>
      <c r="N560" s="24">
        <f t="shared" si="292"/>
        <v>0</v>
      </c>
      <c r="O560" s="24">
        <f t="shared" si="292"/>
        <v>0</v>
      </c>
      <c r="P560" s="24">
        <f t="shared" si="292"/>
        <v>0</v>
      </c>
      <c r="Q560" s="24">
        <f t="shared" si="292"/>
        <v>0</v>
      </c>
      <c r="R560" s="24">
        <f t="shared" si="292"/>
        <v>0</v>
      </c>
      <c r="S560" s="24">
        <f t="shared" si="292"/>
        <v>0</v>
      </c>
      <c r="T560" s="24">
        <f t="shared" si="292"/>
        <v>0</v>
      </c>
      <c r="U560" s="24">
        <f t="shared" si="292"/>
        <v>0</v>
      </c>
      <c r="V560" s="24">
        <f t="shared" si="292"/>
        <v>0</v>
      </c>
      <c r="W560" s="132">
        <f t="shared" si="275"/>
        <v>0.98759408976860874</v>
      </c>
    </row>
    <row r="561" spans="1:27" ht="31.5">
      <c r="A561" s="27"/>
      <c r="B561" s="25" t="s">
        <v>112</v>
      </c>
      <c r="C561" s="36">
        <v>926</v>
      </c>
      <c r="D561" s="5" t="s">
        <v>80</v>
      </c>
      <c r="E561" s="5" t="s">
        <v>55</v>
      </c>
      <c r="F561" s="35" t="s">
        <v>219</v>
      </c>
      <c r="G561" s="39"/>
      <c r="H561" s="76">
        <f>H562+H563+H564</f>
        <v>2152.1999999999998</v>
      </c>
      <c r="I561" s="76">
        <f>I562+I563+I564</f>
        <v>2125.4999999999995</v>
      </c>
      <c r="J561" s="24">
        <f t="shared" ref="J561:V561" si="293">J562+J563+J564</f>
        <v>0</v>
      </c>
      <c r="K561" s="24">
        <f t="shared" si="293"/>
        <v>0</v>
      </c>
      <c r="L561" s="24">
        <f t="shared" si="293"/>
        <v>0</v>
      </c>
      <c r="M561" s="24">
        <f t="shared" si="293"/>
        <v>0</v>
      </c>
      <c r="N561" s="24">
        <f t="shared" si="293"/>
        <v>0</v>
      </c>
      <c r="O561" s="24">
        <f t="shared" si="293"/>
        <v>0</v>
      </c>
      <c r="P561" s="24">
        <f t="shared" si="293"/>
        <v>0</v>
      </c>
      <c r="Q561" s="24">
        <f t="shared" si="293"/>
        <v>0</v>
      </c>
      <c r="R561" s="24">
        <f t="shared" si="293"/>
        <v>0</v>
      </c>
      <c r="S561" s="24">
        <f t="shared" si="293"/>
        <v>0</v>
      </c>
      <c r="T561" s="24">
        <f t="shared" si="293"/>
        <v>0</v>
      </c>
      <c r="U561" s="24">
        <f t="shared" si="293"/>
        <v>0</v>
      </c>
      <c r="V561" s="24">
        <f t="shared" si="293"/>
        <v>0</v>
      </c>
      <c r="W561" s="132">
        <f t="shared" si="275"/>
        <v>0.98759408976860874</v>
      </c>
    </row>
    <row r="562" spans="1:27" ht="63">
      <c r="A562" s="27"/>
      <c r="B562" s="35" t="s">
        <v>262</v>
      </c>
      <c r="C562" s="36">
        <v>926</v>
      </c>
      <c r="D562" s="5" t="s">
        <v>80</v>
      </c>
      <c r="E562" s="5" t="s">
        <v>55</v>
      </c>
      <c r="F562" s="35" t="s">
        <v>219</v>
      </c>
      <c r="G562" s="38" t="s">
        <v>86</v>
      </c>
      <c r="H562" s="76">
        <v>2037.2</v>
      </c>
      <c r="I562" s="76">
        <v>2013.1</v>
      </c>
      <c r="W562" s="132">
        <f t="shared" si="275"/>
        <v>0.98817003730610631</v>
      </c>
    </row>
    <row r="563" spans="1:27" ht="31.5">
      <c r="A563" s="27"/>
      <c r="B563" s="35" t="s">
        <v>122</v>
      </c>
      <c r="C563" s="36">
        <v>926</v>
      </c>
      <c r="D563" s="5" t="s">
        <v>80</v>
      </c>
      <c r="E563" s="5" t="s">
        <v>55</v>
      </c>
      <c r="F563" s="35" t="s">
        <v>219</v>
      </c>
      <c r="G563" s="38" t="s">
        <v>85</v>
      </c>
      <c r="H563" s="76">
        <v>114.3</v>
      </c>
      <c r="I563" s="76">
        <v>111.7</v>
      </c>
      <c r="W563" s="132">
        <f t="shared" si="275"/>
        <v>0.97725284339457574</v>
      </c>
      <c r="AA563" s="6">
        <f>I513+I522+I533+I528+I552+I555+I560</f>
        <v>77308.3</v>
      </c>
    </row>
    <row r="564" spans="1:27">
      <c r="A564" s="27"/>
      <c r="B564" s="35" t="s">
        <v>87</v>
      </c>
      <c r="C564" s="36">
        <v>926</v>
      </c>
      <c r="D564" s="5" t="s">
        <v>80</v>
      </c>
      <c r="E564" s="5" t="s">
        <v>55</v>
      </c>
      <c r="F564" s="35" t="s">
        <v>219</v>
      </c>
      <c r="G564" s="38" t="s">
        <v>88</v>
      </c>
      <c r="H564" s="76">
        <v>0.7</v>
      </c>
      <c r="I564" s="76">
        <v>0.7</v>
      </c>
      <c r="W564" s="132">
        <f t="shared" si="275"/>
        <v>1</v>
      </c>
    </row>
    <row r="565" spans="1:27" ht="31.5">
      <c r="A565" s="27" t="s">
        <v>29</v>
      </c>
      <c r="B565" s="57" t="s">
        <v>426</v>
      </c>
      <c r="C565" s="30">
        <v>929</v>
      </c>
      <c r="D565" s="5"/>
      <c r="E565" s="5"/>
      <c r="F565" s="5"/>
      <c r="G565" s="37"/>
      <c r="H565" s="137">
        <f t="shared" ref="H565:V565" si="294">H566+H590</f>
        <v>78190.299999999988</v>
      </c>
      <c r="I565" s="137">
        <f t="shared" si="294"/>
        <v>78181.799999999988</v>
      </c>
      <c r="J565" s="14">
        <f t="shared" si="294"/>
        <v>0</v>
      </c>
      <c r="K565" s="14">
        <f t="shared" si="294"/>
        <v>0</v>
      </c>
      <c r="L565" s="14">
        <f t="shared" si="294"/>
        <v>0</v>
      </c>
      <c r="M565" s="14">
        <f t="shared" si="294"/>
        <v>0</v>
      </c>
      <c r="N565" s="14">
        <f t="shared" si="294"/>
        <v>0</v>
      </c>
      <c r="O565" s="14">
        <f t="shared" si="294"/>
        <v>0</v>
      </c>
      <c r="P565" s="14">
        <f t="shared" si="294"/>
        <v>0</v>
      </c>
      <c r="Q565" s="14">
        <f t="shared" si="294"/>
        <v>0</v>
      </c>
      <c r="R565" s="14">
        <f t="shared" si="294"/>
        <v>0</v>
      </c>
      <c r="S565" s="14">
        <f t="shared" si="294"/>
        <v>0</v>
      </c>
      <c r="T565" s="14">
        <f t="shared" si="294"/>
        <v>0</v>
      </c>
      <c r="U565" s="14">
        <f t="shared" si="294"/>
        <v>0</v>
      </c>
      <c r="V565" s="14">
        <f t="shared" si="294"/>
        <v>0</v>
      </c>
      <c r="W565" s="132">
        <f t="shared" si="275"/>
        <v>0.99989129086344475</v>
      </c>
    </row>
    <row r="566" spans="1:27">
      <c r="A566" s="27"/>
      <c r="B566" s="73" t="s">
        <v>76</v>
      </c>
      <c r="C566" s="36">
        <v>929</v>
      </c>
      <c r="D566" s="5" t="s">
        <v>77</v>
      </c>
      <c r="E566" s="5"/>
      <c r="F566" s="5"/>
      <c r="G566" s="37"/>
      <c r="H566" s="76">
        <f t="shared" ref="H566:V566" si="295">H567+H585</f>
        <v>48189.599999999991</v>
      </c>
      <c r="I566" s="76">
        <f t="shared" si="295"/>
        <v>48186.799999999996</v>
      </c>
      <c r="J566" s="24">
        <f t="shared" si="295"/>
        <v>0</v>
      </c>
      <c r="K566" s="24">
        <f t="shared" si="295"/>
        <v>0</v>
      </c>
      <c r="L566" s="24">
        <f t="shared" si="295"/>
        <v>0</v>
      </c>
      <c r="M566" s="24">
        <f t="shared" si="295"/>
        <v>0</v>
      </c>
      <c r="N566" s="24">
        <f t="shared" si="295"/>
        <v>0</v>
      </c>
      <c r="O566" s="24">
        <f t="shared" si="295"/>
        <v>0</v>
      </c>
      <c r="P566" s="24">
        <f t="shared" si="295"/>
        <v>0</v>
      </c>
      <c r="Q566" s="24">
        <f t="shared" si="295"/>
        <v>0</v>
      </c>
      <c r="R566" s="24">
        <f t="shared" si="295"/>
        <v>0</v>
      </c>
      <c r="S566" s="24">
        <f t="shared" si="295"/>
        <v>0</v>
      </c>
      <c r="T566" s="24">
        <f t="shared" si="295"/>
        <v>0</v>
      </c>
      <c r="U566" s="24">
        <f t="shared" si="295"/>
        <v>0</v>
      </c>
      <c r="V566" s="24">
        <f t="shared" si="295"/>
        <v>0</v>
      </c>
      <c r="W566" s="132">
        <f t="shared" si="275"/>
        <v>0.99994189617676854</v>
      </c>
    </row>
    <row r="567" spans="1:27">
      <c r="A567" s="27"/>
      <c r="B567" s="49" t="s">
        <v>78</v>
      </c>
      <c r="C567" s="36">
        <v>929</v>
      </c>
      <c r="D567" s="5" t="s">
        <v>77</v>
      </c>
      <c r="E567" s="5" t="s">
        <v>53</v>
      </c>
      <c r="F567" s="5"/>
      <c r="G567" s="37"/>
      <c r="H567" s="76">
        <f>H568+H580</f>
        <v>48019.599999999991</v>
      </c>
      <c r="I567" s="76">
        <f t="shared" ref="I567:V567" si="296">I568+I580</f>
        <v>48016.799999999996</v>
      </c>
      <c r="J567" s="24">
        <f t="shared" si="296"/>
        <v>0</v>
      </c>
      <c r="K567" s="24">
        <f t="shared" si="296"/>
        <v>0</v>
      </c>
      <c r="L567" s="24">
        <f t="shared" si="296"/>
        <v>0</v>
      </c>
      <c r="M567" s="24">
        <f t="shared" si="296"/>
        <v>0</v>
      </c>
      <c r="N567" s="24">
        <f t="shared" si="296"/>
        <v>0</v>
      </c>
      <c r="O567" s="24">
        <f t="shared" si="296"/>
        <v>0</v>
      </c>
      <c r="P567" s="24">
        <f t="shared" si="296"/>
        <v>0</v>
      </c>
      <c r="Q567" s="24">
        <f t="shared" si="296"/>
        <v>0</v>
      </c>
      <c r="R567" s="24">
        <f t="shared" si="296"/>
        <v>0</v>
      </c>
      <c r="S567" s="24">
        <f t="shared" si="296"/>
        <v>0</v>
      </c>
      <c r="T567" s="24">
        <f t="shared" si="296"/>
        <v>0</v>
      </c>
      <c r="U567" s="24">
        <f t="shared" si="296"/>
        <v>0</v>
      </c>
      <c r="V567" s="24">
        <f t="shared" si="296"/>
        <v>0</v>
      </c>
      <c r="W567" s="132">
        <f t="shared" si="275"/>
        <v>0.99994169047638892</v>
      </c>
    </row>
    <row r="568" spans="1:27" ht="31.5">
      <c r="A568" s="27"/>
      <c r="B568" s="15" t="s">
        <v>190</v>
      </c>
      <c r="C568" s="36">
        <v>929</v>
      </c>
      <c r="D568" s="5" t="s">
        <v>77</v>
      </c>
      <c r="E568" s="5" t="s">
        <v>53</v>
      </c>
      <c r="F568" s="5" t="s">
        <v>189</v>
      </c>
      <c r="G568" s="37"/>
      <c r="H568" s="76">
        <f>H569</f>
        <v>41019.599999999991</v>
      </c>
      <c r="I568" s="76">
        <f>I569</f>
        <v>41016.799999999996</v>
      </c>
      <c r="J568" s="24">
        <f t="shared" ref="J568:V568" si="297">J569</f>
        <v>0</v>
      </c>
      <c r="K568" s="24">
        <f t="shared" si="297"/>
        <v>0</v>
      </c>
      <c r="L568" s="24">
        <f t="shared" si="297"/>
        <v>0</v>
      </c>
      <c r="M568" s="24">
        <f t="shared" si="297"/>
        <v>0</v>
      </c>
      <c r="N568" s="24">
        <f t="shared" si="297"/>
        <v>0</v>
      </c>
      <c r="O568" s="24">
        <f t="shared" si="297"/>
        <v>0</v>
      </c>
      <c r="P568" s="24">
        <f t="shared" si="297"/>
        <v>0</v>
      </c>
      <c r="Q568" s="24">
        <f t="shared" si="297"/>
        <v>0</v>
      </c>
      <c r="R568" s="24">
        <f t="shared" si="297"/>
        <v>0</v>
      </c>
      <c r="S568" s="24">
        <f t="shared" si="297"/>
        <v>0</v>
      </c>
      <c r="T568" s="24">
        <f t="shared" si="297"/>
        <v>0</v>
      </c>
      <c r="U568" s="24">
        <f t="shared" si="297"/>
        <v>0</v>
      </c>
      <c r="V568" s="24">
        <f t="shared" si="297"/>
        <v>0</v>
      </c>
      <c r="W568" s="132">
        <f t="shared" si="275"/>
        <v>0.99993173994870754</v>
      </c>
    </row>
    <row r="569" spans="1:27">
      <c r="A569" s="27"/>
      <c r="B569" s="15" t="s">
        <v>158</v>
      </c>
      <c r="C569" s="36">
        <v>929</v>
      </c>
      <c r="D569" s="5" t="s">
        <v>77</v>
      </c>
      <c r="E569" s="5" t="s">
        <v>53</v>
      </c>
      <c r="F569" s="35" t="s">
        <v>191</v>
      </c>
      <c r="G569" s="39"/>
      <c r="H569" s="76">
        <f>H570+H572+H576+H578+H574</f>
        <v>41019.599999999991</v>
      </c>
      <c r="I569" s="76">
        <f t="shared" ref="I569:V569" si="298">I570+I572+I576+I578+I574</f>
        <v>41016.799999999996</v>
      </c>
      <c r="J569" s="24">
        <f t="shared" si="298"/>
        <v>0</v>
      </c>
      <c r="K569" s="24">
        <f t="shared" si="298"/>
        <v>0</v>
      </c>
      <c r="L569" s="24">
        <f t="shared" si="298"/>
        <v>0</v>
      </c>
      <c r="M569" s="24">
        <f t="shared" si="298"/>
        <v>0</v>
      </c>
      <c r="N569" s="24">
        <f t="shared" si="298"/>
        <v>0</v>
      </c>
      <c r="O569" s="24">
        <f t="shared" si="298"/>
        <v>0</v>
      </c>
      <c r="P569" s="24">
        <f t="shared" si="298"/>
        <v>0</v>
      </c>
      <c r="Q569" s="24">
        <f t="shared" si="298"/>
        <v>0</v>
      </c>
      <c r="R569" s="24">
        <f t="shared" si="298"/>
        <v>0</v>
      </c>
      <c r="S569" s="24">
        <f t="shared" si="298"/>
        <v>0</v>
      </c>
      <c r="T569" s="24">
        <f t="shared" si="298"/>
        <v>0</v>
      </c>
      <c r="U569" s="24">
        <f t="shared" si="298"/>
        <v>0</v>
      </c>
      <c r="V569" s="24">
        <f t="shared" si="298"/>
        <v>0</v>
      </c>
      <c r="W569" s="132">
        <f t="shared" si="275"/>
        <v>0.99993173994870754</v>
      </c>
    </row>
    <row r="570" spans="1:27" ht="31.5">
      <c r="A570" s="27"/>
      <c r="B570" s="25" t="s">
        <v>131</v>
      </c>
      <c r="C570" s="36">
        <v>929</v>
      </c>
      <c r="D570" s="5" t="s">
        <v>77</v>
      </c>
      <c r="E570" s="5" t="s">
        <v>53</v>
      </c>
      <c r="F570" s="35" t="s">
        <v>192</v>
      </c>
      <c r="G570" s="39"/>
      <c r="H570" s="76">
        <f>H571</f>
        <v>35634.199999999997</v>
      </c>
      <c r="I570" s="76">
        <f>I571</f>
        <v>35634.199999999997</v>
      </c>
      <c r="J570" s="24">
        <f t="shared" ref="J570:V570" si="299">J571</f>
        <v>0</v>
      </c>
      <c r="K570" s="24">
        <f t="shared" si="299"/>
        <v>0</v>
      </c>
      <c r="L570" s="24">
        <f t="shared" si="299"/>
        <v>0</v>
      </c>
      <c r="M570" s="24">
        <f t="shared" si="299"/>
        <v>0</v>
      </c>
      <c r="N570" s="24">
        <f t="shared" si="299"/>
        <v>0</v>
      </c>
      <c r="O570" s="24">
        <f t="shared" si="299"/>
        <v>0</v>
      </c>
      <c r="P570" s="24">
        <f t="shared" si="299"/>
        <v>0</v>
      </c>
      <c r="Q570" s="24">
        <f t="shared" si="299"/>
        <v>0</v>
      </c>
      <c r="R570" s="24">
        <f t="shared" si="299"/>
        <v>0</v>
      </c>
      <c r="S570" s="24">
        <f t="shared" si="299"/>
        <v>0</v>
      </c>
      <c r="T570" s="24">
        <f t="shared" si="299"/>
        <v>0</v>
      </c>
      <c r="U570" s="24">
        <f t="shared" si="299"/>
        <v>0</v>
      </c>
      <c r="V570" s="24">
        <f t="shared" si="299"/>
        <v>0</v>
      </c>
      <c r="W570" s="132">
        <f t="shared" si="275"/>
        <v>1</v>
      </c>
    </row>
    <row r="571" spans="1:27" ht="31.5">
      <c r="A571" s="27"/>
      <c r="B571" s="35" t="s">
        <v>157</v>
      </c>
      <c r="C571" s="36">
        <v>929</v>
      </c>
      <c r="D571" s="5" t="s">
        <v>77</v>
      </c>
      <c r="E571" s="5" t="s">
        <v>53</v>
      </c>
      <c r="F571" s="35" t="s">
        <v>192</v>
      </c>
      <c r="G571" s="39">
        <v>600</v>
      </c>
      <c r="H571" s="76">
        <v>35634.199999999997</v>
      </c>
      <c r="I571" s="76">
        <v>35634.199999999997</v>
      </c>
      <c r="W571" s="132">
        <f t="shared" si="275"/>
        <v>1</v>
      </c>
    </row>
    <row r="572" spans="1:27" ht="31.5">
      <c r="A572" s="27"/>
      <c r="B572" s="21" t="s">
        <v>198</v>
      </c>
      <c r="C572" s="36">
        <v>929</v>
      </c>
      <c r="D572" s="5" t="s">
        <v>77</v>
      </c>
      <c r="E572" s="5" t="s">
        <v>53</v>
      </c>
      <c r="F572" s="35" t="s">
        <v>197</v>
      </c>
      <c r="G572" s="42"/>
      <c r="H572" s="76">
        <f>H573</f>
        <v>1400</v>
      </c>
      <c r="I572" s="76">
        <f>I573</f>
        <v>1400</v>
      </c>
      <c r="J572" s="24">
        <f t="shared" ref="J572:V572" si="300">J573</f>
        <v>0</v>
      </c>
      <c r="K572" s="24">
        <f t="shared" si="300"/>
        <v>0</v>
      </c>
      <c r="L572" s="24">
        <f t="shared" si="300"/>
        <v>0</v>
      </c>
      <c r="M572" s="24">
        <f t="shared" si="300"/>
        <v>0</v>
      </c>
      <c r="N572" s="24">
        <f t="shared" si="300"/>
        <v>0</v>
      </c>
      <c r="O572" s="24">
        <f t="shared" si="300"/>
        <v>0</v>
      </c>
      <c r="P572" s="24">
        <f t="shared" si="300"/>
        <v>0</v>
      </c>
      <c r="Q572" s="24">
        <f t="shared" si="300"/>
        <v>0</v>
      </c>
      <c r="R572" s="24">
        <f t="shared" si="300"/>
        <v>0</v>
      </c>
      <c r="S572" s="24">
        <f t="shared" si="300"/>
        <v>0</v>
      </c>
      <c r="T572" s="24">
        <f t="shared" si="300"/>
        <v>0</v>
      </c>
      <c r="U572" s="24">
        <f t="shared" si="300"/>
        <v>0</v>
      </c>
      <c r="V572" s="24">
        <f t="shared" si="300"/>
        <v>0</v>
      </c>
      <c r="W572" s="132">
        <f t="shared" si="275"/>
        <v>1</v>
      </c>
    </row>
    <row r="573" spans="1:27" ht="31.5">
      <c r="A573" s="27"/>
      <c r="B573" s="35" t="s">
        <v>157</v>
      </c>
      <c r="C573" s="36">
        <v>929</v>
      </c>
      <c r="D573" s="5" t="s">
        <v>77</v>
      </c>
      <c r="E573" s="5" t="s">
        <v>53</v>
      </c>
      <c r="F573" s="35" t="s">
        <v>197</v>
      </c>
      <c r="G573" s="5" t="s">
        <v>90</v>
      </c>
      <c r="H573" s="76">
        <v>1400</v>
      </c>
      <c r="I573" s="76">
        <v>1400</v>
      </c>
      <c r="W573" s="132">
        <f t="shared" si="275"/>
        <v>1</v>
      </c>
    </row>
    <row r="574" spans="1:27" ht="47.25">
      <c r="A574" s="27"/>
      <c r="B574" s="35" t="s">
        <v>451</v>
      </c>
      <c r="C574" s="36">
        <v>929</v>
      </c>
      <c r="D574" s="5" t="s">
        <v>77</v>
      </c>
      <c r="E574" s="5" t="s">
        <v>53</v>
      </c>
      <c r="F574" s="35" t="s">
        <v>488</v>
      </c>
      <c r="G574" s="5"/>
      <c r="H574" s="76">
        <f>H575</f>
        <v>3747</v>
      </c>
      <c r="I574" s="76">
        <f t="shared" ref="I574:V574" si="301">I575</f>
        <v>3747</v>
      </c>
      <c r="J574" s="24">
        <f t="shared" si="301"/>
        <v>0</v>
      </c>
      <c r="K574" s="24">
        <f t="shared" si="301"/>
        <v>0</v>
      </c>
      <c r="L574" s="24">
        <f t="shared" si="301"/>
        <v>0</v>
      </c>
      <c r="M574" s="24">
        <f t="shared" si="301"/>
        <v>0</v>
      </c>
      <c r="N574" s="24">
        <f t="shared" si="301"/>
        <v>0</v>
      </c>
      <c r="O574" s="24">
        <f t="shared" si="301"/>
        <v>0</v>
      </c>
      <c r="P574" s="24">
        <f t="shared" si="301"/>
        <v>0</v>
      </c>
      <c r="Q574" s="24">
        <f t="shared" si="301"/>
        <v>0</v>
      </c>
      <c r="R574" s="24">
        <f t="shared" si="301"/>
        <v>0</v>
      </c>
      <c r="S574" s="24">
        <f t="shared" si="301"/>
        <v>0</v>
      </c>
      <c r="T574" s="24">
        <f t="shared" si="301"/>
        <v>0</v>
      </c>
      <c r="U574" s="24">
        <f t="shared" si="301"/>
        <v>0</v>
      </c>
      <c r="V574" s="24">
        <f t="shared" si="301"/>
        <v>0</v>
      </c>
      <c r="W574" s="132">
        <f t="shared" si="275"/>
        <v>1</v>
      </c>
    </row>
    <row r="575" spans="1:27" ht="31.5">
      <c r="A575" s="27"/>
      <c r="B575" s="35" t="s">
        <v>157</v>
      </c>
      <c r="C575" s="36">
        <v>929</v>
      </c>
      <c r="D575" s="5" t="s">
        <v>77</v>
      </c>
      <c r="E575" s="5" t="s">
        <v>53</v>
      </c>
      <c r="F575" s="35" t="s">
        <v>488</v>
      </c>
      <c r="G575" s="5" t="s">
        <v>90</v>
      </c>
      <c r="H575" s="76">
        <v>3747</v>
      </c>
      <c r="I575" s="76">
        <v>3747</v>
      </c>
      <c r="W575" s="132">
        <f t="shared" si="275"/>
        <v>1</v>
      </c>
    </row>
    <row r="576" spans="1:27" ht="114" customHeight="1">
      <c r="A576" s="27"/>
      <c r="B576" s="21" t="s">
        <v>194</v>
      </c>
      <c r="C576" s="36">
        <v>929</v>
      </c>
      <c r="D576" s="5" t="s">
        <v>77</v>
      </c>
      <c r="E576" s="5" t="s">
        <v>53</v>
      </c>
      <c r="F576" s="35" t="s">
        <v>193</v>
      </c>
      <c r="G576" s="39"/>
      <c r="H576" s="76">
        <f>H577</f>
        <v>203.2</v>
      </c>
      <c r="I576" s="76">
        <f>I577</f>
        <v>203.1</v>
      </c>
      <c r="J576" s="24">
        <f t="shared" ref="J576:V576" si="302">J577</f>
        <v>0</v>
      </c>
      <c r="K576" s="24">
        <f t="shared" si="302"/>
        <v>0</v>
      </c>
      <c r="L576" s="24">
        <f t="shared" si="302"/>
        <v>0</v>
      </c>
      <c r="M576" s="24">
        <f t="shared" si="302"/>
        <v>0</v>
      </c>
      <c r="N576" s="24">
        <f t="shared" si="302"/>
        <v>0</v>
      </c>
      <c r="O576" s="24">
        <f t="shared" si="302"/>
        <v>0</v>
      </c>
      <c r="P576" s="24">
        <f t="shared" si="302"/>
        <v>0</v>
      </c>
      <c r="Q576" s="24">
        <f t="shared" si="302"/>
        <v>0</v>
      </c>
      <c r="R576" s="24">
        <f t="shared" si="302"/>
        <v>0</v>
      </c>
      <c r="S576" s="24">
        <f t="shared" si="302"/>
        <v>0</v>
      </c>
      <c r="T576" s="24">
        <f t="shared" si="302"/>
        <v>0</v>
      </c>
      <c r="U576" s="24">
        <f t="shared" si="302"/>
        <v>0</v>
      </c>
      <c r="V576" s="24">
        <f t="shared" si="302"/>
        <v>0</v>
      </c>
      <c r="W576" s="132">
        <f t="shared" si="275"/>
        <v>0.99950787401574803</v>
      </c>
    </row>
    <row r="577" spans="1:27" s="96" customFormat="1" ht="35.450000000000003" customHeight="1">
      <c r="A577" s="98"/>
      <c r="B577" s="93" t="s">
        <v>157</v>
      </c>
      <c r="C577" s="94">
        <v>929</v>
      </c>
      <c r="D577" s="80" t="s">
        <v>77</v>
      </c>
      <c r="E577" s="80" t="s">
        <v>53</v>
      </c>
      <c r="F577" s="93" t="s">
        <v>193</v>
      </c>
      <c r="G577" s="78">
        <v>600</v>
      </c>
      <c r="H577" s="76">
        <v>203.2</v>
      </c>
      <c r="I577" s="76">
        <v>203.1</v>
      </c>
      <c r="W577" s="132">
        <f t="shared" si="275"/>
        <v>0.99950787401574803</v>
      </c>
    </row>
    <row r="578" spans="1:27" ht="112.9" customHeight="1">
      <c r="A578" s="27"/>
      <c r="B578" s="74" t="s">
        <v>196</v>
      </c>
      <c r="C578" s="36">
        <v>929</v>
      </c>
      <c r="D578" s="5" t="s">
        <v>77</v>
      </c>
      <c r="E578" s="5" t="s">
        <v>53</v>
      </c>
      <c r="F578" s="35" t="s">
        <v>195</v>
      </c>
      <c r="G578" s="39"/>
      <c r="H578" s="140">
        <f>H579</f>
        <v>35.200000000000003</v>
      </c>
      <c r="I578" s="140">
        <f>I579</f>
        <v>32.5</v>
      </c>
      <c r="J578" s="7">
        <f t="shared" ref="J578:V578" si="303">J579</f>
        <v>0</v>
      </c>
      <c r="K578" s="7">
        <f t="shared" si="303"/>
        <v>0</v>
      </c>
      <c r="L578" s="7">
        <f t="shared" si="303"/>
        <v>0</v>
      </c>
      <c r="M578" s="7">
        <f t="shared" si="303"/>
        <v>0</v>
      </c>
      <c r="N578" s="7">
        <f t="shared" si="303"/>
        <v>0</v>
      </c>
      <c r="O578" s="7">
        <f t="shared" si="303"/>
        <v>0</v>
      </c>
      <c r="P578" s="7">
        <f t="shared" si="303"/>
        <v>0</v>
      </c>
      <c r="Q578" s="7">
        <f t="shared" si="303"/>
        <v>0</v>
      </c>
      <c r="R578" s="7">
        <f t="shared" si="303"/>
        <v>0</v>
      </c>
      <c r="S578" s="7">
        <f t="shared" si="303"/>
        <v>0</v>
      </c>
      <c r="T578" s="7">
        <f t="shared" si="303"/>
        <v>0</v>
      </c>
      <c r="U578" s="7">
        <f t="shared" si="303"/>
        <v>0</v>
      </c>
      <c r="V578" s="7">
        <f t="shared" si="303"/>
        <v>0</v>
      </c>
      <c r="W578" s="132">
        <f t="shared" si="275"/>
        <v>0.92329545454545447</v>
      </c>
    </row>
    <row r="579" spans="1:27" ht="36" customHeight="1">
      <c r="A579" s="27"/>
      <c r="B579" s="35" t="s">
        <v>157</v>
      </c>
      <c r="C579" s="36">
        <v>929</v>
      </c>
      <c r="D579" s="5" t="s">
        <v>77</v>
      </c>
      <c r="E579" s="5" t="s">
        <v>53</v>
      </c>
      <c r="F579" s="35" t="s">
        <v>195</v>
      </c>
      <c r="G579" s="39">
        <v>600</v>
      </c>
      <c r="H579" s="76">
        <v>35.200000000000003</v>
      </c>
      <c r="I579" s="76">
        <v>32.5</v>
      </c>
      <c r="W579" s="132">
        <f t="shared" si="275"/>
        <v>0.92329545454545447</v>
      </c>
    </row>
    <row r="580" spans="1:27" ht="49.9" customHeight="1">
      <c r="A580" s="27"/>
      <c r="B580" s="108" t="s">
        <v>437</v>
      </c>
      <c r="C580" s="36">
        <v>929</v>
      </c>
      <c r="D580" s="5" t="s">
        <v>77</v>
      </c>
      <c r="E580" s="5" t="s">
        <v>53</v>
      </c>
      <c r="F580" s="35" t="s">
        <v>433</v>
      </c>
      <c r="G580" s="39"/>
      <c r="H580" s="76">
        <f>H581+H583</f>
        <v>7000</v>
      </c>
      <c r="I580" s="76">
        <f t="shared" ref="I580:V580" si="304">I581+I583</f>
        <v>7000</v>
      </c>
      <c r="J580" s="24">
        <f t="shared" si="304"/>
        <v>0</v>
      </c>
      <c r="K580" s="24">
        <f t="shared" si="304"/>
        <v>0</v>
      </c>
      <c r="L580" s="24">
        <f t="shared" si="304"/>
        <v>0</v>
      </c>
      <c r="M580" s="24">
        <f t="shared" si="304"/>
        <v>0</v>
      </c>
      <c r="N580" s="24">
        <f t="shared" si="304"/>
        <v>0</v>
      </c>
      <c r="O580" s="24">
        <f t="shared" si="304"/>
        <v>0</v>
      </c>
      <c r="P580" s="24">
        <f t="shared" si="304"/>
        <v>0</v>
      </c>
      <c r="Q580" s="24">
        <f t="shared" si="304"/>
        <v>0</v>
      </c>
      <c r="R580" s="24">
        <f t="shared" si="304"/>
        <v>0</v>
      </c>
      <c r="S580" s="24">
        <f t="shared" si="304"/>
        <v>0</v>
      </c>
      <c r="T580" s="24">
        <f t="shared" si="304"/>
        <v>0</v>
      </c>
      <c r="U580" s="24">
        <f t="shared" si="304"/>
        <v>0</v>
      </c>
      <c r="V580" s="24">
        <f t="shared" si="304"/>
        <v>0</v>
      </c>
      <c r="W580" s="132">
        <f t="shared" si="275"/>
        <v>1</v>
      </c>
    </row>
    <row r="581" spans="1:27" ht="31.5">
      <c r="A581" s="27"/>
      <c r="B581" s="21" t="s">
        <v>440</v>
      </c>
      <c r="C581" s="36">
        <v>929</v>
      </c>
      <c r="D581" s="5" t="s">
        <v>77</v>
      </c>
      <c r="E581" s="5" t="s">
        <v>53</v>
      </c>
      <c r="F581" s="35" t="s">
        <v>439</v>
      </c>
      <c r="G581" s="39"/>
      <c r="H581" s="76">
        <f>H582</f>
        <v>2000</v>
      </c>
      <c r="I581" s="76">
        <f t="shared" ref="I581:V581" si="305">I582</f>
        <v>2000</v>
      </c>
      <c r="J581" s="24">
        <f t="shared" si="305"/>
        <v>0</v>
      </c>
      <c r="K581" s="24">
        <f t="shared" si="305"/>
        <v>0</v>
      </c>
      <c r="L581" s="24">
        <f t="shared" si="305"/>
        <v>0</v>
      </c>
      <c r="M581" s="24">
        <f t="shared" si="305"/>
        <v>0</v>
      </c>
      <c r="N581" s="24">
        <f t="shared" si="305"/>
        <v>0</v>
      </c>
      <c r="O581" s="24">
        <f t="shared" si="305"/>
        <v>0</v>
      </c>
      <c r="P581" s="24">
        <f t="shared" si="305"/>
        <v>0</v>
      </c>
      <c r="Q581" s="24">
        <f t="shared" si="305"/>
        <v>0</v>
      </c>
      <c r="R581" s="24">
        <f t="shared" si="305"/>
        <v>0</v>
      </c>
      <c r="S581" s="24">
        <f t="shared" si="305"/>
        <v>0</v>
      </c>
      <c r="T581" s="24">
        <f t="shared" si="305"/>
        <v>0</v>
      </c>
      <c r="U581" s="24">
        <f t="shared" si="305"/>
        <v>0</v>
      </c>
      <c r="V581" s="24">
        <f t="shared" si="305"/>
        <v>0</v>
      </c>
      <c r="W581" s="132">
        <f t="shared" si="275"/>
        <v>1</v>
      </c>
    </row>
    <row r="582" spans="1:27" ht="31.5">
      <c r="A582" s="27"/>
      <c r="B582" s="35" t="s">
        <v>157</v>
      </c>
      <c r="C582" s="36">
        <v>929</v>
      </c>
      <c r="D582" s="5" t="s">
        <v>77</v>
      </c>
      <c r="E582" s="5" t="s">
        <v>53</v>
      </c>
      <c r="F582" s="35" t="s">
        <v>439</v>
      </c>
      <c r="G582" s="39">
        <v>600</v>
      </c>
      <c r="H582" s="76">
        <v>2000</v>
      </c>
      <c r="I582" s="76">
        <v>2000</v>
      </c>
      <c r="W582" s="132">
        <f t="shared" si="275"/>
        <v>1</v>
      </c>
    </row>
    <row r="583" spans="1:27" ht="31.5">
      <c r="A583" s="27"/>
      <c r="B583" s="35" t="s">
        <v>441</v>
      </c>
      <c r="C583" s="36">
        <v>929</v>
      </c>
      <c r="D583" s="5" t="s">
        <v>77</v>
      </c>
      <c r="E583" s="5" t="s">
        <v>53</v>
      </c>
      <c r="F583" s="35" t="s">
        <v>438</v>
      </c>
      <c r="G583" s="39"/>
      <c r="H583" s="76">
        <f>H584</f>
        <v>5000</v>
      </c>
      <c r="I583" s="76">
        <f t="shared" ref="I583:V583" si="306">I584</f>
        <v>5000</v>
      </c>
      <c r="J583" s="24">
        <f t="shared" si="306"/>
        <v>0</v>
      </c>
      <c r="K583" s="24">
        <f t="shared" si="306"/>
        <v>0</v>
      </c>
      <c r="L583" s="24">
        <f t="shared" si="306"/>
        <v>0</v>
      </c>
      <c r="M583" s="24">
        <f t="shared" si="306"/>
        <v>0</v>
      </c>
      <c r="N583" s="24">
        <f t="shared" si="306"/>
        <v>0</v>
      </c>
      <c r="O583" s="24">
        <f t="shared" si="306"/>
        <v>0</v>
      </c>
      <c r="P583" s="24">
        <f t="shared" si="306"/>
        <v>0</v>
      </c>
      <c r="Q583" s="24">
        <f t="shared" si="306"/>
        <v>0</v>
      </c>
      <c r="R583" s="24">
        <f t="shared" si="306"/>
        <v>0</v>
      </c>
      <c r="S583" s="24">
        <f t="shared" si="306"/>
        <v>0</v>
      </c>
      <c r="T583" s="24">
        <f t="shared" si="306"/>
        <v>0</v>
      </c>
      <c r="U583" s="24">
        <f t="shared" si="306"/>
        <v>0</v>
      </c>
      <c r="V583" s="24">
        <f t="shared" si="306"/>
        <v>0</v>
      </c>
      <c r="W583" s="132">
        <f t="shared" si="275"/>
        <v>1</v>
      </c>
    </row>
    <row r="584" spans="1:27" ht="31.5">
      <c r="A584" s="27"/>
      <c r="B584" s="35" t="s">
        <v>157</v>
      </c>
      <c r="C584" s="36">
        <v>929</v>
      </c>
      <c r="D584" s="5" t="s">
        <v>77</v>
      </c>
      <c r="E584" s="5" t="s">
        <v>53</v>
      </c>
      <c r="F584" s="35" t="s">
        <v>438</v>
      </c>
      <c r="G584" s="39">
        <v>600</v>
      </c>
      <c r="H584" s="76">
        <v>5000</v>
      </c>
      <c r="I584" s="76">
        <v>5000</v>
      </c>
      <c r="W584" s="132">
        <f t="shared" si="275"/>
        <v>1</v>
      </c>
      <c r="AA584" s="6">
        <f>I126+I132+I148+I208+I376+I580</f>
        <v>9824.9</v>
      </c>
    </row>
    <row r="585" spans="1:27">
      <c r="A585" s="27"/>
      <c r="B585" s="49" t="s">
        <v>14</v>
      </c>
      <c r="C585" s="75">
        <v>929</v>
      </c>
      <c r="D585" s="42" t="s">
        <v>77</v>
      </c>
      <c r="E585" s="42" t="s">
        <v>77</v>
      </c>
      <c r="F585" s="5"/>
      <c r="G585" s="5"/>
      <c r="H585" s="76">
        <f t="shared" ref="H585:V588" si="307">H586</f>
        <v>170</v>
      </c>
      <c r="I585" s="76">
        <f t="shared" si="307"/>
        <v>170</v>
      </c>
      <c r="J585" s="24">
        <f t="shared" si="307"/>
        <v>0</v>
      </c>
      <c r="K585" s="24">
        <f t="shared" si="307"/>
        <v>0</v>
      </c>
      <c r="L585" s="24">
        <f t="shared" si="307"/>
        <v>0</v>
      </c>
      <c r="M585" s="24">
        <f t="shared" si="307"/>
        <v>0</v>
      </c>
      <c r="N585" s="24">
        <f t="shared" si="307"/>
        <v>0</v>
      </c>
      <c r="O585" s="24">
        <f t="shared" si="307"/>
        <v>0</v>
      </c>
      <c r="P585" s="24">
        <f t="shared" si="307"/>
        <v>0</v>
      </c>
      <c r="Q585" s="24">
        <f t="shared" si="307"/>
        <v>0</v>
      </c>
      <c r="R585" s="24">
        <f t="shared" si="307"/>
        <v>0</v>
      </c>
      <c r="S585" s="24">
        <f t="shared" si="307"/>
        <v>0</v>
      </c>
      <c r="T585" s="24">
        <f t="shared" si="307"/>
        <v>0</v>
      </c>
      <c r="U585" s="24">
        <f t="shared" si="307"/>
        <v>0</v>
      </c>
      <c r="V585" s="24">
        <f t="shared" si="307"/>
        <v>0</v>
      </c>
      <c r="W585" s="132">
        <f t="shared" si="275"/>
        <v>1</v>
      </c>
    </row>
    <row r="586" spans="1:27" ht="31.5">
      <c r="A586" s="27"/>
      <c r="B586" s="15" t="s">
        <v>190</v>
      </c>
      <c r="C586" s="36">
        <v>929</v>
      </c>
      <c r="D586" s="5" t="s">
        <v>77</v>
      </c>
      <c r="E586" s="5" t="s">
        <v>77</v>
      </c>
      <c r="F586" s="5" t="s">
        <v>189</v>
      </c>
      <c r="G586" s="5"/>
      <c r="H586" s="76">
        <f t="shared" si="307"/>
        <v>170</v>
      </c>
      <c r="I586" s="76">
        <f t="shared" si="307"/>
        <v>170</v>
      </c>
      <c r="J586" s="24">
        <f t="shared" si="307"/>
        <v>0</v>
      </c>
      <c r="K586" s="24">
        <f t="shared" si="307"/>
        <v>0</v>
      </c>
      <c r="L586" s="24">
        <f t="shared" si="307"/>
        <v>0</v>
      </c>
      <c r="M586" s="24">
        <f t="shared" si="307"/>
        <v>0</v>
      </c>
      <c r="N586" s="24">
        <f t="shared" si="307"/>
        <v>0</v>
      </c>
      <c r="O586" s="24">
        <f t="shared" si="307"/>
        <v>0</v>
      </c>
      <c r="P586" s="24">
        <f t="shared" si="307"/>
        <v>0</v>
      </c>
      <c r="Q586" s="24">
        <f t="shared" si="307"/>
        <v>0</v>
      </c>
      <c r="R586" s="24">
        <f t="shared" si="307"/>
        <v>0</v>
      </c>
      <c r="S586" s="24">
        <f t="shared" si="307"/>
        <v>0</v>
      </c>
      <c r="T586" s="24">
        <f t="shared" si="307"/>
        <v>0</v>
      </c>
      <c r="U586" s="24">
        <f t="shared" si="307"/>
        <v>0</v>
      </c>
      <c r="V586" s="24">
        <f t="shared" si="307"/>
        <v>0</v>
      </c>
      <c r="W586" s="132">
        <f t="shared" si="275"/>
        <v>1</v>
      </c>
    </row>
    <row r="587" spans="1:27">
      <c r="A587" s="27"/>
      <c r="B587" s="15" t="s">
        <v>158</v>
      </c>
      <c r="C587" s="36">
        <v>929</v>
      </c>
      <c r="D587" s="5" t="s">
        <v>77</v>
      </c>
      <c r="E587" s="5" t="s">
        <v>77</v>
      </c>
      <c r="F587" s="35" t="s">
        <v>191</v>
      </c>
      <c r="G587" s="55"/>
      <c r="H587" s="76">
        <f t="shared" si="307"/>
        <v>170</v>
      </c>
      <c r="I587" s="76">
        <f t="shared" si="307"/>
        <v>170</v>
      </c>
      <c r="J587" s="24">
        <f t="shared" si="307"/>
        <v>0</v>
      </c>
      <c r="K587" s="24">
        <f t="shared" si="307"/>
        <v>0</v>
      </c>
      <c r="L587" s="24">
        <f t="shared" si="307"/>
        <v>0</v>
      </c>
      <c r="M587" s="24">
        <f t="shared" si="307"/>
        <v>0</v>
      </c>
      <c r="N587" s="24">
        <f t="shared" si="307"/>
        <v>0</v>
      </c>
      <c r="O587" s="24">
        <f t="shared" si="307"/>
        <v>0</v>
      </c>
      <c r="P587" s="24">
        <f t="shared" si="307"/>
        <v>0</v>
      </c>
      <c r="Q587" s="24">
        <f t="shared" si="307"/>
        <v>0</v>
      </c>
      <c r="R587" s="24">
        <f t="shared" si="307"/>
        <v>0</v>
      </c>
      <c r="S587" s="24">
        <f t="shared" si="307"/>
        <v>0</v>
      </c>
      <c r="T587" s="24">
        <f t="shared" si="307"/>
        <v>0</v>
      </c>
      <c r="U587" s="24">
        <f t="shared" si="307"/>
        <v>0</v>
      </c>
      <c r="V587" s="24">
        <f t="shared" si="307"/>
        <v>0</v>
      </c>
      <c r="W587" s="132">
        <f t="shared" si="275"/>
        <v>1</v>
      </c>
    </row>
    <row r="588" spans="1:27" ht="31.5">
      <c r="A588" s="27"/>
      <c r="B588" s="21" t="s">
        <v>184</v>
      </c>
      <c r="C588" s="36">
        <v>929</v>
      </c>
      <c r="D588" s="5" t="s">
        <v>77</v>
      </c>
      <c r="E588" s="5" t="s">
        <v>77</v>
      </c>
      <c r="F588" s="35" t="s">
        <v>199</v>
      </c>
      <c r="G588" s="55"/>
      <c r="H588" s="76">
        <f t="shared" si="307"/>
        <v>170</v>
      </c>
      <c r="I588" s="76">
        <f t="shared" si="307"/>
        <v>170</v>
      </c>
      <c r="J588" s="24">
        <f t="shared" si="307"/>
        <v>0</v>
      </c>
      <c r="K588" s="24">
        <f t="shared" si="307"/>
        <v>0</v>
      </c>
      <c r="L588" s="24">
        <f t="shared" si="307"/>
        <v>0</v>
      </c>
      <c r="M588" s="24">
        <f t="shared" si="307"/>
        <v>0</v>
      </c>
      <c r="N588" s="24">
        <f t="shared" si="307"/>
        <v>0</v>
      </c>
      <c r="O588" s="24">
        <f t="shared" si="307"/>
        <v>0</v>
      </c>
      <c r="P588" s="24">
        <f t="shared" si="307"/>
        <v>0</v>
      </c>
      <c r="Q588" s="24">
        <f t="shared" si="307"/>
        <v>0</v>
      </c>
      <c r="R588" s="24">
        <f t="shared" si="307"/>
        <v>0</v>
      </c>
      <c r="S588" s="24">
        <f t="shared" si="307"/>
        <v>0</v>
      </c>
      <c r="T588" s="24">
        <f t="shared" si="307"/>
        <v>0</v>
      </c>
      <c r="U588" s="24">
        <f t="shared" si="307"/>
        <v>0</v>
      </c>
      <c r="V588" s="24">
        <f t="shared" si="307"/>
        <v>0</v>
      </c>
      <c r="W588" s="132">
        <f t="shared" si="275"/>
        <v>1</v>
      </c>
    </row>
    <row r="589" spans="1:27" ht="31.5">
      <c r="A589" s="27"/>
      <c r="B589" s="35" t="s">
        <v>122</v>
      </c>
      <c r="C589" s="36">
        <v>929</v>
      </c>
      <c r="D589" s="5" t="s">
        <v>77</v>
      </c>
      <c r="E589" s="5" t="s">
        <v>77</v>
      </c>
      <c r="F589" s="35" t="s">
        <v>199</v>
      </c>
      <c r="G589" s="55" t="s">
        <v>85</v>
      </c>
      <c r="H589" s="76">
        <v>170</v>
      </c>
      <c r="I589" s="76">
        <v>170</v>
      </c>
      <c r="W589" s="132">
        <f t="shared" si="275"/>
        <v>1</v>
      </c>
    </row>
    <row r="590" spans="1:27">
      <c r="A590" s="27"/>
      <c r="B590" s="31" t="s">
        <v>25</v>
      </c>
      <c r="C590" s="36">
        <v>929</v>
      </c>
      <c r="D590" s="39">
        <v>11</v>
      </c>
      <c r="E590" s="5"/>
      <c r="F590" s="5"/>
      <c r="G590" s="55"/>
      <c r="H590" s="76">
        <f>H591+H600</f>
        <v>30000.7</v>
      </c>
      <c r="I590" s="76">
        <f>I591+I600</f>
        <v>29995</v>
      </c>
      <c r="J590" s="24">
        <f t="shared" ref="J590:V590" si="308">J591+J600</f>
        <v>0</v>
      </c>
      <c r="K590" s="24">
        <f t="shared" si="308"/>
        <v>0</v>
      </c>
      <c r="L590" s="24">
        <f t="shared" si="308"/>
        <v>0</v>
      </c>
      <c r="M590" s="24">
        <f t="shared" si="308"/>
        <v>0</v>
      </c>
      <c r="N590" s="24">
        <f t="shared" si="308"/>
        <v>0</v>
      </c>
      <c r="O590" s="24">
        <f t="shared" si="308"/>
        <v>0</v>
      </c>
      <c r="P590" s="24">
        <f t="shared" si="308"/>
        <v>0</v>
      </c>
      <c r="Q590" s="24">
        <f t="shared" si="308"/>
        <v>0</v>
      </c>
      <c r="R590" s="24">
        <f t="shared" si="308"/>
        <v>0</v>
      </c>
      <c r="S590" s="24">
        <f t="shared" si="308"/>
        <v>0</v>
      </c>
      <c r="T590" s="24">
        <f t="shared" si="308"/>
        <v>0</v>
      </c>
      <c r="U590" s="24">
        <f t="shared" si="308"/>
        <v>0</v>
      </c>
      <c r="V590" s="24">
        <f t="shared" si="308"/>
        <v>0</v>
      </c>
      <c r="W590" s="132">
        <f t="shared" si="275"/>
        <v>0.99981000443322987</v>
      </c>
    </row>
    <row r="591" spans="1:27">
      <c r="A591" s="27"/>
      <c r="B591" s="31" t="s">
        <v>20</v>
      </c>
      <c r="C591" s="36">
        <v>929</v>
      </c>
      <c r="D591" s="39">
        <v>11</v>
      </c>
      <c r="E591" s="5" t="s">
        <v>50</v>
      </c>
      <c r="F591" s="5"/>
      <c r="G591" s="55"/>
      <c r="H591" s="76">
        <f>H592</f>
        <v>28481.5</v>
      </c>
      <c r="I591" s="76">
        <f>I592</f>
        <v>28478.400000000001</v>
      </c>
      <c r="J591" s="24">
        <f t="shared" ref="J591:V591" si="309">J592</f>
        <v>0</v>
      </c>
      <c r="K591" s="24">
        <f t="shared" si="309"/>
        <v>0</v>
      </c>
      <c r="L591" s="24">
        <f t="shared" si="309"/>
        <v>0</v>
      </c>
      <c r="M591" s="24">
        <f t="shared" si="309"/>
        <v>0</v>
      </c>
      <c r="N591" s="24">
        <f t="shared" si="309"/>
        <v>0</v>
      </c>
      <c r="O591" s="24">
        <f t="shared" si="309"/>
        <v>0</v>
      </c>
      <c r="P591" s="24">
        <f t="shared" si="309"/>
        <v>0</v>
      </c>
      <c r="Q591" s="24">
        <f t="shared" si="309"/>
        <v>0</v>
      </c>
      <c r="R591" s="24">
        <f t="shared" si="309"/>
        <v>0</v>
      </c>
      <c r="S591" s="24">
        <f t="shared" si="309"/>
        <v>0</v>
      </c>
      <c r="T591" s="24">
        <f t="shared" si="309"/>
        <v>0</v>
      </c>
      <c r="U591" s="24">
        <f t="shared" si="309"/>
        <v>0</v>
      </c>
      <c r="V591" s="24">
        <f t="shared" si="309"/>
        <v>0</v>
      </c>
      <c r="W591" s="132">
        <f t="shared" si="275"/>
        <v>0.99989115741797308</v>
      </c>
    </row>
    <row r="592" spans="1:27" ht="31.5">
      <c r="A592" s="27"/>
      <c r="B592" s="15" t="s">
        <v>190</v>
      </c>
      <c r="C592" s="36">
        <v>929</v>
      </c>
      <c r="D592" s="39">
        <v>11</v>
      </c>
      <c r="E592" s="5" t="s">
        <v>50</v>
      </c>
      <c r="F592" s="5" t="s">
        <v>189</v>
      </c>
      <c r="G592" s="55"/>
      <c r="H592" s="76">
        <f>H593</f>
        <v>28481.5</v>
      </c>
      <c r="I592" s="76">
        <f>I593</f>
        <v>28478.400000000001</v>
      </c>
      <c r="J592" s="24">
        <f t="shared" ref="J592:V592" si="310">J593</f>
        <v>0</v>
      </c>
      <c r="K592" s="24">
        <f t="shared" si="310"/>
        <v>0</v>
      </c>
      <c r="L592" s="24">
        <f t="shared" si="310"/>
        <v>0</v>
      </c>
      <c r="M592" s="24">
        <f t="shared" si="310"/>
        <v>0</v>
      </c>
      <c r="N592" s="24">
        <f t="shared" si="310"/>
        <v>0</v>
      </c>
      <c r="O592" s="24">
        <f t="shared" si="310"/>
        <v>0</v>
      </c>
      <c r="P592" s="24">
        <f t="shared" si="310"/>
        <v>0</v>
      </c>
      <c r="Q592" s="24">
        <f t="shared" si="310"/>
        <v>0</v>
      </c>
      <c r="R592" s="24">
        <f t="shared" si="310"/>
        <v>0</v>
      </c>
      <c r="S592" s="24">
        <f t="shared" si="310"/>
        <v>0</v>
      </c>
      <c r="T592" s="24">
        <f t="shared" si="310"/>
        <v>0</v>
      </c>
      <c r="U592" s="24">
        <f t="shared" si="310"/>
        <v>0</v>
      </c>
      <c r="V592" s="24">
        <f t="shared" si="310"/>
        <v>0</v>
      </c>
      <c r="W592" s="132">
        <f t="shared" ref="W592:W655" si="311">I592/H592</f>
        <v>0.99989115741797308</v>
      </c>
    </row>
    <row r="593" spans="1:27">
      <c r="A593" s="27"/>
      <c r="B593" s="15" t="s">
        <v>158</v>
      </c>
      <c r="C593" s="36">
        <v>929</v>
      </c>
      <c r="D593" s="39">
        <v>11</v>
      </c>
      <c r="E593" s="5" t="s">
        <v>50</v>
      </c>
      <c r="F593" s="5" t="s">
        <v>191</v>
      </c>
      <c r="G593" s="55"/>
      <c r="H593" s="76">
        <f>H594+H596+H598</f>
        <v>28481.5</v>
      </c>
      <c r="I593" s="76">
        <f>I594+I596+I598</f>
        <v>28478.400000000001</v>
      </c>
      <c r="J593" s="24">
        <f t="shared" ref="J593:V593" si="312">J594+J596+J598</f>
        <v>0</v>
      </c>
      <c r="K593" s="24">
        <f t="shared" si="312"/>
        <v>0</v>
      </c>
      <c r="L593" s="24">
        <f t="shared" si="312"/>
        <v>0</v>
      </c>
      <c r="M593" s="24">
        <f t="shared" si="312"/>
        <v>0</v>
      </c>
      <c r="N593" s="24">
        <f t="shared" si="312"/>
        <v>0</v>
      </c>
      <c r="O593" s="24">
        <f t="shared" si="312"/>
        <v>0</v>
      </c>
      <c r="P593" s="24">
        <f t="shared" si="312"/>
        <v>0</v>
      </c>
      <c r="Q593" s="24">
        <f t="shared" si="312"/>
        <v>0</v>
      </c>
      <c r="R593" s="24">
        <f t="shared" si="312"/>
        <v>0</v>
      </c>
      <c r="S593" s="24">
        <f t="shared" si="312"/>
        <v>0</v>
      </c>
      <c r="T593" s="24">
        <f t="shared" si="312"/>
        <v>0</v>
      </c>
      <c r="U593" s="24">
        <f t="shared" si="312"/>
        <v>0</v>
      </c>
      <c r="V593" s="24">
        <f t="shared" si="312"/>
        <v>0</v>
      </c>
      <c r="W593" s="132">
        <f t="shared" si="311"/>
        <v>0.99989115741797308</v>
      </c>
    </row>
    <row r="594" spans="1:27" ht="31.5">
      <c r="A594" s="27"/>
      <c r="B594" s="25" t="s">
        <v>131</v>
      </c>
      <c r="C594" s="36">
        <v>929</v>
      </c>
      <c r="D594" s="39">
        <v>11</v>
      </c>
      <c r="E594" s="5" t="s">
        <v>50</v>
      </c>
      <c r="F594" s="5" t="s">
        <v>192</v>
      </c>
      <c r="G594" s="83"/>
      <c r="H594" s="76">
        <f>H595</f>
        <v>22253.5</v>
      </c>
      <c r="I594" s="76">
        <f>I595</f>
        <v>22253.5</v>
      </c>
      <c r="J594" s="24">
        <f t="shared" ref="J594:V594" si="313">J595</f>
        <v>0</v>
      </c>
      <c r="K594" s="24">
        <f t="shared" si="313"/>
        <v>0</v>
      </c>
      <c r="L594" s="24">
        <f t="shared" si="313"/>
        <v>0</v>
      </c>
      <c r="M594" s="24">
        <f t="shared" si="313"/>
        <v>0</v>
      </c>
      <c r="N594" s="24">
        <f t="shared" si="313"/>
        <v>0</v>
      </c>
      <c r="O594" s="24">
        <f t="shared" si="313"/>
        <v>0</v>
      </c>
      <c r="P594" s="24">
        <f t="shared" si="313"/>
        <v>0</v>
      </c>
      <c r="Q594" s="24">
        <f t="shared" si="313"/>
        <v>0</v>
      </c>
      <c r="R594" s="24">
        <f t="shared" si="313"/>
        <v>0</v>
      </c>
      <c r="S594" s="24">
        <f t="shared" si="313"/>
        <v>0</v>
      </c>
      <c r="T594" s="24">
        <f t="shared" si="313"/>
        <v>0</v>
      </c>
      <c r="U594" s="24">
        <f t="shared" si="313"/>
        <v>0</v>
      </c>
      <c r="V594" s="24">
        <f t="shared" si="313"/>
        <v>0</v>
      </c>
      <c r="W594" s="132">
        <f t="shared" si="311"/>
        <v>1</v>
      </c>
    </row>
    <row r="595" spans="1:27" ht="31.5">
      <c r="A595" s="27"/>
      <c r="B595" s="35" t="s">
        <v>157</v>
      </c>
      <c r="C595" s="36">
        <v>929</v>
      </c>
      <c r="D595" s="39">
        <v>11</v>
      </c>
      <c r="E595" s="5" t="s">
        <v>50</v>
      </c>
      <c r="F595" s="5" t="s">
        <v>192</v>
      </c>
      <c r="G595" s="39">
        <v>600</v>
      </c>
      <c r="H595" s="76">
        <v>22253.5</v>
      </c>
      <c r="I595" s="76">
        <v>22253.5</v>
      </c>
      <c r="W595" s="132">
        <f t="shared" si="311"/>
        <v>1</v>
      </c>
    </row>
    <row r="596" spans="1:27" ht="31.5">
      <c r="A596" s="27"/>
      <c r="B596" s="21" t="s">
        <v>198</v>
      </c>
      <c r="C596" s="36">
        <v>929</v>
      </c>
      <c r="D596" s="39">
        <v>11</v>
      </c>
      <c r="E596" s="5" t="s">
        <v>50</v>
      </c>
      <c r="F596" s="5" t="s">
        <v>197</v>
      </c>
      <c r="G596" s="83"/>
      <c r="H596" s="76">
        <f>H597</f>
        <v>200</v>
      </c>
      <c r="I596" s="76">
        <f>I597</f>
        <v>200</v>
      </c>
      <c r="J596" s="24">
        <f t="shared" ref="J596:V596" si="314">J597</f>
        <v>0</v>
      </c>
      <c r="K596" s="24">
        <f t="shared" si="314"/>
        <v>0</v>
      </c>
      <c r="L596" s="24">
        <f t="shared" si="314"/>
        <v>0</v>
      </c>
      <c r="M596" s="24">
        <f t="shared" si="314"/>
        <v>0</v>
      </c>
      <c r="N596" s="24">
        <f t="shared" si="314"/>
        <v>0</v>
      </c>
      <c r="O596" s="24">
        <f t="shared" si="314"/>
        <v>0</v>
      </c>
      <c r="P596" s="24">
        <f t="shared" si="314"/>
        <v>0</v>
      </c>
      <c r="Q596" s="24">
        <f t="shared" si="314"/>
        <v>0</v>
      </c>
      <c r="R596" s="24">
        <f t="shared" si="314"/>
        <v>0</v>
      </c>
      <c r="S596" s="24">
        <f t="shared" si="314"/>
        <v>0</v>
      </c>
      <c r="T596" s="24">
        <f t="shared" si="314"/>
        <v>0</v>
      </c>
      <c r="U596" s="24">
        <f t="shared" si="314"/>
        <v>0</v>
      </c>
      <c r="V596" s="24">
        <f t="shared" si="314"/>
        <v>0</v>
      </c>
      <c r="W596" s="132">
        <f t="shared" si="311"/>
        <v>1</v>
      </c>
    </row>
    <row r="597" spans="1:27" ht="31.5">
      <c r="A597" s="27"/>
      <c r="B597" s="35" t="s">
        <v>157</v>
      </c>
      <c r="C597" s="36">
        <v>929</v>
      </c>
      <c r="D597" s="39">
        <v>11</v>
      </c>
      <c r="E597" s="5" t="s">
        <v>50</v>
      </c>
      <c r="F597" s="5" t="s">
        <v>197</v>
      </c>
      <c r="G597" s="39">
        <v>600</v>
      </c>
      <c r="H597" s="76">
        <v>200</v>
      </c>
      <c r="I597" s="76">
        <v>200</v>
      </c>
      <c r="W597" s="132">
        <f t="shared" si="311"/>
        <v>1</v>
      </c>
    </row>
    <row r="598" spans="1:27">
      <c r="A598" s="27"/>
      <c r="B598" s="35" t="s">
        <v>160</v>
      </c>
      <c r="C598" s="36">
        <v>929</v>
      </c>
      <c r="D598" s="39">
        <v>11</v>
      </c>
      <c r="E598" s="5" t="s">
        <v>50</v>
      </c>
      <c r="F598" s="35" t="s">
        <v>200</v>
      </c>
      <c r="G598" s="39"/>
      <c r="H598" s="76">
        <f>H599</f>
        <v>6028</v>
      </c>
      <c r="I598" s="76">
        <f>I599</f>
        <v>6024.9</v>
      </c>
      <c r="J598" s="24">
        <f t="shared" ref="J598:V598" si="315">J599</f>
        <v>0</v>
      </c>
      <c r="K598" s="24">
        <f t="shared" si="315"/>
        <v>0</v>
      </c>
      <c r="L598" s="24">
        <f t="shared" si="315"/>
        <v>0</v>
      </c>
      <c r="M598" s="24">
        <f t="shared" si="315"/>
        <v>0</v>
      </c>
      <c r="N598" s="24">
        <f t="shared" si="315"/>
        <v>0</v>
      </c>
      <c r="O598" s="24">
        <f t="shared" si="315"/>
        <v>0</v>
      </c>
      <c r="P598" s="24">
        <f t="shared" si="315"/>
        <v>0</v>
      </c>
      <c r="Q598" s="24">
        <f t="shared" si="315"/>
        <v>0</v>
      </c>
      <c r="R598" s="24">
        <f t="shared" si="315"/>
        <v>0</v>
      </c>
      <c r="S598" s="24">
        <f t="shared" si="315"/>
        <v>0</v>
      </c>
      <c r="T598" s="24">
        <f t="shared" si="315"/>
        <v>0</v>
      </c>
      <c r="U598" s="24">
        <f t="shared" si="315"/>
        <v>0</v>
      </c>
      <c r="V598" s="24">
        <f t="shared" si="315"/>
        <v>0</v>
      </c>
      <c r="W598" s="132">
        <f t="shared" si="311"/>
        <v>0.99948573324485723</v>
      </c>
    </row>
    <row r="599" spans="1:27" ht="31.5">
      <c r="A599" s="27"/>
      <c r="B599" s="35" t="s">
        <v>122</v>
      </c>
      <c r="C599" s="36">
        <v>929</v>
      </c>
      <c r="D599" s="39">
        <v>11</v>
      </c>
      <c r="E599" s="5" t="s">
        <v>50</v>
      </c>
      <c r="F599" s="35" t="s">
        <v>200</v>
      </c>
      <c r="G599" s="39">
        <v>200</v>
      </c>
      <c r="H599" s="76">
        <v>6028</v>
      </c>
      <c r="I599" s="76">
        <v>6024.9</v>
      </c>
      <c r="M599" s="22"/>
      <c r="W599" s="132">
        <f t="shared" si="311"/>
        <v>0.99948573324485723</v>
      </c>
    </row>
    <row r="600" spans="1:27">
      <c r="A600" s="27"/>
      <c r="B600" s="35" t="s">
        <v>23</v>
      </c>
      <c r="C600" s="36">
        <v>929</v>
      </c>
      <c r="D600" s="39">
        <v>11</v>
      </c>
      <c r="E600" s="5" t="s">
        <v>56</v>
      </c>
      <c r="F600" s="35"/>
      <c r="G600" s="83"/>
      <c r="H600" s="76">
        <f t="shared" ref="H600:V602" si="316">H601</f>
        <v>1519.2</v>
      </c>
      <c r="I600" s="76">
        <f t="shared" si="316"/>
        <v>1516.6</v>
      </c>
      <c r="J600" s="24">
        <f t="shared" si="316"/>
        <v>0</v>
      </c>
      <c r="K600" s="24">
        <f t="shared" si="316"/>
        <v>0</v>
      </c>
      <c r="L600" s="24">
        <f t="shared" si="316"/>
        <v>0</v>
      </c>
      <c r="M600" s="24">
        <f t="shared" si="316"/>
        <v>0</v>
      </c>
      <c r="N600" s="24">
        <f t="shared" si="316"/>
        <v>0</v>
      </c>
      <c r="O600" s="24">
        <f t="shared" si="316"/>
        <v>0</v>
      </c>
      <c r="P600" s="24">
        <f t="shared" si="316"/>
        <v>0</v>
      </c>
      <c r="Q600" s="24">
        <f t="shared" si="316"/>
        <v>0</v>
      </c>
      <c r="R600" s="24">
        <f t="shared" si="316"/>
        <v>0</v>
      </c>
      <c r="S600" s="24">
        <f t="shared" si="316"/>
        <v>0</v>
      </c>
      <c r="T600" s="24">
        <f t="shared" si="316"/>
        <v>0</v>
      </c>
      <c r="U600" s="24">
        <f t="shared" si="316"/>
        <v>0</v>
      </c>
      <c r="V600" s="24">
        <f t="shared" si="316"/>
        <v>0</v>
      </c>
      <c r="W600" s="132">
        <f t="shared" si="311"/>
        <v>0.99828857293312256</v>
      </c>
    </row>
    <row r="601" spans="1:27" ht="31.5">
      <c r="A601" s="27"/>
      <c r="B601" s="15" t="s">
        <v>190</v>
      </c>
      <c r="C601" s="36">
        <v>929</v>
      </c>
      <c r="D601" s="39">
        <v>11</v>
      </c>
      <c r="E601" s="5" t="s">
        <v>56</v>
      </c>
      <c r="F601" s="35" t="s">
        <v>189</v>
      </c>
      <c r="G601" s="83"/>
      <c r="H601" s="76">
        <f t="shared" si="316"/>
        <v>1519.2</v>
      </c>
      <c r="I601" s="76">
        <f t="shared" si="316"/>
        <v>1516.6</v>
      </c>
      <c r="J601" s="24">
        <f t="shared" si="316"/>
        <v>0</v>
      </c>
      <c r="K601" s="24">
        <f t="shared" si="316"/>
        <v>0</v>
      </c>
      <c r="L601" s="24">
        <f t="shared" si="316"/>
        <v>0</v>
      </c>
      <c r="M601" s="24">
        <f t="shared" si="316"/>
        <v>0</v>
      </c>
      <c r="N601" s="24">
        <f t="shared" si="316"/>
        <v>0</v>
      </c>
      <c r="O601" s="24">
        <f t="shared" si="316"/>
        <v>0</v>
      </c>
      <c r="P601" s="24">
        <f t="shared" si="316"/>
        <v>0</v>
      </c>
      <c r="Q601" s="24">
        <f t="shared" si="316"/>
        <v>0</v>
      </c>
      <c r="R601" s="24">
        <f t="shared" si="316"/>
        <v>0</v>
      </c>
      <c r="S601" s="24">
        <f t="shared" si="316"/>
        <v>0</v>
      </c>
      <c r="T601" s="24">
        <f t="shared" si="316"/>
        <v>0</v>
      </c>
      <c r="U601" s="24">
        <f t="shared" si="316"/>
        <v>0</v>
      </c>
      <c r="V601" s="24">
        <f t="shared" si="316"/>
        <v>0</v>
      </c>
      <c r="W601" s="132">
        <f t="shared" si="311"/>
        <v>0.99828857293312256</v>
      </c>
    </row>
    <row r="602" spans="1:27">
      <c r="A602" s="27"/>
      <c r="B602" s="90" t="s">
        <v>202</v>
      </c>
      <c r="C602" s="36">
        <v>929</v>
      </c>
      <c r="D602" s="39">
        <v>11</v>
      </c>
      <c r="E602" s="5" t="s">
        <v>56</v>
      </c>
      <c r="F602" s="35" t="s">
        <v>201</v>
      </c>
      <c r="G602" s="83"/>
      <c r="H602" s="76">
        <f t="shared" si="316"/>
        <v>1519.2</v>
      </c>
      <c r="I602" s="76">
        <f t="shared" si="316"/>
        <v>1516.6</v>
      </c>
      <c r="J602" s="24">
        <f t="shared" si="316"/>
        <v>0</v>
      </c>
      <c r="K602" s="24">
        <f t="shared" si="316"/>
        <v>0</v>
      </c>
      <c r="L602" s="24">
        <f t="shared" si="316"/>
        <v>0</v>
      </c>
      <c r="M602" s="24">
        <f t="shared" si="316"/>
        <v>0</v>
      </c>
      <c r="N602" s="24">
        <f t="shared" si="316"/>
        <v>0</v>
      </c>
      <c r="O602" s="24">
        <f t="shared" si="316"/>
        <v>0</v>
      </c>
      <c r="P602" s="24">
        <f t="shared" si="316"/>
        <v>0</v>
      </c>
      <c r="Q602" s="24">
        <f t="shared" si="316"/>
        <v>0</v>
      </c>
      <c r="R602" s="24">
        <f t="shared" si="316"/>
        <v>0</v>
      </c>
      <c r="S602" s="24">
        <f t="shared" si="316"/>
        <v>0</v>
      </c>
      <c r="T602" s="24">
        <f t="shared" si="316"/>
        <v>0</v>
      </c>
      <c r="U602" s="24">
        <f t="shared" si="316"/>
        <v>0</v>
      </c>
      <c r="V602" s="24">
        <f t="shared" si="316"/>
        <v>0</v>
      </c>
      <c r="W602" s="132">
        <f t="shared" si="311"/>
        <v>0.99828857293312256</v>
      </c>
    </row>
    <row r="603" spans="1:27" ht="31.5">
      <c r="A603" s="27"/>
      <c r="B603" s="25" t="s">
        <v>112</v>
      </c>
      <c r="C603" s="36">
        <v>929</v>
      </c>
      <c r="D603" s="39">
        <v>11</v>
      </c>
      <c r="E603" s="5" t="s">
        <v>56</v>
      </c>
      <c r="F603" s="35" t="s">
        <v>203</v>
      </c>
      <c r="G603" s="83"/>
      <c r="H603" s="76">
        <f>H604+H605+H606</f>
        <v>1519.2</v>
      </c>
      <c r="I603" s="76">
        <f>I604+I605+I606</f>
        <v>1516.6</v>
      </c>
      <c r="J603" s="24">
        <f t="shared" ref="J603:V603" si="317">J604+J605+J606</f>
        <v>0</v>
      </c>
      <c r="K603" s="24">
        <f t="shared" si="317"/>
        <v>0</v>
      </c>
      <c r="L603" s="24">
        <f t="shared" si="317"/>
        <v>0</v>
      </c>
      <c r="M603" s="24">
        <f t="shared" si="317"/>
        <v>0</v>
      </c>
      <c r="N603" s="24">
        <f t="shared" si="317"/>
        <v>0</v>
      </c>
      <c r="O603" s="24">
        <f t="shared" si="317"/>
        <v>0</v>
      </c>
      <c r="P603" s="24">
        <f t="shared" si="317"/>
        <v>0</v>
      </c>
      <c r="Q603" s="24">
        <f t="shared" si="317"/>
        <v>0</v>
      </c>
      <c r="R603" s="24">
        <f t="shared" si="317"/>
        <v>0</v>
      </c>
      <c r="S603" s="24">
        <f t="shared" si="317"/>
        <v>0</v>
      </c>
      <c r="T603" s="24">
        <f t="shared" si="317"/>
        <v>0</v>
      </c>
      <c r="U603" s="24">
        <f t="shared" si="317"/>
        <v>0</v>
      </c>
      <c r="V603" s="24">
        <f t="shared" si="317"/>
        <v>0</v>
      </c>
      <c r="W603" s="132">
        <f t="shared" si="311"/>
        <v>0.99828857293312256</v>
      </c>
    </row>
    <row r="604" spans="1:27" ht="63">
      <c r="A604" s="27"/>
      <c r="B604" s="35" t="s">
        <v>262</v>
      </c>
      <c r="C604" s="36">
        <v>929</v>
      </c>
      <c r="D604" s="39">
        <v>11</v>
      </c>
      <c r="E604" s="5" t="s">
        <v>56</v>
      </c>
      <c r="F604" s="35" t="s">
        <v>203</v>
      </c>
      <c r="G604" s="38" t="s">
        <v>86</v>
      </c>
      <c r="H604" s="76">
        <v>1453</v>
      </c>
      <c r="I604" s="76">
        <v>1452.8</v>
      </c>
      <c r="W604" s="132">
        <f t="shared" si="311"/>
        <v>0.9998623537508603</v>
      </c>
    </row>
    <row r="605" spans="1:27" ht="31.5">
      <c r="A605" s="27"/>
      <c r="B605" s="35" t="s">
        <v>122</v>
      </c>
      <c r="C605" s="36">
        <v>929</v>
      </c>
      <c r="D605" s="39">
        <v>11</v>
      </c>
      <c r="E605" s="5" t="s">
        <v>56</v>
      </c>
      <c r="F605" s="35" t="s">
        <v>203</v>
      </c>
      <c r="G605" s="38" t="s">
        <v>85</v>
      </c>
      <c r="H605" s="76">
        <v>65.400000000000006</v>
      </c>
      <c r="I605" s="76">
        <v>63.1</v>
      </c>
      <c r="W605" s="132">
        <f t="shared" si="311"/>
        <v>0.96483180428134552</v>
      </c>
      <c r="AA605" s="6">
        <f>I569+I587+I593+I602</f>
        <v>71181.8</v>
      </c>
    </row>
    <row r="606" spans="1:27">
      <c r="A606" s="27"/>
      <c r="B606" s="35" t="s">
        <v>87</v>
      </c>
      <c r="C606" s="36">
        <v>929</v>
      </c>
      <c r="D606" s="39">
        <v>11</v>
      </c>
      <c r="E606" s="5" t="s">
        <v>56</v>
      </c>
      <c r="F606" s="35" t="s">
        <v>203</v>
      </c>
      <c r="G606" s="38" t="s">
        <v>88</v>
      </c>
      <c r="H606" s="76">
        <v>0.8</v>
      </c>
      <c r="I606" s="76">
        <v>0.7</v>
      </c>
      <c r="W606" s="132">
        <f t="shared" si="311"/>
        <v>0.87499999999999989</v>
      </c>
    </row>
    <row r="607" spans="1:27" ht="31.5">
      <c r="A607" s="30" t="s">
        <v>32</v>
      </c>
      <c r="B607" s="57" t="s">
        <v>33</v>
      </c>
      <c r="C607" s="86" t="s">
        <v>99</v>
      </c>
      <c r="D607" s="5"/>
      <c r="E607" s="5"/>
      <c r="F607" s="5"/>
      <c r="G607" s="5"/>
      <c r="H607" s="137">
        <f>H615+H621+H608</f>
        <v>79952.800000000003</v>
      </c>
      <c r="I607" s="137">
        <f>I615+I621+I608</f>
        <v>79337.2</v>
      </c>
      <c r="J607" s="14">
        <f t="shared" ref="J607:V607" si="318">J615+J621+J608</f>
        <v>0</v>
      </c>
      <c r="K607" s="14">
        <f t="shared" si="318"/>
        <v>592.6</v>
      </c>
      <c r="L607" s="14">
        <f t="shared" si="318"/>
        <v>0</v>
      </c>
      <c r="M607" s="14">
        <f t="shared" si="318"/>
        <v>0</v>
      </c>
      <c r="N607" s="14">
        <f t="shared" si="318"/>
        <v>0</v>
      </c>
      <c r="O607" s="14">
        <f t="shared" si="318"/>
        <v>0</v>
      </c>
      <c r="P607" s="14">
        <f t="shared" si="318"/>
        <v>0</v>
      </c>
      <c r="Q607" s="14">
        <f t="shared" si="318"/>
        <v>0</v>
      </c>
      <c r="R607" s="14">
        <f t="shared" si="318"/>
        <v>0</v>
      </c>
      <c r="S607" s="14">
        <f t="shared" si="318"/>
        <v>0</v>
      </c>
      <c r="T607" s="14">
        <f t="shared" si="318"/>
        <v>0</v>
      </c>
      <c r="U607" s="14">
        <f t="shared" si="318"/>
        <v>0</v>
      </c>
      <c r="V607" s="14">
        <f t="shared" si="318"/>
        <v>0</v>
      </c>
      <c r="W607" s="132">
        <f t="shared" si="311"/>
        <v>0.9923004572697891</v>
      </c>
    </row>
    <row r="608" spans="1:27">
      <c r="A608" s="30"/>
      <c r="B608" s="31" t="s">
        <v>49</v>
      </c>
      <c r="C608" s="88" t="s">
        <v>99</v>
      </c>
      <c r="D608" s="5" t="s">
        <v>50</v>
      </c>
      <c r="E608" s="5"/>
      <c r="F608" s="5"/>
      <c r="G608" s="5"/>
      <c r="H608" s="76">
        <f t="shared" ref="H608:V611" si="319">H609</f>
        <v>5</v>
      </c>
      <c r="I608" s="76">
        <f t="shared" si="319"/>
        <v>4.8</v>
      </c>
      <c r="J608" s="24">
        <f t="shared" si="319"/>
        <v>0</v>
      </c>
      <c r="K608" s="24">
        <f t="shared" si="319"/>
        <v>0</v>
      </c>
      <c r="L608" s="24">
        <f t="shared" si="319"/>
        <v>0</v>
      </c>
      <c r="M608" s="24">
        <f t="shared" si="319"/>
        <v>0</v>
      </c>
      <c r="N608" s="24">
        <f t="shared" si="319"/>
        <v>0</v>
      </c>
      <c r="O608" s="24">
        <f t="shared" si="319"/>
        <v>0</v>
      </c>
      <c r="P608" s="24">
        <f t="shared" si="319"/>
        <v>0</v>
      </c>
      <c r="Q608" s="24">
        <f t="shared" si="319"/>
        <v>0</v>
      </c>
      <c r="R608" s="24">
        <f t="shared" si="319"/>
        <v>0</v>
      </c>
      <c r="S608" s="24">
        <f t="shared" si="319"/>
        <v>0</v>
      </c>
      <c r="T608" s="24">
        <f t="shared" si="319"/>
        <v>0</v>
      </c>
      <c r="U608" s="24">
        <f t="shared" si="319"/>
        <v>0</v>
      </c>
      <c r="V608" s="24">
        <f t="shared" si="319"/>
        <v>0</v>
      </c>
      <c r="W608" s="132">
        <f t="shared" si="311"/>
        <v>0.96</v>
      </c>
    </row>
    <row r="609" spans="1:27" ht="47.25">
      <c r="A609" s="30"/>
      <c r="B609" s="2" t="s">
        <v>54</v>
      </c>
      <c r="C609" s="88" t="s">
        <v>99</v>
      </c>
      <c r="D609" s="5" t="s">
        <v>50</v>
      </c>
      <c r="E609" s="5" t="s">
        <v>55</v>
      </c>
      <c r="F609" s="5"/>
      <c r="G609" s="5"/>
      <c r="H609" s="76">
        <f t="shared" si="319"/>
        <v>5</v>
      </c>
      <c r="I609" s="76">
        <f t="shared" si="319"/>
        <v>4.8</v>
      </c>
      <c r="J609" s="24">
        <f t="shared" si="319"/>
        <v>0</v>
      </c>
      <c r="K609" s="24">
        <f t="shared" si="319"/>
        <v>0</v>
      </c>
      <c r="L609" s="24">
        <f t="shared" si="319"/>
        <v>0</v>
      </c>
      <c r="M609" s="24">
        <f t="shared" si="319"/>
        <v>0</v>
      </c>
      <c r="N609" s="24">
        <f t="shared" si="319"/>
        <v>0</v>
      </c>
      <c r="O609" s="24">
        <f t="shared" si="319"/>
        <v>0</v>
      </c>
      <c r="P609" s="24">
        <f t="shared" si="319"/>
        <v>0</v>
      </c>
      <c r="Q609" s="24">
        <f t="shared" si="319"/>
        <v>0</v>
      </c>
      <c r="R609" s="24">
        <f t="shared" si="319"/>
        <v>0</v>
      </c>
      <c r="S609" s="24">
        <f t="shared" si="319"/>
        <v>0</v>
      </c>
      <c r="T609" s="24">
        <f t="shared" si="319"/>
        <v>0</v>
      </c>
      <c r="U609" s="24">
        <f t="shared" si="319"/>
        <v>0</v>
      </c>
      <c r="V609" s="24">
        <f t="shared" si="319"/>
        <v>0</v>
      </c>
      <c r="W609" s="132">
        <f t="shared" si="311"/>
        <v>0.96</v>
      </c>
    </row>
    <row r="610" spans="1:27" ht="31.5">
      <c r="A610" s="30"/>
      <c r="B610" s="18" t="s">
        <v>120</v>
      </c>
      <c r="C610" s="88" t="s">
        <v>99</v>
      </c>
      <c r="D610" s="5" t="s">
        <v>50</v>
      </c>
      <c r="E610" s="5" t="s">
        <v>55</v>
      </c>
      <c r="F610" s="5" t="s">
        <v>117</v>
      </c>
      <c r="G610" s="5"/>
      <c r="H610" s="76">
        <f t="shared" si="319"/>
        <v>5</v>
      </c>
      <c r="I610" s="76">
        <f t="shared" si="319"/>
        <v>4.8</v>
      </c>
      <c r="J610" s="24">
        <f t="shared" si="319"/>
        <v>0</v>
      </c>
      <c r="K610" s="24">
        <f t="shared" si="319"/>
        <v>0</v>
      </c>
      <c r="L610" s="24">
        <f t="shared" si="319"/>
        <v>0</v>
      </c>
      <c r="M610" s="24">
        <f t="shared" si="319"/>
        <v>0</v>
      </c>
      <c r="N610" s="24">
        <f t="shared" si="319"/>
        <v>0</v>
      </c>
      <c r="O610" s="24">
        <f t="shared" si="319"/>
        <v>0</v>
      </c>
      <c r="P610" s="24">
        <f t="shared" si="319"/>
        <v>0</v>
      </c>
      <c r="Q610" s="24">
        <f t="shared" si="319"/>
        <v>0</v>
      </c>
      <c r="R610" s="24">
        <f t="shared" si="319"/>
        <v>0</v>
      </c>
      <c r="S610" s="24">
        <f t="shared" si="319"/>
        <v>0</v>
      </c>
      <c r="T610" s="24">
        <f t="shared" si="319"/>
        <v>0</v>
      </c>
      <c r="U610" s="24">
        <f t="shared" si="319"/>
        <v>0</v>
      </c>
      <c r="V610" s="24">
        <f t="shared" si="319"/>
        <v>0</v>
      </c>
      <c r="W610" s="132">
        <f t="shared" si="311"/>
        <v>0.96</v>
      </c>
    </row>
    <row r="611" spans="1:27" ht="31.5">
      <c r="A611" s="30"/>
      <c r="B611" s="18" t="s">
        <v>121</v>
      </c>
      <c r="C611" s="88" t="s">
        <v>99</v>
      </c>
      <c r="D611" s="5" t="s">
        <v>50</v>
      </c>
      <c r="E611" s="5" t="s">
        <v>55</v>
      </c>
      <c r="F611" s="5" t="s">
        <v>118</v>
      </c>
      <c r="G611" s="5"/>
      <c r="H611" s="76">
        <f t="shared" si="319"/>
        <v>5</v>
      </c>
      <c r="I611" s="76">
        <f t="shared" si="319"/>
        <v>4.8</v>
      </c>
      <c r="J611" s="24">
        <f t="shared" si="319"/>
        <v>0</v>
      </c>
      <c r="K611" s="24">
        <f t="shared" si="319"/>
        <v>0</v>
      </c>
      <c r="L611" s="24">
        <f t="shared" si="319"/>
        <v>0</v>
      </c>
      <c r="M611" s="24">
        <f t="shared" si="319"/>
        <v>0</v>
      </c>
      <c r="N611" s="24">
        <f t="shared" si="319"/>
        <v>0</v>
      </c>
      <c r="O611" s="24">
        <f t="shared" si="319"/>
        <v>0</v>
      </c>
      <c r="P611" s="24">
        <f t="shared" si="319"/>
        <v>0</v>
      </c>
      <c r="Q611" s="24">
        <f t="shared" si="319"/>
        <v>0</v>
      </c>
      <c r="R611" s="24">
        <f t="shared" si="319"/>
        <v>0</v>
      </c>
      <c r="S611" s="24">
        <f t="shared" si="319"/>
        <v>0</v>
      </c>
      <c r="T611" s="24">
        <f t="shared" si="319"/>
        <v>0</v>
      </c>
      <c r="U611" s="24">
        <f t="shared" si="319"/>
        <v>0</v>
      </c>
      <c r="V611" s="24">
        <f t="shared" si="319"/>
        <v>0</v>
      </c>
      <c r="W611" s="132">
        <f t="shared" si="311"/>
        <v>0.96</v>
      </c>
    </row>
    <row r="612" spans="1:27" ht="31.5">
      <c r="A612" s="30"/>
      <c r="B612" s="25" t="s">
        <v>112</v>
      </c>
      <c r="C612" s="88" t="s">
        <v>99</v>
      </c>
      <c r="D612" s="5" t="s">
        <v>50</v>
      </c>
      <c r="E612" s="5" t="s">
        <v>55</v>
      </c>
      <c r="F612" s="5" t="s">
        <v>119</v>
      </c>
      <c r="G612" s="5"/>
      <c r="H612" s="76">
        <f>H613+H614</f>
        <v>5</v>
      </c>
      <c r="I612" s="76">
        <f>I613+I614</f>
        <v>4.8</v>
      </c>
      <c r="J612" s="24">
        <f t="shared" ref="J612:V612" si="320">J613+J614</f>
        <v>0</v>
      </c>
      <c r="K612" s="24">
        <f t="shared" si="320"/>
        <v>0</v>
      </c>
      <c r="L612" s="24">
        <f t="shared" si="320"/>
        <v>0</v>
      </c>
      <c r="M612" s="24">
        <f t="shared" si="320"/>
        <v>0</v>
      </c>
      <c r="N612" s="24">
        <f t="shared" si="320"/>
        <v>0</v>
      </c>
      <c r="O612" s="24">
        <f t="shared" si="320"/>
        <v>0</v>
      </c>
      <c r="P612" s="24">
        <f t="shared" si="320"/>
        <v>0</v>
      </c>
      <c r="Q612" s="24">
        <f t="shared" si="320"/>
        <v>0</v>
      </c>
      <c r="R612" s="24">
        <f t="shared" si="320"/>
        <v>0</v>
      </c>
      <c r="S612" s="24">
        <f t="shared" si="320"/>
        <v>0</v>
      </c>
      <c r="T612" s="24">
        <f t="shared" si="320"/>
        <v>0</v>
      </c>
      <c r="U612" s="24">
        <f t="shared" si="320"/>
        <v>0</v>
      </c>
      <c r="V612" s="24">
        <f t="shared" si="320"/>
        <v>0</v>
      </c>
      <c r="W612" s="132">
        <f t="shared" si="311"/>
        <v>0.96</v>
      </c>
    </row>
    <row r="613" spans="1:27" ht="31.5">
      <c r="A613" s="30"/>
      <c r="B613" s="35" t="s">
        <v>122</v>
      </c>
      <c r="C613" s="88" t="s">
        <v>99</v>
      </c>
      <c r="D613" s="5" t="s">
        <v>50</v>
      </c>
      <c r="E613" s="5" t="s">
        <v>55</v>
      </c>
      <c r="F613" s="5" t="s">
        <v>119</v>
      </c>
      <c r="G613" s="5" t="s">
        <v>85</v>
      </c>
      <c r="H613" s="76">
        <v>2.5</v>
      </c>
      <c r="I613" s="76">
        <v>2.4</v>
      </c>
      <c r="W613" s="132">
        <f t="shared" si="311"/>
        <v>0.96</v>
      </c>
      <c r="AA613" s="6">
        <f>I35+I43+I54+I59+I120+I382+I611</f>
        <v>78445.400000000023</v>
      </c>
    </row>
    <row r="614" spans="1:27">
      <c r="A614" s="30"/>
      <c r="B614" s="35" t="s">
        <v>87</v>
      </c>
      <c r="C614" s="88" t="s">
        <v>99</v>
      </c>
      <c r="D614" s="5" t="s">
        <v>50</v>
      </c>
      <c r="E614" s="5" t="s">
        <v>55</v>
      </c>
      <c r="F614" s="5" t="s">
        <v>119</v>
      </c>
      <c r="G614" s="5" t="s">
        <v>88</v>
      </c>
      <c r="H614" s="76">
        <v>2.5</v>
      </c>
      <c r="I614" s="76">
        <v>2.4</v>
      </c>
      <c r="W614" s="132">
        <f t="shared" si="311"/>
        <v>0.96</v>
      </c>
    </row>
    <row r="615" spans="1:27">
      <c r="A615" s="82"/>
      <c r="B615" s="85" t="s">
        <v>76</v>
      </c>
      <c r="C615" s="32">
        <v>930</v>
      </c>
      <c r="D615" s="42" t="s">
        <v>77</v>
      </c>
      <c r="E615" s="5"/>
      <c r="F615" s="35"/>
      <c r="G615" s="42"/>
      <c r="H615" s="76">
        <f t="shared" ref="H615:V619" si="321">H616</f>
        <v>43.5</v>
      </c>
      <c r="I615" s="76">
        <f t="shared" si="321"/>
        <v>0</v>
      </c>
      <c r="J615" s="24">
        <f t="shared" si="321"/>
        <v>0</v>
      </c>
      <c r="K615" s="24">
        <f t="shared" si="321"/>
        <v>0</v>
      </c>
      <c r="L615" s="24">
        <f t="shared" si="321"/>
        <v>0</v>
      </c>
      <c r="M615" s="24">
        <f t="shared" si="321"/>
        <v>0</v>
      </c>
      <c r="N615" s="24">
        <f t="shared" si="321"/>
        <v>0</v>
      </c>
      <c r="O615" s="24">
        <f t="shared" si="321"/>
        <v>0</v>
      </c>
      <c r="P615" s="24">
        <f t="shared" si="321"/>
        <v>0</v>
      </c>
      <c r="Q615" s="24">
        <f t="shared" si="321"/>
        <v>0</v>
      </c>
      <c r="R615" s="24">
        <f t="shared" si="321"/>
        <v>0</v>
      </c>
      <c r="S615" s="24">
        <f t="shared" si="321"/>
        <v>0</v>
      </c>
      <c r="T615" s="24">
        <f t="shared" si="321"/>
        <v>0</v>
      </c>
      <c r="U615" s="24">
        <f t="shared" si="321"/>
        <v>0</v>
      </c>
      <c r="V615" s="24">
        <f t="shared" si="321"/>
        <v>0</v>
      </c>
      <c r="W615" s="132">
        <f t="shared" si="311"/>
        <v>0</v>
      </c>
    </row>
    <row r="616" spans="1:27">
      <c r="A616" s="82"/>
      <c r="B616" s="49" t="s">
        <v>14</v>
      </c>
      <c r="C616" s="75">
        <v>930</v>
      </c>
      <c r="D616" s="42" t="s">
        <v>77</v>
      </c>
      <c r="E616" s="42" t="s">
        <v>77</v>
      </c>
      <c r="F616" s="35"/>
      <c r="G616" s="5"/>
      <c r="H616" s="76">
        <f t="shared" si="321"/>
        <v>43.5</v>
      </c>
      <c r="I616" s="76">
        <f t="shared" si="321"/>
        <v>0</v>
      </c>
      <c r="J616" s="24">
        <f t="shared" si="321"/>
        <v>0</v>
      </c>
      <c r="K616" s="24">
        <f t="shared" si="321"/>
        <v>0</v>
      </c>
      <c r="L616" s="24">
        <f t="shared" si="321"/>
        <v>0</v>
      </c>
      <c r="M616" s="24">
        <f t="shared" si="321"/>
        <v>0</v>
      </c>
      <c r="N616" s="24">
        <f t="shared" si="321"/>
        <v>0</v>
      </c>
      <c r="O616" s="24">
        <f t="shared" si="321"/>
        <v>0</v>
      </c>
      <c r="P616" s="24">
        <f t="shared" si="321"/>
        <v>0</v>
      </c>
      <c r="Q616" s="24">
        <f t="shared" si="321"/>
        <v>0</v>
      </c>
      <c r="R616" s="24">
        <f t="shared" si="321"/>
        <v>0</v>
      </c>
      <c r="S616" s="24">
        <f t="shared" si="321"/>
        <v>0</v>
      </c>
      <c r="T616" s="24">
        <f t="shared" si="321"/>
        <v>0</v>
      </c>
      <c r="U616" s="24">
        <f t="shared" si="321"/>
        <v>0</v>
      </c>
      <c r="V616" s="24">
        <f t="shared" si="321"/>
        <v>0</v>
      </c>
      <c r="W616" s="132">
        <f t="shared" si="311"/>
        <v>0</v>
      </c>
    </row>
    <row r="617" spans="1:27" ht="47.25">
      <c r="A617" s="82"/>
      <c r="B617" s="15" t="s">
        <v>298</v>
      </c>
      <c r="C617" s="75">
        <v>930</v>
      </c>
      <c r="D617" s="42" t="s">
        <v>77</v>
      </c>
      <c r="E617" s="42" t="s">
        <v>77</v>
      </c>
      <c r="F617" s="31" t="s">
        <v>263</v>
      </c>
      <c r="G617" s="5"/>
      <c r="H617" s="76">
        <f t="shared" si="321"/>
        <v>43.5</v>
      </c>
      <c r="I617" s="76">
        <f t="shared" si="321"/>
        <v>0</v>
      </c>
      <c r="J617" s="24">
        <f t="shared" si="321"/>
        <v>0</v>
      </c>
      <c r="K617" s="24">
        <f t="shared" si="321"/>
        <v>0</v>
      </c>
      <c r="L617" s="24">
        <f t="shared" si="321"/>
        <v>0</v>
      </c>
      <c r="M617" s="24">
        <f t="shared" si="321"/>
        <v>0</v>
      </c>
      <c r="N617" s="24">
        <f t="shared" si="321"/>
        <v>0</v>
      </c>
      <c r="O617" s="24">
        <f t="shared" si="321"/>
        <v>0</v>
      </c>
      <c r="P617" s="24">
        <f t="shared" si="321"/>
        <v>0</v>
      </c>
      <c r="Q617" s="24">
        <f t="shared" si="321"/>
        <v>0</v>
      </c>
      <c r="R617" s="24">
        <f t="shared" si="321"/>
        <v>0</v>
      </c>
      <c r="S617" s="24">
        <f t="shared" si="321"/>
        <v>0</v>
      </c>
      <c r="T617" s="24">
        <f t="shared" si="321"/>
        <v>0</v>
      </c>
      <c r="U617" s="24">
        <f t="shared" si="321"/>
        <v>0</v>
      </c>
      <c r="V617" s="24">
        <f t="shared" si="321"/>
        <v>0</v>
      </c>
      <c r="W617" s="132">
        <f t="shared" si="311"/>
        <v>0</v>
      </c>
    </row>
    <row r="618" spans="1:27">
      <c r="A618" s="82"/>
      <c r="B618" s="25" t="s">
        <v>138</v>
      </c>
      <c r="C618" s="75">
        <v>930</v>
      </c>
      <c r="D618" s="42" t="s">
        <v>77</v>
      </c>
      <c r="E618" s="42" t="s">
        <v>77</v>
      </c>
      <c r="F618" s="31" t="s">
        <v>264</v>
      </c>
      <c r="G618" s="5"/>
      <c r="H618" s="76">
        <f t="shared" si="321"/>
        <v>43.5</v>
      </c>
      <c r="I618" s="76">
        <f t="shared" si="321"/>
        <v>0</v>
      </c>
      <c r="J618" s="24">
        <f t="shared" si="321"/>
        <v>0</v>
      </c>
      <c r="K618" s="24">
        <f t="shared" si="321"/>
        <v>0</v>
      </c>
      <c r="L618" s="24">
        <f t="shared" si="321"/>
        <v>0</v>
      </c>
      <c r="M618" s="24">
        <f t="shared" si="321"/>
        <v>0</v>
      </c>
      <c r="N618" s="24">
        <f t="shared" si="321"/>
        <v>0</v>
      </c>
      <c r="O618" s="24">
        <f t="shared" si="321"/>
        <v>0</v>
      </c>
      <c r="P618" s="24">
        <f t="shared" si="321"/>
        <v>0</v>
      </c>
      <c r="Q618" s="24">
        <f t="shared" si="321"/>
        <v>0</v>
      </c>
      <c r="R618" s="24">
        <f t="shared" si="321"/>
        <v>0</v>
      </c>
      <c r="S618" s="24">
        <f t="shared" si="321"/>
        <v>0</v>
      </c>
      <c r="T618" s="24">
        <f t="shared" si="321"/>
        <v>0</v>
      </c>
      <c r="U618" s="24">
        <f t="shared" si="321"/>
        <v>0</v>
      </c>
      <c r="V618" s="24">
        <f t="shared" si="321"/>
        <v>0</v>
      </c>
      <c r="W618" s="132">
        <f t="shared" si="311"/>
        <v>0</v>
      </c>
    </row>
    <row r="619" spans="1:27" ht="78.75">
      <c r="A619" s="82"/>
      <c r="B619" s="16" t="s">
        <v>167</v>
      </c>
      <c r="C619" s="75">
        <v>930</v>
      </c>
      <c r="D619" s="42" t="s">
        <v>77</v>
      </c>
      <c r="E619" s="42" t="s">
        <v>77</v>
      </c>
      <c r="F619" s="31" t="s">
        <v>265</v>
      </c>
      <c r="G619" s="5"/>
      <c r="H619" s="76">
        <f t="shared" si="321"/>
        <v>43.5</v>
      </c>
      <c r="I619" s="76">
        <f t="shared" si="321"/>
        <v>0</v>
      </c>
      <c r="J619" s="24">
        <f t="shared" si="321"/>
        <v>0</v>
      </c>
      <c r="K619" s="24">
        <f t="shared" si="321"/>
        <v>0</v>
      </c>
      <c r="L619" s="24">
        <f t="shared" si="321"/>
        <v>0</v>
      </c>
      <c r="M619" s="24">
        <f t="shared" si="321"/>
        <v>0</v>
      </c>
      <c r="N619" s="24">
        <f t="shared" si="321"/>
        <v>0</v>
      </c>
      <c r="O619" s="24">
        <f t="shared" si="321"/>
        <v>0</v>
      </c>
      <c r="P619" s="24">
        <f t="shared" si="321"/>
        <v>0</v>
      </c>
      <c r="Q619" s="24">
        <f t="shared" si="321"/>
        <v>0</v>
      </c>
      <c r="R619" s="24">
        <f t="shared" si="321"/>
        <v>0</v>
      </c>
      <c r="S619" s="24">
        <f t="shared" si="321"/>
        <v>0</v>
      </c>
      <c r="T619" s="24">
        <f t="shared" si="321"/>
        <v>0</v>
      </c>
      <c r="U619" s="24">
        <f t="shared" si="321"/>
        <v>0</v>
      </c>
      <c r="V619" s="24">
        <f t="shared" si="321"/>
        <v>0</v>
      </c>
      <c r="W619" s="132">
        <f t="shared" si="311"/>
        <v>0</v>
      </c>
    </row>
    <row r="620" spans="1:27" ht="31.5">
      <c r="A620" s="82"/>
      <c r="B620" s="35" t="s">
        <v>122</v>
      </c>
      <c r="C620" s="81">
        <v>930</v>
      </c>
      <c r="D620" s="46" t="s">
        <v>77</v>
      </c>
      <c r="E620" s="46" t="s">
        <v>77</v>
      </c>
      <c r="F620" s="31" t="s">
        <v>265</v>
      </c>
      <c r="G620" s="5" t="s">
        <v>85</v>
      </c>
      <c r="H620" s="76">
        <v>43.5</v>
      </c>
      <c r="I620" s="76">
        <v>0</v>
      </c>
      <c r="W620" s="132">
        <f t="shared" si="311"/>
        <v>0</v>
      </c>
    </row>
    <row r="621" spans="1:27">
      <c r="A621" s="82"/>
      <c r="B621" s="59" t="s">
        <v>81</v>
      </c>
      <c r="C621" s="75">
        <v>930</v>
      </c>
      <c r="D621" s="55" t="s">
        <v>82</v>
      </c>
      <c r="E621" s="55"/>
      <c r="F621" s="59"/>
      <c r="G621" s="5"/>
      <c r="H621" s="76">
        <f>H622+H627+H640</f>
        <v>79904.3</v>
      </c>
      <c r="I621" s="76">
        <f>I622+I627+I640</f>
        <v>79332.399999999994</v>
      </c>
      <c r="J621" s="76">
        <f t="shared" ref="J621:V621" si="322">J622+J627+J640</f>
        <v>0</v>
      </c>
      <c r="K621" s="76">
        <f t="shared" si="322"/>
        <v>592.6</v>
      </c>
      <c r="L621" s="76">
        <f t="shared" si="322"/>
        <v>0</v>
      </c>
      <c r="M621" s="76">
        <f t="shared" si="322"/>
        <v>0</v>
      </c>
      <c r="N621" s="76">
        <f t="shared" si="322"/>
        <v>0</v>
      </c>
      <c r="O621" s="76">
        <f t="shared" si="322"/>
        <v>0</v>
      </c>
      <c r="P621" s="76">
        <f t="shared" si="322"/>
        <v>0</v>
      </c>
      <c r="Q621" s="76">
        <f t="shared" si="322"/>
        <v>0</v>
      </c>
      <c r="R621" s="76">
        <f t="shared" si="322"/>
        <v>0</v>
      </c>
      <c r="S621" s="76">
        <f t="shared" si="322"/>
        <v>0</v>
      </c>
      <c r="T621" s="76">
        <f t="shared" si="322"/>
        <v>0</v>
      </c>
      <c r="U621" s="76">
        <f t="shared" si="322"/>
        <v>0</v>
      </c>
      <c r="V621" s="76">
        <f t="shared" si="322"/>
        <v>0</v>
      </c>
      <c r="W621" s="132">
        <f t="shared" si="311"/>
        <v>0.99284268806559839</v>
      </c>
    </row>
    <row r="622" spans="1:27">
      <c r="A622" s="82"/>
      <c r="B622" s="35" t="s">
        <v>83</v>
      </c>
      <c r="C622" s="81">
        <v>930</v>
      </c>
      <c r="D622" s="46" t="s">
        <v>82</v>
      </c>
      <c r="E622" s="46" t="s">
        <v>64</v>
      </c>
      <c r="F622" s="31"/>
      <c r="G622" s="5"/>
      <c r="H622" s="76">
        <f t="shared" ref="H622:V625" si="323">H623</f>
        <v>5.2</v>
      </c>
      <c r="I622" s="76">
        <f t="shared" si="323"/>
        <v>0</v>
      </c>
      <c r="J622" s="76">
        <f t="shared" si="323"/>
        <v>0</v>
      </c>
      <c r="K622" s="76">
        <f t="shared" si="323"/>
        <v>0</v>
      </c>
      <c r="L622" s="76">
        <f t="shared" si="323"/>
        <v>0</v>
      </c>
      <c r="M622" s="76">
        <f t="shared" si="323"/>
        <v>0</v>
      </c>
      <c r="N622" s="76">
        <f t="shared" si="323"/>
        <v>0</v>
      </c>
      <c r="O622" s="76">
        <f t="shared" si="323"/>
        <v>0</v>
      </c>
      <c r="P622" s="76">
        <f t="shared" si="323"/>
        <v>0</v>
      </c>
      <c r="Q622" s="76">
        <f t="shared" si="323"/>
        <v>0</v>
      </c>
      <c r="R622" s="76">
        <f t="shared" si="323"/>
        <v>0</v>
      </c>
      <c r="S622" s="76">
        <f t="shared" si="323"/>
        <v>0</v>
      </c>
      <c r="T622" s="76">
        <f t="shared" si="323"/>
        <v>0</v>
      </c>
      <c r="U622" s="76">
        <f t="shared" si="323"/>
        <v>0</v>
      </c>
      <c r="V622" s="76">
        <f t="shared" si="323"/>
        <v>0</v>
      </c>
      <c r="W622" s="132">
        <f t="shared" si="311"/>
        <v>0</v>
      </c>
    </row>
    <row r="623" spans="1:27" ht="47.25">
      <c r="A623" s="82"/>
      <c r="B623" s="15" t="s">
        <v>298</v>
      </c>
      <c r="C623" s="36">
        <v>930</v>
      </c>
      <c r="D623" s="55" t="s">
        <v>82</v>
      </c>
      <c r="E623" s="55" t="s">
        <v>64</v>
      </c>
      <c r="F623" s="31" t="s">
        <v>263</v>
      </c>
      <c r="G623" s="5"/>
      <c r="H623" s="76">
        <f t="shared" si="323"/>
        <v>5.2</v>
      </c>
      <c r="I623" s="76">
        <f t="shared" si="323"/>
        <v>0</v>
      </c>
      <c r="J623" s="76">
        <f t="shared" si="323"/>
        <v>0</v>
      </c>
      <c r="K623" s="76">
        <f t="shared" si="323"/>
        <v>0</v>
      </c>
      <c r="L623" s="76">
        <f t="shared" si="323"/>
        <v>0</v>
      </c>
      <c r="M623" s="76">
        <f t="shared" si="323"/>
        <v>0</v>
      </c>
      <c r="N623" s="76">
        <f t="shared" si="323"/>
        <v>0</v>
      </c>
      <c r="O623" s="76">
        <f t="shared" si="323"/>
        <v>0</v>
      </c>
      <c r="P623" s="76">
        <f t="shared" si="323"/>
        <v>0</v>
      </c>
      <c r="Q623" s="76">
        <f t="shared" si="323"/>
        <v>0</v>
      </c>
      <c r="R623" s="76">
        <f t="shared" si="323"/>
        <v>0</v>
      </c>
      <c r="S623" s="76">
        <f t="shared" si="323"/>
        <v>0</v>
      </c>
      <c r="T623" s="76">
        <f t="shared" si="323"/>
        <v>0</v>
      </c>
      <c r="U623" s="76">
        <f t="shared" si="323"/>
        <v>0</v>
      </c>
      <c r="V623" s="76">
        <f t="shared" si="323"/>
        <v>0</v>
      </c>
      <c r="W623" s="132">
        <f t="shared" si="311"/>
        <v>0</v>
      </c>
    </row>
    <row r="624" spans="1:27">
      <c r="A624" s="82"/>
      <c r="B624" s="25" t="s">
        <v>138</v>
      </c>
      <c r="C624" s="75">
        <v>930</v>
      </c>
      <c r="D624" s="55" t="s">
        <v>82</v>
      </c>
      <c r="E624" s="55" t="s">
        <v>64</v>
      </c>
      <c r="F624" s="31" t="s">
        <v>264</v>
      </c>
      <c r="G624" s="5"/>
      <c r="H624" s="76">
        <f t="shared" si="323"/>
        <v>5.2</v>
      </c>
      <c r="I624" s="76">
        <f t="shared" si="323"/>
        <v>0</v>
      </c>
      <c r="J624" s="76">
        <f t="shared" si="323"/>
        <v>0</v>
      </c>
      <c r="K624" s="76">
        <f t="shared" si="323"/>
        <v>0</v>
      </c>
      <c r="L624" s="76">
        <f t="shared" si="323"/>
        <v>0</v>
      </c>
      <c r="M624" s="76">
        <f t="shared" si="323"/>
        <v>0</v>
      </c>
      <c r="N624" s="76">
        <f t="shared" si="323"/>
        <v>0</v>
      </c>
      <c r="O624" s="76">
        <f t="shared" si="323"/>
        <v>0</v>
      </c>
      <c r="P624" s="76">
        <f t="shared" si="323"/>
        <v>0</v>
      </c>
      <c r="Q624" s="76">
        <f t="shared" si="323"/>
        <v>0</v>
      </c>
      <c r="R624" s="76">
        <f t="shared" si="323"/>
        <v>0</v>
      </c>
      <c r="S624" s="76">
        <f t="shared" si="323"/>
        <v>0</v>
      </c>
      <c r="T624" s="76">
        <f t="shared" si="323"/>
        <v>0</v>
      </c>
      <c r="U624" s="76">
        <f t="shared" si="323"/>
        <v>0</v>
      </c>
      <c r="V624" s="76">
        <f t="shared" si="323"/>
        <v>0</v>
      </c>
      <c r="W624" s="132">
        <f t="shared" si="311"/>
        <v>0</v>
      </c>
    </row>
    <row r="625" spans="1:23" ht="126">
      <c r="A625" s="82"/>
      <c r="B625" s="114" t="s">
        <v>168</v>
      </c>
      <c r="C625" s="36">
        <v>930</v>
      </c>
      <c r="D625" s="55" t="s">
        <v>82</v>
      </c>
      <c r="E625" s="55" t="s">
        <v>64</v>
      </c>
      <c r="F625" s="59" t="s">
        <v>266</v>
      </c>
      <c r="G625" s="87"/>
      <c r="H625" s="76">
        <f t="shared" si="323"/>
        <v>5.2</v>
      </c>
      <c r="I625" s="76">
        <f t="shared" si="323"/>
        <v>0</v>
      </c>
      <c r="J625" s="24">
        <f t="shared" si="323"/>
        <v>0</v>
      </c>
      <c r="K625" s="24">
        <f t="shared" si="323"/>
        <v>0</v>
      </c>
      <c r="L625" s="24">
        <f t="shared" si="323"/>
        <v>0</v>
      </c>
      <c r="M625" s="24">
        <f t="shared" si="323"/>
        <v>0</v>
      </c>
      <c r="N625" s="24">
        <f t="shared" si="323"/>
        <v>0</v>
      </c>
      <c r="O625" s="24">
        <f t="shared" si="323"/>
        <v>0</v>
      </c>
      <c r="P625" s="24">
        <f t="shared" si="323"/>
        <v>0</v>
      </c>
      <c r="Q625" s="24">
        <f t="shared" si="323"/>
        <v>0</v>
      </c>
      <c r="R625" s="24">
        <f t="shared" si="323"/>
        <v>0</v>
      </c>
      <c r="S625" s="24">
        <f t="shared" si="323"/>
        <v>0</v>
      </c>
      <c r="T625" s="24">
        <f t="shared" si="323"/>
        <v>0</v>
      </c>
      <c r="U625" s="24">
        <f t="shared" si="323"/>
        <v>0</v>
      </c>
      <c r="V625" s="24">
        <f t="shared" si="323"/>
        <v>0</v>
      </c>
      <c r="W625" s="132">
        <f t="shared" si="311"/>
        <v>0</v>
      </c>
    </row>
    <row r="626" spans="1:23">
      <c r="A626" s="82"/>
      <c r="B626" s="20" t="s">
        <v>98</v>
      </c>
      <c r="C626" s="75">
        <v>930</v>
      </c>
      <c r="D626" s="55" t="s">
        <v>82</v>
      </c>
      <c r="E626" s="55" t="s">
        <v>64</v>
      </c>
      <c r="F626" s="59" t="s">
        <v>266</v>
      </c>
      <c r="G626" s="87" t="s">
        <v>97</v>
      </c>
      <c r="H626" s="76">
        <v>5.2</v>
      </c>
      <c r="I626" s="76">
        <v>0</v>
      </c>
      <c r="W626" s="132">
        <f t="shared" si="311"/>
        <v>0</v>
      </c>
    </row>
    <row r="627" spans="1:23">
      <c r="A627" s="82"/>
      <c r="B627" s="59" t="s">
        <v>12</v>
      </c>
      <c r="C627" s="36">
        <v>930</v>
      </c>
      <c r="D627" s="55" t="s">
        <v>82</v>
      </c>
      <c r="E627" s="55" t="s">
        <v>55</v>
      </c>
      <c r="F627" s="55"/>
      <c r="G627" s="55"/>
      <c r="H627" s="76">
        <f>H628</f>
        <v>74562</v>
      </c>
      <c r="I627" s="76">
        <f>I628</f>
        <v>73995.899999999994</v>
      </c>
      <c r="J627" s="24">
        <f t="shared" ref="J627:V628" si="324">J628</f>
        <v>0</v>
      </c>
      <c r="K627" s="24">
        <f t="shared" si="324"/>
        <v>0</v>
      </c>
      <c r="L627" s="24">
        <f t="shared" si="324"/>
        <v>0</v>
      </c>
      <c r="M627" s="24">
        <f t="shared" si="324"/>
        <v>0</v>
      </c>
      <c r="N627" s="24">
        <f t="shared" si="324"/>
        <v>0</v>
      </c>
      <c r="O627" s="24">
        <f t="shared" si="324"/>
        <v>0</v>
      </c>
      <c r="P627" s="24">
        <f t="shared" si="324"/>
        <v>0</v>
      </c>
      <c r="Q627" s="24">
        <f t="shared" si="324"/>
        <v>0</v>
      </c>
      <c r="R627" s="24">
        <f t="shared" si="324"/>
        <v>0</v>
      </c>
      <c r="S627" s="24">
        <f t="shared" si="324"/>
        <v>0</v>
      </c>
      <c r="T627" s="24">
        <f t="shared" si="324"/>
        <v>0</v>
      </c>
      <c r="U627" s="24">
        <f t="shared" si="324"/>
        <v>0</v>
      </c>
      <c r="V627" s="24">
        <f t="shared" si="324"/>
        <v>0</v>
      </c>
      <c r="W627" s="132">
        <f t="shared" si="311"/>
        <v>0.992407660738714</v>
      </c>
    </row>
    <row r="628" spans="1:23" ht="47.25">
      <c r="A628" s="82"/>
      <c r="B628" s="15" t="s">
        <v>298</v>
      </c>
      <c r="C628" s="36">
        <v>930</v>
      </c>
      <c r="D628" s="55" t="s">
        <v>82</v>
      </c>
      <c r="E628" s="55" t="s">
        <v>55</v>
      </c>
      <c r="F628" s="31" t="s">
        <v>263</v>
      </c>
      <c r="G628" s="55"/>
      <c r="H628" s="76">
        <f>H629</f>
        <v>74562</v>
      </c>
      <c r="I628" s="76">
        <f>I629</f>
        <v>73995.899999999994</v>
      </c>
      <c r="J628" s="24">
        <f t="shared" si="324"/>
        <v>0</v>
      </c>
      <c r="K628" s="24">
        <f t="shared" si="324"/>
        <v>0</v>
      </c>
      <c r="L628" s="24">
        <f t="shared" si="324"/>
        <v>0</v>
      </c>
      <c r="M628" s="24">
        <f t="shared" si="324"/>
        <v>0</v>
      </c>
      <c r="N628" s="24">
        <f t="shared" si="324"/>
        <v>0</v>
      </c>
      <c r="O628" s="24">
        <f t="shared" si="324"/>
        <v>0</v>
      </c>
      <c r="P628" s="24">
        <f t="shared" si="324"/>
        <v>0</v>
      </c>
      <c r="Q628" s="24">
        <f t="shared" si="324"/>
        <v>0</v>
      </c>
      <c r="R628" s="24">
        <f t="shared" si="324"/>
        <v>0</v>
      </c>
      <c r="S628" s="24">
        <f t="shared" si="324"/>
        <v>0</v>
      </c>
      <c r="T628" s="24">
        <f t="shared" si="324"/>
        <v>0</v>
      </c>
      <c r="U628" s="24">
        <f t="shared" si="324"/>
        <v>0</v>
      </c>
      <c r="V628" s="24">
        <f t="shared" si="324"/>
        <v>0</v>
      </c>
      <c r="W628" s="132">
        <f t="shared" si="311"/>
        <v>0.992407660738714</v>
      </c>
    </row>
    <row r="629" spans="1:23">
      <c r="A629" s="82"/>
      <c r="B629" s="25" t="s">
        <v>138</v>
      </c>
      <c r="C629" s="36">
        <v>930</v>
      </c>
      <c r="D629" s="55" t="s">
        <v>82</v>
      </c>
      <c r="E629" s="55" t="s">
        <v>55</v>
      </c>
      <c r="F629" s="31" t="s">
        <v>264</v>
      </c>
      <c r="G629" s="55"/>
      <c r="H629" s="76">
        <f>H633+H635+H638+H630</f>
        <v>74562</v>
      </c>
      <c r="I629" s="76">
        <f>I633+I635+I638+I630</f>
        <v>73995.899999999994</v>
      </c>
      <c r="J629" s="24">
        <f t="shared" ref="J629:V629" si="325">J633+J635+J638+J630</f>
        <v>0</v>
      </c>
      <c r="K629" s="24">
        <f t="shared" si="325"/>
        <v>0</v>
      </c>
      <c r="L629" s="24">
        <f t="shared" si="325"/>
        <v>0</v>
      </c>
      <c r="M629" s="24">
        <f t="shared" si="325"/>
        <v>0</v>
      </c>
      <c r="N629" s="24">
        <f t="shared" si="325"/>
        <v>0</v>
      </c>
      <c r="O629" s="24">
        <f t="shared" si="325"/>
        <v>0</v>
      </c>
      <c r="P629" s="24">
        <f t="shared" si="325"/>
        <v>0</v>
      </c>
      <c r="Q629" s="24">
        <f t="shared" si="325"/>
        <v>0</v>
      </c>
      <c r="R629" s="24">
        <f t="shared" si="325"/>
        <v>0</v>
      </c>
      <c r="S629" s="24">
        <f t="shared" si="325"/>
        <v>0</v>
      </c>
      <c r="T629" s="24">
        <f t="shared" si="325"/>
        <v>0</v>
      </c>
      <c r="U629" s="24">
        <f t="shared" si="325"/>
        <v>0</v>
      </c>
      <c r="V629" s="24">
        <f t="shared" si="325"/>
        <v>0</v>
      </c>
      <c r="W629" s="132">
        <f t="shared" si="311"/>
        <v>0.992407660738714</v>
      </c>
    </row>
    <row r="630" spans="1:23" ht="78.75">
      <c r="A630" s="82"/>
      <c r="B630" s="115" t="s">
        <v>169</v>
      </c>
      <c r="C630" s="36">
        <v>930</v>
      </c>
      <c r="D630" s="55" t="s">
        <v>82</v>
      </c>
      <c r="E630" s="55" t="s">
        <v>55</v>
      </c>
      <c r="F630" s="59" t="s">
        <v>270</v>
      </c>
      <c r="G630" s="55"/>
      <c r="H630" s="76">
        <f>H632+H631</f>
        <v>43088.2</v>
      </c>
      <c r="I630" s="76">
        <f t="shared" ref="I630:V630" si="326">I632+I631</f>
        <v>42790.7</v>
      </c>
      <c r="J630" s="24">
        <f t="shared" si="326"/>
        <v>0</v>
      </c>
      <c r="K630" s="24">
        <f t="shared" si="326"/>
        <v>0</v>
      </c>
      <c r="L630" s="24">
        <f t="shared" si="326"/>
        <v>0</v>
      </c>
      <c r="M630" s="24">
        <f t="shared" si="326"/>
        <v>0</v>
      </c>
      <c r="N630" s="24">
        <f t="shared" si="326"/>
        <v>0</v>
      </c>
      <c r="O630" s="24">
        <f t="shared" si="326"/>
        <v>0</v>
      </c>
      <c r="P630" s="24">
        <f t="shared" si="326"/>
        <v>0</v>
      </c>
      <c r="Q630" s="24">
        <f t="shared" si="326"/>
        <v>0</v>
      </c>
      <c r="R630" s="24">
        <f t="shared" si="326"/>
        <v>0</v>
      </c>
      <c r="S630" s="24">
        <f t="shared" si="326"/>
        <v>0</v>
      </c>
      <c r="T630" s="24">
        <f t="shared" si="326"/>
        <v>0</v>
      </c>
      <c r="U630" s="24">
        <f t="shared" si="326"/>
        <v>0</v>
      </c>
      <c r="V630" s="24">
        <f t="shared" si="326"/>
        <v>0</v>
      </c>
      <c r="W630" s="132">
        <f t="shared" si="311"/>
        <v>0.99309555748441569</v>
      </c>
    </row>
    <row r="631" spans="1:23" ht="31.5">
      <c r="A631" s="82"/>
      <c r="B631" s="35" t="s">
        <v>122</v>
      </c>
      <c r="C631" s="81">
        <v>930</v>
      </c>
      <c r="D631" s="45" t="s">
        <v>82</v>
      </c>
      <c r="E631" s="45" t="s">
        <v>55</v>
      </c>
      <c r="F631" s="59" t="s">
        <v>270</v>
      </c>
      <c r="G631" s="55" t="s">
        <v>85</v>
      </c>
      <c r="H631" s="76">
        <v>183.6</v>
      </c>
      <c r="I631" s="76">
        <v>171.7</v>
      </c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132">
        <f t="shared" si="311"/>
        <v>0.93518518518518512</v>
      </c>
    </row>
    <row r="632" spans="1:23">
      <c r="A632" s="82"/>
      <c r="B632" s="20" t="s">
        <v>98</v>
      </c>
      <c r="C632" s="81">
        <v>930</v>
      </c>
      <c r="D632" s="45" t="s">
        <v>82</v>
      </c>
      <c r="E632" s="45" t="s">
        <v>55</v>
      </c>
      <c r="F632" s="59" t="s">
        <v>270</v>
      </c>
      <c r="G632" s="45" t="s">
        <v>97</v>
      </c>
      <c r="H632" s="76">
        <v>42904.6</v>
      </c>
      <c r="I632" s="76">
        <v>42619</v>
      </c>
      <c r="W632" s="132">
        <f t="shared" si="311"/>
        <v>0.99334337110706084</v>
      </c>
    </row>
    <row r="633" spans="1:23" ht="63">
      <c r="A633" s="82"/>
      <c r="B633" s="21" t="s">
        <v>170</v>
      </c>
      <c r="C633" s="81">
        <v>930</v>
      </c>
      <c r="D633" s="45" t="s">
        <v>82</v>
      </c>
      <c r="E633" s="45" t="s">
        <v>55</v>
      </c>
      <c r="F633" s="47" t="s">
        <v>271</v>
      </c>
      <c r="G633" s="45"/>
      <c r="H633" s="76">
        <f>H634</f>
        <v>30730.7</v>
      </c>
      <c r="I633" s="76">
        <f>I634</f>
        <v>30533.1</v>
      </c>
      <c r="J633" s="24">
        <f t="shared" ref="J633:V633" si="327">J634</f>
        <v>0</v>
      </c>
      <c r="K633" s="24">
        <f t="shared" si="327"/>
        <v>0</v>
      </c>
      <c r="L633" s="24">
        <f t="shared" si="327"/>
        <v>0</v>
      </c>
      <c r="M633" s="24">
        <f t="shared" si="327"/>
        <v>0</v>
      </c>
      <c r="N633" s="24">
        <f t="shared" si="327"/>
        <v>0</v>
      </c>
      <c r="O633" s="24">
        <f t="shared" si="327"/>
        <v>0</v>
      </c>
      <c r="P633" s="24">
        <f t="shared" si="327"/>
        <v>0</v>
      </c>
      <c r="Q633" s="24">
        <f t="shared" si="327"/>
        <v>0</v>
      </c>
      <c r="R633" s="24">
        <f t="shared" si="327"/>
        <v>0</v>
      </c>
      <c r="S633" s="24">
        <f t="shared" si="327"/>
        <v>0</v>
      </c>
      <c r="T633" s="24">
        <f t="shared" si="327"/>
        <v>0</v>
      </c>
      <c r="U633" s="24">
        <f t="shared" si="327"/>
        <v>0</v>
      </c>
      <c r="V633" s="24">
        <f t="shared" si="327"/>
        <v>0</v>
      </c>
      <c r="W633" s="132">
        <f t="shared" si="311"/>
        <v>0.99356994796734199</v>
      </c>
    </row>
    <row r="634" spans="1:23">
      <c r="A634" s="82"/>
      <c r="B634" s="20" t="s">
        <v>98</v>
      </c>
      <c r="C634" s="81">
        <v>930</v>
      </c>
      <c r="D634" s="45" t="s">
        <v>82</v>
      </c>
      <c r="E634" s="45" t="s">
        <v>55</v>
      </c>
      <c r="F634" s="47" t="s">
        <v>271</v>
      </c>
      <c r="G634" s="45" t="s">
        <v>97</v>
      </c>
      <c r="H634" s="76">
        <v>30730.7</v>
      </c>
      <c r="I634" s="76">
        <v>30533.1</v>
      </c>
      <c r="W634" s="132">
        <f t="shared" si="311"/>
        <v>0.99356994796734199</v>
      </c>
    </row>
    <row r="635" spans="1:23" ht="63">
      <c r="A635" s="82"/>
      <c r="B635" s="25" t="s">
        <v>171</v>
      </c>
      <c r="C635" s="36">
        <v>930</v>
      </c>
      <c r="D635" s="55" t="s">
        <v>82</v>
      </c>
      <c r="E635" s="55" t="s">
        <v>55</v>
      </c>
      <c r="F635" s="59" t="s">
        <v>268</v>
      </c>
      <c r="G635" s="55"/>
      <c r="H635" s="76">
        <f>H637+H636</f>
        <v>334</v>
      </c>
      <c r="I635" s="76">
        <f t="shared" ref="I635:V635" si="328">I637+I636</f>
        <v>297.8</v>
      </c>
      <c r="J635" s="24">
        <f t="shared" si="328"/>
        <v>0</v>
      </c>
      <c r="K635" s="24">
        <f t="shared" si="328"/>
        <v>0</v>
      </c>
      <c r="L635" s="24">
        <f t="shared" si="328"/>
        <v>0</v>
      </c>
      <c r="M635" s="24">
        <f t="shared" si="328"/>
        <v>0</v>
      </c>
      <c r="N635" s="24">
        <f t="shared" si="328"/>
        <v>0</v>
      </c>
      <c r="O635" s="24">
        <f t="shared" si="328"/>
        <v>0</v>
      </c>
      <c r="P635" s="24">
        <f t="shared" si="328"/>
        <v>0</v>
      </c>
      <c r="Q635" s="24">
        <f t="shared" si="328"/>
        <v>0</v>
      </c>
      <c r="R635" s="24">
        <f t="shared" si="328"/>
        <v>0</v>
      </c>
      <c r="S635" s="24">
        <f t="shared" si="328"/>
        <v>0</v>
      </c>
      <c r="T635" s="24">
        <f t="shared" si="328"/>
        <v>0</v>
      </c>
      <c r="U635" s="24">
        <f t="shared" si="328"/>
        <v>0</v>
      </c>
      <c r="V635" s="24">
        <f t="shared" si="328"/>
        <v>0</v>
      </c>
      <c r="W635" s="132">
        <f t="shared" si="311"/>
        <v>0.89161676646706589</v>
      </c>
    </row>
    <row r="636" spans="1:23" ht="31.5">
      <c r="A636" s="82"/>
      <c r="B636" s="35" t="s">
        <v>122</v>
      </c>
      <c r="C636" s="36">
        <v>930</v>
      </c>
      <c r="D636" s="55" t="s">
        <v>82</v>
      </c>
      <c r="E636" s="55" t="s">
        <v>55</v>
      </c>
      <c r="F636" s="59" t="s">
        <v>268</v>
      </c>
      <c r="G636" s="55" t="s">
        <v>85</v>
      </c>
      <c r="H636" s="76">
        <v>1.7</v>
      </c>
      <c r="I636" s="76">
        <v>1.1000000000000001</v>
      </c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132">
        <f t="shared" si="311"/>
        <v>0.6470588235294118</v>
      </c>
    </row>
    <row r="637" spans="1:23">
      <c r="A637" s="82"/>
      <c r="B637" s="20" t="s">
        <v>98</v>
      </c>
      <c r="C637" s="36">
        <v>930</v>
      </c>
      <c r="D637" s="55" t="s">
        <v>82</v>
      </c>
      <c r="E637" s="55" t="s">
        <v>55</v>
      </c>
      <c r="F637" s="59" t="s">
        <v>268</v>
      </c>
      <c r="G637" s="55" t="s">
        <v>97</v>
      </c>
      <c r="H637" s="76">
        <v>332.3</v>
      </c>
      <c r="I637" s="76">
        <v>296.7</v>
      </c>
      <c r="W637" s="132">
        <f t="shared" si="311"/>
        <v>0.89286789046042725</v>
      </c>
    </row>
    <row r="638" spans="1:23" ht="78.75">
      <c r="A638" s="82"/>
      <c r="B638" s="116" t="s">
        <v>267</v>
      </c>
      <c r="C638" s="36">
        <v>930</v>
      </c>
      <c r="D638" s="55" t="s">
        <v>82</v>
      </c>
      <c r="E638" s="55" t="s">
        <v>55</v>
      </c>
      <c r="F638" s="59" t="s">
        <v>269</v>
      </c>
      <c r="G638" s="55"/>
      <c r="H638" s="76">
        <f>H639</f>
        <v>409.1</v>
      </c>
      <c r="I638" s="76">
        <f>I639</f>
        <v>374.3</v>
      </c>
      <c r="J638" s="24">
        <f t="shared" ref="J638:V638" si="329">J639</f>
        <v>0</v>
      </c>
      <c r="K638" s="24">
        <f t="shared" si="329"/>
        <v>0</v>
      </c>
      <c r="L638" s="24">
        <f t="shared" si="329"/>
        <v>0</v>
      </c>
      <c r="M638" s="24">
        <f t="shared" si="329"/>
        <v>0</v>
      </c>
      <c r="N638" s="24">
        <f t="shared" si="329"/>
        <v>0</v>
      </c>
      <c r="O638" s="24">
        <f t="shared" si="329"/>
        <v>0</v>
      </c>
      <c r="P638" s="24">
        <f t="shared" si="329"/>
        <v>0</v>
      </c>
      <c r="Q638" s="24">
        <f t="shared" si="329"/>
        <v>0</v>
      </c>
      <c r="R638" s="24">
        <f t="shared" si="329"/>
        <v>0</v>
      </c>
      <c r="S638" s="24">
        <f t="shared" si="329"/>
        <v>0</v>
      </c>
      <c r="T638" s="24">
        <f t="shared" si="329"/>
        <v>0</v>
      </c>
      <c r="U638" s="24">
        <f t="shared" si="329"/>
        <v>0</v>
      </c>
      <c r="V638" s="24">
        <f t="shared" si="329"/>
        <v>0</v>
      </c>
      <c r="W638" s="132">
        <f t="shared" si="311"/>
        <v>0.91493522366169633</v>
      </c>
    </row>
    <row r="639" spans="1:23">
      <c r="A639" s="82"/>
      <c r="B639" s="20" t="s">
        <v>98</v>
      </c>
      <c r="C639" s="36">
        <v>930</v>
      </c>
      <c r="D639" s="55" t="s">
        <v>82</v>
      </c>
      <c r="E639" s="55" t="s">
        <v>55</v>
      </c>
      <c r="F639" s="59" t="s">
        <v>269</v>
      </c>
      <c r="G639" s="55" t="s">
        <v>97</v>
      </c>
      <c r="H639" s="76">
        <v>409.1</v>
      </c>
      <c r="I639" s="76">
        <v>374.3</v>
      </c>
      <c r="W639" s="132">
        <f t="shared" si="311"/>
        <v>0.91493522366169633</v>
      </c>
    </row>
    <row r="640" spans="1:23">
      <c r="A640" s="26"/>
      <c r="B640" s="35" t="s">
        <v>93</v>
      </c>
      <c r="C640" s="88" t="s">
        <v>99</v>
      </c>
      <c r="D640" s="55" t="s">
        <v>82</v>
      </c>
      <c r="E640" s="5" t="s">
        <v>69</v>
      </c>
      <c r="F640" s="59"/>
      <c r="G640" s="61"/>
      <c r="H640" s="76">
        <f>H641</f>
        <v>5337.0999999999995</v>
      </c>
      <c r="I640" s="76">
        <f>I641</f>
        <v>5336.5</v>
      </c>
      <c r="J640" s="24">
        <f t="shared" ref="J640:V641" si="330">J641</f>
        <v>0</v>
      </c>
      <c r="K640" s="24">
        <f t="shared" si="330"/>
        <v>592.6</v>
      </c>
      <c r="L640" s="24">
        <f t="shared" si="330"/>
        <v>0</v>
      </c>
      <c r="M640" s="24">
        <f t="shared" si="330"/>
        <v>0</v>
      </c>
      <c r="N640" s="24">
        <f t="shared" si="330"/>
        <v>0</v>
      </c>
      <c r="O640" s="24">
        <f t="shared" si="330"/>
        <v>0</v>
      </c>
      <c r="P640" s="24">
        <f t="shared" si="330"/>
        <v>0</v>
      </c>
      <c r="Q640" s="24">
        <f t="shared" si="330"/>
        <v>0</v>
      </c>
      <c r="R640" s="24">
        <f t="shared" si="330"/>
        <v>0</v>
      </c>
      <c r="S640" s="24">
        <f t="shared" si="330"/>
        <v>0</v>
      </c>
      <c r="T640" s="24">
        <f t="shared" si="330"/>
        <v>0</v>
      </c>
      <c r="U640" s="24">
        <f t="shared" si="330"/>
        <v>0</v>
      </c>
      <c r="V640" s="24">
        <f t="shared" si="330"/>
        <v>0</v>
      </c>
      <c r="W640" s="132">
        <f t="shared" si="311"/>
        <v>0.99988757939705097</v>
      </c>
    </row>
    <row r="641" spans="1:27" ht="47.25">
      <c r="A641" s="26"/>
      <c r="B641" s="15" t="s">
        <v>298</v>
      </c>
      <c r="C641" s="88" t="s">
        <v>99</v>
      </c>
      <c r="D641" s="55" t="s">
        <v>82</v>
      </c>
      <c r="E641" s="5" t="s">
        <v>69</v>
      </c>
      <c r="F641" s="31" t="s">
        <v>263</v>
      </c>
      <c r="G641" s="89"/>
      <c r="H641" s="76">
        <f>H642</f>
        <v>5337.0999999999995</v>
      </c>
      <c r="I641" s="76">
        <f>I642</f>
        <v>5336.5</v>
      </c>
      <c r="J641" s="24">
        <f t="shared" si="330"/>
        <v>0</v>
      </c>
      <c r="K641" s="24">
        <f t="shared" si="330"/>
        <v>592.6</v>
      </c>
      <c r="L641" s="24">
        <f t="shared" si="330"/>
        <v>0</v>
      </c>
      <c r="M641" s="24">
        <f t="shared" si="330"/>
        <v>0</v>
      </c>
      <c r="N641" s="24">
        <f t="shared" si="330"/>
        <v>0</v>
      </c>
      <c r="O641" s="24">
        <f t="shared" si="330"/>
        <v>0</v>
      </c>
      <c r="P641" s="24">
        <f t="shared" si="330"/>
        <v>0</v>
      </c>
      <c r="Q641" s="24">
        <f t="shared" si="330"/>
        <v>0</v>
      </c>
      <c r="R641" s="24">
        <f t="shared" si="330"/>
        <v>0</v>
      </c>
      <c r="S641" s="24">
        <f t="shared" si="330"/>
        <v>0</v>
      </c>
      <c r="T641" s="24">
        <f t="shared" si="330"/>
        <v>0</v>
      </c>
      <c r="U641" s="24">
        <f t="shared" si="330"/>
        <v>0</v>
      </c>
      <c r="V641" s="24">
        <f t="shared" si="330"/>
        <v>0</v>
      </c>
      <c r="W641" s="132">
        <f t="shared" si="311"/>
        <v>0.99988757939705097</v>
      </c>
    </row>
    <row r="642" spans="1:27">
      <c r="A642" s="26"/>
      <c r="B642" s="25" t="s">
        <v>138</v>
      </c>
      <c r="C642" s="88" t="s">
        <v>99</v>
      </c>
      <c r="D642" s="55" t="s">
        <v>82</v>
      </c>
      <c r="E642" s="5" t="s">
        <v>69</v>
      </c>
      <c r="F642" s="31" t="s">
        <v>264</v>
      </c>
      <c r="G642" s="89"/>
      <c r="H642" s="76">
        <f>H643+H646+H649</f>
        <v>5337.0999999999995</v>
      </c>
      <c r="I642" s="76">
        <f>I643+I646+I649</f>
        <v>5336.5</v>
      </c>
      <c r="J642" s="24">
        <f t="shared" ref="J642:V642" si="331">J643+J646+J649</f>
        <v>0</v>
      </c>
      <c r="K642" s="24">
        <f t="shared" si="331"/>
        <v>592.6</v>
      </c>
      <c r="L642" s="24">
        <f t="shared" si="331"/>
        <v>0</v>
      </c>
      <c r="M642" s="24">
        <f t="shared" si="331"/>
        <v>0</v>
      </c>
      <c r="N642" s="24">
        <f t="shared" si="331"/>
        <v>0</v>
      </c>
      <c r="O642" s="24">
        <f t="shared" si="331"/>
        <v>0</v>
      </c>
      <c r="P642" s="24">
        <f t="shared" si="331"/>
        <v>0</v>
      </c>
      <c r="Q642" s="24">
        <f t="shared" si="331"/>
        <v>0</v>
      </c>
      <c r="R642" s="24">
        <f t="shared" si="331"/>
        <v>0</v>
      </c>
      <c r="S642" s="24">
        <f t="shared" si="331"/>
        <v>0</v>
      </c>
      <c r="T642" s="24">
        <f t="shared" si="331"/>
        <v>0</v>
      </c>
      <c r="U642" s="24">
        <f t="shared" si="331"/>
        <v>0</v>
      </c>
      <c r="V642" s="24">
        <f t="shared" si="331"/>
        <v>0</v>
      </c>
      <c r="W642" s="132">
        <f t="shared" si="311"/>
        <v>0.99988757939705097</v>
      </c>
    </row>
    <row r="643" spans="1:27" ht="47.25">
      <c r="A643" s="26"/>
      <c r="B643" s="21" t="s">
        <v>272</v>
      </c>
      <c r="C643" s="88" t="s">
        <v>99</v>
      </c>
      <c r="D643" s="55" t="s">
        <v>82</v>
      </c>
      <c r="E643" s="5" t="s">
        <v>69</v>
      </c>
      <c r="F643" s="42" t="s">
        <v>273</v>
      </c>
      <c r="G643" s="42"/>
      <c r="H643" s="76">
        <f>H644+H645</f>
        <v>4534.3999999999996</v>
      </c>
      <c r="I643" s="76">
        <f>I644+I645</f>
        <v>4534.3999999999996</v>
      </c>
      <c r="J643" s="24">
        <f t="shared" ref="J643:V643" si="332">J644+J645</f>
        <v>0</v>
      </c>
      <c r="K643" s="24">
        <f t="shared" si="332"/>
        <v>0</v>
      </c>
      <c r="L643" s="24">
        <f t="shared" si="332"/>
        <v>0</v>
      </c>
      <c r="M643" s="24">
        <f t="shared" si="332"/>
        <v>0</v>
      </c>
      <c r="N643" s="24">
        <f t="shared" si="332"/>
        <v>0</v>
      </c>
      <c r="O643" s="24">
        <f t="shared" si="332"/>
        <v>0</v>
      </c>
      <c r="P643" s="24">
        <f t="shared" si="332"/>
        <v>0</v>
      </c>
      <c r="Q643" s="24">
        <f t="shared" si="332"/>
        <v>0</v>
      </c>
      <c r="R643" s="24">
        <f t="shared" si="332"/>
        <v>0</v>
      </c>
      <c r="S643" s="24">
        <f t="shared" si="332"/>
        <v>0</v>
      </c>
      <c r="T643" s="24">
        <f t="shared" si="332"/>
        <v>0</v>
      </c>
      <c r="U643" s="24">
        <f t="shared" si="332"/>
        <v>0</v>
      </c>
      <c r="V643" s="24">
        <f t="shared" si="332"/>
        <v>0</v>
      </c>
      <c r="W643" s="132">
        <f t="shared" si="311"/>
        <v>1</v>
      </c>
    </row>
    <row r="644" spans="1:27" ht="63">
      <c r="A644" s="26"/>
      <c r="B644" s="35" t="s">
        <v>262</v>
      </c>
      <c r="C644" s="88" t="s">
        <v>99</v>
      </c>
      <c r="D644" s="55" t="s">
        <v>82</v>
      </c>
      <c r="E644" s="5" t="s">
        <v>69</v>
      </c>
      <c r="F644" s="42" t="s">
        <v>273</v>
      </c>
      <c r="G644" s="42" t="s">
        <v>86</v>
      </c>
      <c r="H644" s="76">
        <v>4379.3999999999996</v>
      </c>
      <c r="I644" s="76">
        <v>4379.3999999999996</v>
      </c>
      <c r="W644" s="132">
        <f t="shared" si="311"/>
        <v>1</v>
      </c>
    </row>
    <row r="645" spans="1:27" ht="31.5">
      <c r="A645" s="26"/>
      <c r="B645" s="35" t="s">
        <v>122</v>
      </c>
      <c r="C645" s="88" t="s">
        <v>99</v>
      </c>
      <c r="D645" s="55" t="s">
        <v>82</v>
      </c>
      <c r="E645" s="5" t="s">
        <v>69</v>
      </c>
      <c r="F645" s="42" t="s">
        <v>273</v>
      </c>
      <c r="G645" s="42" t="s">
        <v>85</v>
      </c>
      <c r="H645" s="76">
        <v>155</v>
      </c>
      <c r="I645" s="76">
        <v>155</v>
      </c>
      <c r="W645" s="132">
        <f t="shared" si="311"/>
        <v>1</v>
      </c>
    </row>
    <row r="646" spans="1:27" ht="31.5">
      <c r="A646" s="26"/>
      <c r="B646" s="25" t="s">
        <v>172</v>
      </c>
      <c r="C646" s="88" t="s">
        <v>99</v>
      </c>
      <c r="D646" s="55" t="s">
        <v>82</v>
      </c>
      <c r="E646" s="5" t="s">
        <v>69</v>
      </c>
      <c r="F646" s="42" t="s">
        <v>274</v>
      </c>
      <c r="G646" s="42"/>
      <c r="H646" s="76">
        <f>H647+H648</f>
        <v>506.4</v>
      </c>
      <c r="I646" s="76">
        <f>I647+I648</f>
        <v>505.8</v>
      </c>
      <c r="J646" s="24">
        <f t="shared" ref="J646:V646" si="333">J647+J648</f>
        <v>0</v>
      </c>
      <c r="K646" s="24">
        <f t="shared" si="333"/>
        <v>0</v>
      </c>
      <c r="L646" s="24">
        <f t="shared" si="333"/>
        <v>0</v>
      </c>
      <c r="M646" s="24">
        <f t="shared" si="333"/>
        <v>0</v>
      </c>
      <c r="N646" s="24">
        <f t="shared" si="333"/>
        <v>0</v>
      </c>
      <c r="O646" s="24">
        <f t="shared" si="333"/>
        <v>0</v>
      </c>
      <c r="P646" s="24">
        <f t="shared" si="333"/>
        <v>0</v>
      </c>
      <c r="Q646" s="24">
        <f t="shared" si="333"/>
        <v>0</v>
      </c>
      <c r="R646" s="24">
        <f t="shared" si="333"/>
        <v>0</v>
      </c>
      <c r="S646" s="24">
        <f t="shared" si="333"/>
        <v>0</v>
      </c>
      <c r="T646" s="24">
        <f t="shared" si="333"/>
        <v>0</v>
      </c>
      <c r="U646" s="24">
        <f t="shared" si="333"/>
        <v>0</v>
      </c>
      <c r="V646" s="24">
        <f t="shared" si="333"/>
        <v>0</v>
      </c>
      <c r="W646" s="132">
        <f t="shared" si="311"/>
        <v>0.99881516587677732</v>
      </c>
    </row>
    <row r="647" spans="1:27" ht="63">
      <c r="A647" s="26"/>
      <c r="B647" s="35" t="s">
        <v>262</v>
      </c>
      <c r="C647" s="88" t="s">
        <v>99</v>
      </c>
      <c r="D647" s="55" t="s">
        <v>82</v>
      </c>
      <c r="E647" s="5" t="s">
        <v>69</v>
      </c>
      <c r="F647" s="42" t="s">
        <v>274</v>
      </c>
      <c r="G647" s="42" t="s">
        <v>86</v>
      </c>
      <c r="H647" s="76">
        <v>487.9</v>
      </c>
      <c r="I647" s="76">
        <v>487.3</v>
      </c>
      <c r="W647" s="132">
        <f t="shared" si="311"/>
        <v>0.99877023980323842</v>
      </c>
    </row>
    <row r="648" spans="1:27" ht="31.5">
      <c r="A648" s="26"/>
      <c r="B648" s="35" t="s">
        <v>122</v>
      </c>
      <c r="C648" s="88" t="s">
        <v>99</v>
      </c>
      <c r="D648" s="55" t="s">
        <v>82</v>
      </c>
      <c r="E648" s="5" t="s">
        <v>69</v>
      </c>
      <c r="F648" s="42" t="s">
        <v>274</v>
      </c>
      <c r="G648" s="42" t="s">
        <v>85</v>
      </c>
      <c r="H648" s="76">
        <v>18.5</v>
      </c>
      <c r="I648" s="76">
        <v>18.5</v>
      </c>
      <c r="W648" s="132">
        <f t="shared" si="311"/>
        <v>1</v>
      </c>
    </row>
    <row r="649" spans="1:27" ht="173.25">
      <c r="A649" s="26"/>
      <c r="B649" s="117" t="s">
        <v>275</v>
      </c>
      <c r="C649" s="88" t="s">
        <v>99</v>
      </c>
      <c r="D649" s="55" t="s">
        <v>82</v>
      </c>
      <c r="E649" s="5" t="s">
        <v>69</v>
      </c>
      <c r="F649" s="42" t="s">
        <v>276</v>
      </c>
      <c r="G649" s="43"/>
      <c r="H649" s="76">
        <f>H650</f>
        <v>296.3</v>
      </c>
      <c r="I649" s="76">
        <f>I650</f>
        <v>296.3</v>
      </c>
      <c r="J649" s="95">
        <f t="shared" ref="J649:V649" si="334">J650</f>
        <v>0</v>
      </c>
      <c r="K649" s="95">
        <f t="shared" si="334"/>
        <v>592.6</v>
      </c>
      <c r="L649" s="95">
        <f t="shared" si="334"/>
        <v>0</v>
      </c>
      <c r="M649" s="95">
        <f t="shared" si="334"/>
        <v>0</v>
      </c>
      <c r="N649" s="95">
        <f t="shared" si="334"/>
        <v>0</v>
      </c>
      <c r="O649" s="95">
        <f t="shared" si="334"/>
        <v>0</v>
      </c>
      <c r="P649" s="95">
        <f t="shared" si="334"/>
        <v>0</v>
      </c>
      <c r="Q649" s="95">
        <f t="shared" si="334"/>
        <v>0</v>
      </c>
      <c r="R649" s="95">
        <f t="shared" si="334"/>
        <v>0</v>
      </c>
      <c r="S649" s="95">
        <f t="shared" si="334"/>
        <v>0</v>
      </c>
      <c r="T649" s="95">
        <f t="shared" si="334"/>
        <v>0</v>
      </c>
      <c r="U649" s="95">
        <f t="shared" si="334"/>
        <v>0</v>
      </c>
      <c r="V649" s="95">
        <f t="shared" si="334"/>
        <v>0</v>
      </c>
      <c r="W649" s="132">
        <f t="shared" si="311"/>
        <v>1</v>
      </c>
    </row>
    <row r="650" spans="1:27" ht="63">
      <c r="A650" s="26"/>
      <c r="B650" s="35" t="s">
        <v>262</v>
      </c>
      <c r="C650" s="88" t="s">
        <v>99</v>
      </c>
      <c r="D650" s="55" t="s">
        <v>82</v>
      </c>
      <c r="E650" s="5" t="s">
        <v>69</v>
      </c>
      <c r="F650" s="42" t="s">
        <v>276</v>
      </c>
      <c r="G650" s="43" t="s">
        <v>86</v>
      </c>
      <c r="H650" s="76">
        <v>296.3</v>
      </c>
      <c r="I650" s="76">
        <v>296.3</v>
      </c>
      <c r="J650" s="13"/>
      <c r="K650" s="1">
        <f>H650+I650</f>
        <v>592.6</v>
      </c>
      <c r="W650" s="132">
        <f t="shared" si="311"/>
        <v>1</v>
      </c>
      <c r="AA650" s="6">
        <f>I68+I293+I302+I618+I624+I629+I642</f>
        <v>83603.599999999991</v>
      </c>
    </row>
    <row r="651" spans="1:27" ht="31.5">
      <c r="A651" s="70" t="s">
        <v>102</v>
      </c>
      <c r="B651" s="57" t="s">
        <v>30</v>
      </c>
      <c r="C651" s="86" t="s">
        <v>31</v>
      </c>
      <c r="D651" s="5"/>
      <c r="E651" s="5"/>
      <c r="F651" s="5"/>
      <c r="G651" s="5"/>
      <c r="H651" s="137">
        <f t="shared" ref="H651:V654" si="335">H652</f>
        <v>6915.3</v>
      </c>
      <c r="I651" s="137">
        <f t="shared" si="335"/>
        <v>6865.7</v>
      </c>
      <c r="J651" s="14">
        <f t="shared" si="335"/>
        <v>0</v>
      </c>
      <c r="K651" s="14">
        <f t="shared" si="335"/>
        <v>0</v>
      </c>
      <c r="L651" s="14">
        <f t="shared" si="335"/>
        <v>0</v>
      </c>
      <c r="M651" s="14">
        <f t="shared" si="335"/>
        <v>0</v>
      </c>
      <c r="N651" s="14">
        <f t="shared" si="335"/>
        <v>0</v>
      </c>
      <c r="O651" s="14">
        <f t="shared" si="335"/>
        <v>0</v>
      </c>
      <c r="P651" s="14">
        <f t="shared" si="335"/>
        <v>0</v>
      </c>
      <c r="Q651" s="14">
        <f t="shared" si="335"/>
        <v>0</v>
      </c>
      <c r="R651" s="14">
        <f t="shared" si="335"/>
        <v>0</v>
      </c>
      <c r="S651" s="14">
        <f t="shared" si="335"/>
        <v>0</v>
      </c>
      <c r="T651" s="14">
        <f t="shared" si="335"/>
        <v>0</v>
      </c>
      <c r="U651" s="14">
        <f t="shared" si="335"/>
        <v>0</v>
      </c>
      <c r="V651" s="14">
        <f t="shared" si="335"/>
        <v>0</v>
      </c>
      <c r="W651" s="132">
        <f t="shared" si="311"/>
        <v>0.99282749844547591</v>
      </c>
    </row>
    <row r="652" spans="1:27">
      <c r="A652" s="26"/>
      <c r="B652" s="73" t="s">
        <v>76</v>
      </c>
      <c r="C652" s="36">
        <v>934</v>
      </c>
      <c r="D652" s="5" t="s">
        <v>77</v>
      </c>
      <c r="E652" s="5"/>
      <c r="F652" s="5"/>
      <c r="G652" s="5"/>
      <c r="H652" s="76">
        <f t="shared" si="335"/>
        <v>6915.3</v>
      </c>
      <c r="I652" s="76">
        <f t="shared" si="335"/>
        <v>6865.7</v>
      </c>
      <c r="J652" s="24">
        <f t="shared" si="335"/>
        <v>0</v>
      </c>
      <c r="K652" s="24">
        <f t="shared" si="335"/>
        <v>0</v>
      </c>
      <c r="L652" s="24">
        <f t="shared" si="335"/>
        <v>0</v>
      </c>
      <c r="M652" s="24">
        <f t="shared" si="335"/>
        <v>0</v>
      </c>
      <c r="N652" s="24">
        <f t="shared" si="335"/>
        <v>0</v>
      </c>
      <c r="O652" s="24">
        <f t="shared" si="335"/>
        <v>0</v>
      </c>
      <c r="P652" s="24">
        <f t="shared" si="335"/>
        <v>0</v>
      </c>
      <c r="Q652" s="24">
        <f t="shared" si="335"/>
        <v>0</v>
      </c>
      <c r="R652" s="24">
        <f t="shared" si="335"/>
        <v>0</v>
      </c>
      <c r="S652" s="24">
        <f t="shared" si="335"/>
        <v>0</v>
      </c>
      <c r="T652" s="24">
        <f t="shared" si="335"/>
        <v>0</v>
      </c>
      <c r="U652" s="24">
        <f t="shared" si="335"/>
        <v>0</v>
      </c>
      <c r="V652" s="24">
        <f t="shared" si="335"/>
        <v>0</v>
      </c>
      <c r="W652" s="132">
        <f t="shared" si="311"/>
        <v>0.99282749844547591</v>
      </c>
    </row>
    <row r="653" spans="1:27">
      <c r="A653" s="26"/>
      <c r="B653" s="49" t="s">
        <v>14</v>
      </c>
      <c r="C653" s="36">
        <v>934</v>
      </c>
      <c r="D653" s="5" t="s">
        <v>77</v>
      </c>
      <c r="E653" s="5" t="s">
        <v>77</v>
      </c>
      <c r="F653" s="5"/>
      <c r="G653" s="5"/>
      <c r="H653" s="76">
        <f t="shared" si="335"/>
        <v>6915.3</v>
      </c>
      <c r="I653" s="76">
        <f t="shared" si="335"/>
        <v>6865.7</v>
      </c>
      <c r="J653" s="24">
        <f t="shared" si="335"/>
        <v>0</v>
      </c>
      <c r="K653" s="24">
        <f t="shared" si="335"/>
        <v>0</v>
      </c>
      <c r="L653" s="24">
        <f t="shared" si="335"/>
        <v>0</v>
      </c>
      <c r="M653" s="24">
        <f t="shared" si="335"/>
        <v>0</v>
      </c>
      <c r="N653" s="24">
        <f t="shared" si="335"/>
        <v>0</v>
      </c>
      <c r="O653" s="24">
        <f t="shared" si="335"/>
        <v>0</v>
      </c>
      <c r="P653" s="24">
        <f t="shared" si="335"/>
        <v>0</v>
      </c>
      <c r="Q653" s="24">
        <f t="shared" si="335"/>
        <v>0</v>
      </c>
      <c r="R653" s="24">
        <f t="shared" si="335"/>
        <v>0</v>
      </c>
      <c r="S653" s="24">
        <f t="shared" si="335"/>
        <v>0</v>
      </c>
      <c r="T653" s="24">
        <f t="shared" si="335"/>
        <v>0</v>
      </c>
      <c r="U653" s="24">
        <f t="shared" si="335"/>
        <v>0</v>
      </c>
      <c r="V653" s="24">
        <f t="shared" si="335"/>
        <v>0</v>
      </c>
      <c r="W653" s="132">
        <f t="shared" si="311"/>
        <v>0.99282749844547591</v>
      </c>
    </row>
    <row r="654" spans="1:27" ht="34.15" customHeight="1">
      <c r="A654" s="26"/>
      <c r="B654" s="15" t="s">
        <v>178</v>
      </c>
      <c r="C654" s="36">
        <v>934</v>
      </c>
      <c r="D654" s="5" t="s">
        <v>77</v>
      </c>
      <c r="E654" s="5" t="s">
        <v>77</v>
      </c>
      <c r="F654" s="5" t="s">
        <v>177</v>
      </c>
      <c r="G654" s="5"/>
      <c r="H654" s="76">
        <f>H655</f>
        <v>6915.3</v>
      </c>
      <c r="I654" s="76">
        <f>I655</f>
        <v>6865.7</v>
      </c>
      <c r="J654" s="24">
        <f t="shared" si="335"/>
        <v>0</v>
      </c>
      <c r="K654" s="24">
        <f t="shared" si="335"/>
        <v>0</v>
      </c>
      <c r="L654" s="24">
        <f t="shared" si="335"/>
        <v>0</v>
      </c>
      <c r="M654" s="24">
        <f t="shared" si="335"/>
        <v>0</v>
      </c>
      <c r="N654" s="24">
        <f t="shared" si="335"/>
        <v>0</v>
      </c>
      <c r="O654" s="24">
        <f t="shared" si="335"/>
        <v>0</v>
      </c>
      <c r="P654" s="24">
        <f t="shared" si="335"/>
        <v>0</v>
      </c>
      <c r="Q654" s="24">
        <f t="shared" si="335"/>
        <v>0</v>
      </c>
      <c r="R654" s="24">
        <f t="shared" si="335"/>
        <v>0</v>
      </c>
      <c r="S654" s="24">
        <f t="shared" si="335"/>
        <v>0</v>
      </c>
      <c r="T654" s="24">
        <f t="shared" si="335"/>
        <v>0</v>
      </c>
      <c r="U654" s="24">
        <f t="shared" si="335"/>
        <v>0</v>
      </c>
      <c r="V654" s="24">
        <f t="shared" si="335"/>
        <v>0</v>
      </c>
      <c r="W654" s="132">
        <f t="shared" si="311"/>
        <v>0.99282749844547591</v>
      </c>
    </row>
    <row r="655" spans="1:27" ht="21" customHeight="1">
      <c r="A655" s="26"/>
      <c r="B655" s="15" t="s">
        <v>180</v>
      </c>
      <c r="C655" s="36">
        <v>934</v>
      </c>
      <c r="D655" s="5" t="s">
        <v>77</v>
      </c>
      <c r="E655" s="5" t="s">
        <v>77</v>
      </c>
      <c r="F655" s="5" t="s">
        <v>179</v>
      </c>
      <c r="G655" s="37"/>
      <c r="H655" s="76">
        <f>H656+H660+H662+H664+H669+H667</f>
        <v>6915.3</v>
      </c>
      <c r="I655" s="76">
        <f t="shared" ref="I655:V655" si="336">I656+I660+I662+I664+I669+I667</f>
        <v>6865.7</v>
      </c>
      <c r="J655" s="24">
        <f t="shared" si="336"/>
        <v>0</v>
      </c>
      <c r="K655" s="24">
        <f t="shared" si="336"/>
        <v>0</v>
      </c>
      <c r="L655" s="24">
        <f t="shared" si="336"/>
        <v>0</v>
      </c>
      <c r="M655" s="24">
        <f t="shared" si="336"/>
        <v>0</v>
      </c>
      <c r="N655" s="24">
        <f t="shared" si="336"/>
        <v>0</v>
      </c>
      <c r="O655" s="24">
        <f t="shared" si="336"/>
        <v>0</v>
      </c>
      <c r="P655" s="24">
        <f t="shared" si="336"/>
        <v>0</v>
      </c>
      <c r="Q655" s="24">
        <f t="shared" si="336"/>
        <v>0</v>
      </c>
      <c r="R655" s="24">
        <f t="shared" si="336"/>
        <v>0</v>
      </c>
      <c r="S655" s="24">
        <f t="shared" si="336"/>
        <v>0</v>
      </c>
      <c r="T655" s="24">
        <f t="shared" si="336"/>
        <v>0</v>
      </c>
      <c r="U655" s="24">
        <f t="shared" si="336"/>
        <v>0</v>
      </c>
      <c r="V655" s="24">
        <f t="shared" si="336"/>
        <v>0</v>
      </c>
      <c r="W655" s="132">
        <f t="shared" si="311"/>
        <v>0.99282749844547591</v>
      </c>
    </row>
    <row r="656" spans="1:27" ht="19.899999999999999" customHeight="1">
      <c r="A656" s="26"/>
      <c r="B656" s="25" t="s">
        <v>112</v>
      </c>
      <c r="C656" s="36">
        <v>934</v>
      </c>
      <c r="D656" s="5" t="s">
        <v>77</v>
      </c>
      <c r="E656" s="5" t="s">
        <v>77</v>
      </c>
      <c r="F656" s="35" t="s">
        <v>181</v>
      </c>
      <c r="G656" s="37"/>
      <c r="H656" s="76">
        <f>H657+H658+H659</f>
        <v>1528.3000000000002</v>
      </c>
      <c r="I656" s="76">
        <f>I657+I658+I659</f>
        <v>1479.7</v>
      </c>
      <c r="J656" s="24">
        <f t="shared" ref="J656:V656" si="337">J657+J658+J659</f>
        <v>0</v>
      </c>
      <c r="K656" s="24">
        <f t="shared" si="337"/>
        <v>0</v>
      </c>
      <c r="L656" s="24">
        <f t="shared" si="337"/>
        <v>0</v>
      </c>
      <c r="M656" s="24">
        <f t="shared" si="337"/>
        <v>0</v>
      </c>
      <c r="N656" s="24">
        <f t="shared" si="337"/>
        <v>0</v>
      </c>
      <c r="O656" s="24">
        <f t="shared" si="337"/>
        <v>0</v>
      </c>
      <c r="P656" s="24">
        <f t="shared" si="337"/>
        <v>0</v>
      </c>
      <c r="Q656" s="24">
        <f t="shared" si="337"/>
        <v>0</v>
      </c>
      <c r="R656" s="24">
        <f t="shared" si="337"/>
        <v>0</v>
      </c>
      <c r="S656" s="24">
        <f t="shared" si="337"/>
        <v>0</v>
      </c>
      <c r="T656" s="24">
        <f t="shared" si="337"/>
        <v>0</v>
      </c>
      <c r="U656" s="24">
        <f t="shared" si="337"/>
        <v>0</v>
      </c>
      <c r="V656" s="24">
        <f t="shared" si="337"/>
        <v>0</v>
      </c>
      <c r="W656" s="132">
        <f t="shared" ref="W656:W670" si="338">I656/H656</f>
        <v>0.96819996074069214</v>
      </c>
    </row>
    <row r="657" spans="1:27" ht="67.900000000000006" customHeight="1">
      <c r="A657" s="26"/>
      <c r="B657" s="35" t="s">
        <v>262</v>
      </c>
      <c r="C657" s="36">
        <v>934</v>
      </c>
      <c r="D657" s="5" t="s">
        <v>77</v>
      </c>
      <c r="E657" s="5" t="s">
        <v>77</v>
      </c>
      <c r="F657" s="35" t="s">
        <v>181</v>
      </c>
      <c r="G657" s="39">
        <v>100</v>
      </c>
      <c r="H657" s="76">
        <v>1453.4</v>
      </c>
      <c r="I657" s="76">
        <v>1411.4</v>
      </c>
      <c r="W657" s="132">
        <f t="shared" si="338"/>
        <v>0.97110224301637538</v>
      </c>
    </row>
    <row r="658" spans="1:27" ht="31.5">
      <c r="A658" s="26"/>
      <c r="B658" s="35" t="s">
        <v>122</v>
      </c>
      <c r="C658" s="36">
        <v>934</v>
      </c>
      <c r="D658" s="5" t="s">
        <v>77</v>
      </c>
      <c r="E658" s="5" t="s">
        <v>77</v>
      </c>
      <c r="F658" s="35" t="s">
        <v>181</v>
      </c>
      <c r="G658" s="39">
        <v>200</v>
      </c>
      <c r="H658" s="76">
        <v>72.2</v>
      </c>
      <c r="I658" s="76">
        <v>66.7</v>
      </c>
      <c r="W658" s="132">
        <f t="shared" si="338"/>
        <v>0.92382271468144039</v>
      </c>
    </row>
    <row r="659" spans="1:27">
      <c r="A659" s="26"/>
      <c r="B659" s="35" t="s">
        <v>87</v>
      </c>
      <c r="C659" s="36">
        <v>934</v>
      </c>
      <c r="D659" s="5" t="s">
        <v>77</v>
      </c>
      <c r="E659" s="5" t="s">
        <v>77</v>
      </c>
      <c r="F659" s="35" t="s">
        <v>181</v>
      </c>
      <c r="G659" s="39">
        <v>800</v>
      </c>
      <c r="H659" s="76">
        <v>2.7</v>
      </c>
      <c r="I659" s="76">
        <v>1.6</v>
      </c>
      <c r="W659" s="132">
        <f t="shared" si="338"/>
        <v>0.59259259259259256</v>
      </c>
    </row>
    <row r="660" spans="1:27" ht="31.5">
      <c r="A660" s="26"/>
      <c r="B660" s="25" t="s">
        <v>131</v>
      </c>
      <c r="C660" s="36">
        <v>934</v>
      </c>
      <c r="D660" s="5" t="s">
        <v>77</v>
      </c>
      <c r="E660" s="5" t="s">
        <v>77</v>
      </c>
      <c r="F660" s="35" t="s">
        <v>182</v>
      </c>
      <c r="G660" s="42"/>
      <c r="H660" s="76">
        <f>H661</f>
        <v>3622.5</v>
      </c>
      <c r="I660" s="76">
        <f>I661</f>
        <v>3622.5</v>
      </c>
      <c r="J660" s="24">
        <f t="shared" ref="J660:V660" si="339">J661</f>
        <v>0</v>
      </c>
      <c r="K660" s="24">
        <f t="shared" si="339"/>
        <v>0</v>
      </c>
      <c r="L660" s="24">
        <f t="shared" si="339"/>
        <v>0</v>
      </c>
      <c r="M660" s="24">
        <f t="shared" si="339"/>
        <v>0</v>
      </c>
      <c r="N660" s="24">
        <f t="shared" si="339"/>
        <v>0</v>
      </c>
      <c r="O660" s="24">
        <f t="shared" si="339"/>
        <v>0</v>
      </c>
      <c r="P660" s="24">
        <f t="shared" si="339"/>
        <v>0</v>
      </c>
      <c r="Q660" s="24">
        <f t="shared" si="339"/>
        <v>0</v>
      </c>
      <c r="R660" s="24">
        <f t="shared" si="339"/>
        <v>0</v>
      </c>
      <c r="S660" s="24">
        <f t="shared" si="339"/>
        <v>0</v>
      </c>
      <c r="T660" s="24">
        <f t="shared" si="339"/>
        <v>0</v>
      </c>
      <c r="U660" s="24">
        <f t="shared" si="339"/>
        <v>0</v>
      </c>
      <c r="V660" s="24">
        <f t="shared" si="339"/>
        <v>0</v>
      </c>
      <c r="W660" s="132">
        <f t="shared" si="338"/>
        <v>1</v>
      </c>
    </row>
    <row r="661" spans="1:27" ht="35.450000000000003" customHeight="1">
      <c r="A661" s="26"/>
      <c r="B661" s="35" t="s">
        <v>157</v>
      </c>
      <c r="C661" s="36">
        <v>934</v>
      </c>
      <c r="D661" s="5" t="s">
        <v>77</v>
      </c>
      <c r="E661" s="5" t="s">
        <v>77</v>
      </c>
      <c r="F661" s="35" t="s">
        <v>182</v>
      </c>
      <c r="G661" s="42" t="s">
        <v>90</v>
      </c>
      <c r="H661" s="76">
        <v>3622.5</v>
      </c>
      <c r="I661" s="76">
        <v>3622.5</v>
      </c>
      <c r="W661" s="132">
        <f t="shared" si="338"/>
        <v>1</v>
      </c>
    </row>
    <row r="662" spans="1:27" ht="31.5">
      <c r="A662" s="26"/>
      <c r="B662" s="21" t="s">
        <v>184</v>
      </c>
      <c r="C662" s="36">
        <v>934</v>
      </c>
      <c r="D662" s="5" t="s">
        <v>77</v>
      </c>
      <c r="E662" s="5" t="s">
        <v>77</v>
      </c>
      <c r="F662" s="35" t="s">
        <v>183</v>
      </c>
      <c r="G662" s="42"/>
      <c r="H662" s="76">
        <f>H663</f>
        <v>200</v>
      </c>
      <c r="I662" s="76">
        <f>I663</f>
        <v>200</v>
      </c>
      <c r="J662" s="24">
        <f t="shared" ref="J662:V662" si="340">J663</f>
        <v>0</v>
      </c>
      <c r="K662" s="24">
        <f t="shared" si="340"/>
        <v>0</v>
      </c>
      <c r="L662" s="24">
        <f t="shared" si="340"/>
        <v>0</v>
      </c>
      <c r="M662" s="24">
        <f t="shared" si="340"/>
        <v>0</v>
      </c>
      <c r="N662" s="24">
        <f t="shared" si="340"/>
        <v>0</v>
      </c>
      <c r="O662" s="24">
        <f t="shared" si="340"/>
        <v>0</v>
      </c>
      <c r="P662" s="24">
        <f t="shared" si="340"/>
        <v>0</v>
      </c>
      <c r="Q662" s="24">
        <f t="shared" si="340"/>
        <v>0</v>
      </c>
      <c r="R662" s="24">
        <f t="shared" si="340"/>
        <v>0</v>
      </c>
      <c r="S662" s="24">
        <f t="shared" si="340"/>
        <v>0</v>
      </c>
      <c r="T662" s="24">
        <f t="shared" si="340"/>
        <v>0</v>
      </c>
      <c r="U662" s="24">
        <f t="shared" si="340"/>
        <v>0</v>
      </c>
      <c r="V662" s="24">
        <f t="shared" si="340"/>
        <v>0</v>
      </c>
      <c r="W662" s="132">
        <f t="shared" si="338"/>
        <v>1</v>
      </c>
    </row>
    <row r="663" spans="1:27" ht="31.5">
      <c r="A663" s="26"/>
      <c r="B663" s="35" t="s">
        <v>122</v>
      </c>
      <c r="C663" s="36">
        <v>934</v>
      </c>
      <c r="D663" s="5" t="s">
        <v>77</v>
      </c>
      <c r="E663" s="5" t="s">
        <v>77</v>
      </c>
      <c r="F663" s="35" t="s">
        <v>183</v>
      </c>
      <c r="G663" s="42" t="s">
        <v>85</v>
      </c>
      <c r="H663" s="76">
        <v>200</v>
      </c>
      <c r="I663" s="76">
        <v>200</v>
      </c>
      <c r="W663" s="132">
        <f t="shared" si="338"/>
        <v>1</v>
      </c>
    </row>
    <row r="664" spans="1:27">
      <c r="A664" s="26"/>
      <c r="B664" s="90" t="s">
        <v>186</v>
      </c>
      <c r="C664" s="36">
        <v>934</v>
      </c>
      <c r="D664" s="5" t="s">
        <v>77</v>
      </c>
      <c r="E664" s="5" t="s">
        <v>77</v>
      </c>
      <c r="F664" s="35" t="s">
        <v>185</v>
      </c>
      <c r="G664" s="42"/>
      <c r="H664" s="76">
        <f>H665+H666</f>
        <v>575</v>
      </c>
      <c r="I664" s="76">
        <f t="shared" ref="I664:V664" si="341">I665+I666</f>
        <v>574</v>
      </c>
      <c r="J664" s="24">
        <f t="shared" si="341"/>
        <v>0</v>
      </c>
      <c r="K664" s="24">
        <f t="shared" si="341"/>
        <v>0</v>
      </c>
      <c r="L664" s="24">
        <f t="shared" si="341"/>
        <v>0</v>
      </c>
      <c r="M664" s="24">
        <f t="shared" si="341"/>
        <v>0</v>
      </c>
      <c r="N664" s="24">
        <f t="shared" si="341"/>
        <v>0</v>
      </c>
      <c r="O664" s="24">
        <f t="shared" si="341"/>
        <v>0</v>
      </c>
      <c r="P664" s="24">
        <f t="shared" si="341"/>
        <v>0</v>
      </c>
      <c r="Q664" s="24">
        <f t="shared" si="341"/>
        <v>0</v>
      </c>
      <c r="R664" s="24">
        <f t="shared" si="341"/>
        <v>0</v>
      </c>
      <c r="S664" s="24">
        <f t="shared" si="341"/>
        <v>0</v>
      </c>
      <c r="T664" s="24">
        <f t="shared" si="341"/>
        <v>0</v>
      </c>
      <c r="U664" s="24">
        <f t="shared" si="341"/>
        <v>0</v>
      </c>
      <c r="V664" s="24">
        <f t="shared" si="341"/>
        <v>0</v>
      </c>
      <c r="W664" s="132">
        <f t="shared" si="338"/>
        <v>0.99826086956521742</v>
      </c>
    </row>
    <row r="665" spans="1:27" ht="31.5">
      <c r="A665" s="26"/>
      <c r="B665" s="35" t="s">
        <v>122</v>
      </c>
      <c r="C665" s="36">
        <v>934</v>
      </c>
      <c r="D665" s="5" t="s">
        <v>77</v>
      </c>
      <c r="E665" s="5" t="s">
        <v>77</v>
      </c>
      <c r="F665" s="35" t="s">
        <v>185</v>
      </c>
      <c r="G665" s="42" t="s">
        <v>85</v>
      </c>
      <c r="H665" s="76">
        <v>545</v>
      </c>
      <c r="I665" s="76">
        <v>544</v>
      </c>
      <c r="W665" s="132">
        <f t="shared" si="338"/>
        <v>0.99816513761467895</v>
      </c>
    </row>
    <row r="666" spans="1:27" ht="31.5">
      <c r="A666" s="26"/>
      <c r="B666" s="35" t="s">
        <v>157</v>
      </c>
      <c r="C666" s="36">
        <v>934</v>
      </c>
      <c r="D666" s="5" t="s">
        <v>77</v>
      </c>
      <c r="E666" s="5" t="s">
        <v>77</v>
      </c>
      <c r="F666" s="35" t="s">
        <v>185</v>
      </c>
      <c r="G666" s="42" t="s">
        <v>90</v>
      </c>
      <c r="H666" s="76">
        <v>30</v>
      </c>
      <c r="I666" s="76">
        <v>30</v>
      </c>
      <c r="W666" s="132">
        <f t="shared" si="338"/>
        <v>1</v>
      </c>
    </row>
    <row r="667" spans="1:27" ht="34.15" customHeight="1">
      <c r="A667" s="26"/>
      <c r="B667" s="35" t="s">
        <v>188</v>
      </c>
      <c r="C667" s="36">
        <v>934</v>
      </c>
      <c r="D667" s="5" t="s">
        <v>77</v>
      </c>
      <c r="E667" s="5" t="s">
        <v>77</v>
      </c>
      <c r="F667" s="35" t="s">
        <v>498</v>
      </c>
      <c r="G667" s="42"/>
      <c r="H667" s="76">
        <f>H668</f>
        <v>273.60000000000002</v>
      </c>
      <c r="I667" s="76">
        <f t="shared" ref="I667:V667" si="342">I668</f>
        <v>273.60000000000002</v>
      </c>
      <c r="J667" s="24">
        <f t="shared" si="342"/>
        <v>0</v>
      </c>
      <c r="K667" s="24">
        <f t="shared" si="342"/>
        <v>0</v>
      </c>
      <c r="L667" s="24">
        <f t="shared" si="342"/>
        <v>0</v>
      </c>
      <c r="M667" s="24">
        <f t="shared" si="342"/>
        <v>0</v>
      </c>
      <c r="N667" s="24">
        <f t="shared" si="342"/>
        <v>0</v>
      </c>
      <c r="O667" s="24">
        <f t="shared" si="342"/>
        <v>0</v>
      </c>
      <c r="P667" s="24">
        <f t="shared" si="342"/>
        <v>0</v>
      </c>
      <c r="Q667" s="24">
        <f t="shared" si="342"/>
        <v>0</v>
      </c>
      <c r="R667" s="24">
        <f t="shared" si="342"/>
        <v>0</v>
      </c>
      <c r="S667" s="24">
        <f t="shared" si="342"/>
        <v>0</v>
      </c>
      <c r="T667" s="24">
        <f t="shared" si="342"/>
        <v>0</v>
      </c>
      <c r="U667" s="24">
        <f t="shared" si="342"/>
        <v>0</v>
      </c>
      <c r="V667" s="24">
        <f t="shared" si="342"/>
        <v>0</v>
      </c>
      <c r="W667" s="132">
        <f t="shared" si="338"/>
        <v>1</v>
      </c>
    </row>
    <row r="668" spans="1:27" ht="31.5">
      <c r="A668" s="26"/>
      <c r="B668" s="35" t="s">
        <v>157</v>
      </c>
      <c r="C668" s="36">
        <v>934</v>
      </c>
      <c r="D668" s="5" t="s">
        <v>77</v>
      </c>
      <c r="E668" s="5" t="s">
        <v>77</v>
      </c>
      <c r="F668" s="35" t="s">
        <v>498</v>
      </c>
      <c r="G668" s="42" t="s">
        <v>90</v>
      </c>
      <c r="H668" s="76">
        <v>273.60000000000002</v>
      </c>
      <c r="I668" s="76">
        <v>273.60000000000002</v>
      </c>
      <c r="W668" s="132">
        <f t="shared" si="338"/>
        <v>1</v>
      </c>
    </row>
    <row r="669" spans="1:27" ht="31.5">
      <c r="A669" s="26"/>
      <c r="B669" s="35" t="s">
        <v>188</v>
      </c>
      <c r="C669" s="36">
        <v>934</v>
      </c>
      <c r="D669" s="5" t="s">
        <v>77</v>
      </c>
      <c r="E669" s="5" t="s">
        <v>77</v>
      </c>
      <c r="F669" s="35" t="s">
        <v>187</v>
      </c>
      <c r="G669" s="42"/>
      <c r="H669" s="76">
        <f>H670</f>
        <v>715.9</v>
      </c>
      <c r="I669" s="76">
        <f>I670</f>
        <v>715.9</v>
      </c>
      <c r="J669" s="24">
        <f t="shared" ref="J669:V669" si="343">J670</f>
        <v>0</v>
      </c>
      <c r="K669" s="24">
        <f t="shared" si="343"/>
        <v>0</v>
      </c>
      <c r="L669" s="24">
        <f t="shared" si="343"/>
        <v>0</v>
      </c>
      <c r="M669" s="24">
        <f t="shared" si="343"/>
        <v>0</v>
      </c>
      <c r="N669" s="24">
        <f t="shared" si="343"/>
        <v>0</v>
      </c>
      <c r="O669" s="24">
        <f t="shared" si="343"/>
        <v>0</v>
      </c>
      <c r="P669" s="24">
        <f t="shared" si="343"/>
        <v>0</v>
      </c>
      <c r="Q669" s="24">
        <f t="shared" si="343"/>
        <v>0</v>
      </c>
      <c r="R669" s="24">
        <f t="shared" si="343"/>
        <v>0</v>
      </c>
      <c r="S669" s="24">
        <f t="shared" si="343"/>
        <v>0</v>
      </c>
      <c r="T669" s="24">
        <f t="shared" si="343"/>
        <v>0</v>
      </c>
      <c r="U669" s="24">
        <f t="shared" si="343"/>
        <v>0</v>
      </c>
      <c r="V669" s="24">
        <f t="shared" si="343"/>
        <v>0</v>
      </c>
      <c r="W669" s="132">
        <f t="shared" si="338"/>
        <v>1</v>
      </c>
    </row>
    <row r="670" spans="1:27" ht="31.5">
      <c r="A670" s="26"/>
      <c r="B670" s="35" t="s">
        <v>157</v>
      </c>
      <c r="C670" s="36">
        <v>934</v>
      </c>
      <c r="D670" s="5" t="s">
        <v>77</v>
      </c>
      <c r="E670" s="5" t="s">
        <v>77</v>
      </c>
      <c r="F670" s="35" t="s">
        <v>187</v>
      </c>
      <c r="G670" s="42" t="s">
        <v>90</v>
      </c>
      <c r="H670" s="76">
        <v>715.9</v>
      </c>
      <c r="I670" s="76">
        <v>715.9</v>
      </c>
      <c r="W670" s="132">
        <f t="shared" si="338"/>
        <v>1</v>
      </c>
      <c r="AA670" s="6">
        <f>I655</f>
        <v>6865.7</v>
      </c>
    </row>
    <row r="671" spans="1:27" ht="17.45" customHeight="1">
      <c r="A671" s="11"/>
      <c r="B671" s="11"/>
      <c r="C671" s="11"/>
      <c r="D671" s="11"/>
      <c r="E671" s="11"/>
      <c r="F671" s="11"/>
      <c r="G671" s="11"/>
      <c r="H671" s="139"/>
      <c r="I671" s="143"/>
      <c r="W671" s="107"/>
    </row>
    <row r="672" spans="1:27" ht="4.9000000000000004" customHeight="1">
      <c r="A672" s="11"/>
      <c r="B672" s="11"/>
      <c r="C672" s="11"/>
      <c r="D672" s="11"/>
      <c r="E672" s="11"/>
      <c r="F672" s="11"/>
      <c r="G672" s="11"/>
      <c r="H672" s="139"/>
      <c r="I672" s="143"/>
      <c r="W672" s="107"/>
    </row>
    <row r="673" spans="1:23" ht="4.9000000000000004" customHeight="1">
      <c r="A673" s="11"/>
      <c r="B673" s="126"/>
      <c r="C673" s="11"/>
      <c r="D673" s="11"/>
      <c r="E673" s="11"/>
      <c r="F673" s="11"/>
      <c r="G673" s="11"/>
      <c r="H673" s="139"/>
      <c r="I673" s="143"/>
      <c r="W673" s="107"/>
    </row>
    <row r="674" spans="1:23" ht="16.5" customHeight="1">
      <c r="A674" s="11"/>
      <c r="B674" s="126"/>
      <c r="C674" s="11"/>
      <c r="D674" s="11"/>
      <c r="E674" s="11"/>
      <c r="F674" s="11"/>
      <c r="G674" s="11"/>
      <c r="H674" s="139"/>
      <c r="I674" s="143"/>
      <c r="W674" s="107"/>
    </row>
    <row r="675" spans="1:23" ht="16.149999999999999" customHeight="1">
      <c r="A675" s="11"/>
      <c r="B675" s="160" t="s">
        <v>524</v>
      </c>
      <c r="C675" s="160"/>
      <c r="D675" s="160"/>
      <c r="E675" s="160"/>
      <c r="F675" s="160"/>
      <c r="G675" s="10"/>
      <c r="H675" s="141"/>
      <c r="I675" s="141"/>
      <c r="J675" s="9"/>
      <c r="K675" s="9"/>
      <c r="L675" s="9"/>
      <c r="N675" s="1"/>
      <c r="O675" s="1"/>
      <c r="P675" s="1"/>
      <c r="Q675" s="158"/>
      <c r="R675" s="158"/>
      <c r="S675" s="158"/>
      <c r="T675" s="158"/>
    </row>
    <row r="676" spans="1:23" ht="16.899999999999999" customHeight="1">
      <c r="A676" s="11"/>
      <c r="B676" s="159" t="s">
        <v>101</v>
      </c>
      <c r="C676" s="159"/>
      <c r="D676" s="159"/>
      <c r="E676" s="159"/>
      <c r="F676" s="159"/>
      <c r="G676" s="12"/>
      <c r="H676" s="161" t="s">
        <v>525</v>
      </c>
      <c r="I676" s="161"/>
      <c r="J676" s="161"/>
      <c r="K676" s="161"/>
      <c r="L676" s="161"/>
      <c r="M676" s="161"/>
      <c r="N676" s="161"/>
      <c r="O676" s="161"/>
      <c r="P676" s="161"/>
      <c r="Q676" s="161"/>
      <c r="R676" s="161"/>
      <c r="S676" s="161"/>
      <c r="T676" s="161"/>
      <c r="U676" s="161"/>
      <c r="V676" s="161"/>
      <c r="W676" s="161"/>
    </row>
    <row r="677" spans="1:23" ht="18.75">
      <c r="A677" s="19"/>
      <c r="B677" s="19"/>
      <c r="C677" s="19"/>
      <c r="D677" s="19"/>
      <c r="E677" s="19"/>
      <c r="F677" s="19"/>
      <c r="G677" s="19"/>
      <c r="H677" s="142"/>
      <c r="I677" s="142"/>
    </row>
    <row r="678" spans="1:23" ht="18.75">
      <c r="A678" s="19"/>
      <c r="B678" s="19"/>
      <c r="C678" s="19"/>
      <c r="D678" s="19"/>
      <c r="E678" s="19"/>
      <c r="F678" s="19"/>
      <c r="G678" s="19"/>
      <c r="I678" s="142"/>
    </row>
    <row r="679" spans="1:23" ht="18.75">
      <c r="A679" s="19"/>
      <c r="B679" s="19"/>
      <c r="C679" s="19"/>
      <c r="D679" s="19"/>
      <c r="E679" s="19"/>
      <c r="F679" s="19"/>
      <c r="G679" s="19"/>
      <c r="H679" s="142"/>
      <c r="I679" s="142"/>
    </row>
    <row r="680" spans="1:23" ht="18.75">
      <c r="A680" s="19"/>
      <c r="B680" s="19"/>
      <c r="C680" s="19"/>
      <c r="D680" s="19"/>
      <c r="E680" s="19"/>
      <c r="F680" s="19"/>
      <c r="G680" s="19"/>
      <c r="H680" s="142"/>
      <c r="I680" s="142"/>
    </row>
    <row r="681" spans="1:23" ht="18.75">
      <c r="A681" s="19"/>
      <c r="B681" s="19"/>
      <c r="C681" s="19"/>
      <c r="D681" s="19"/>
      <c r="E681" s="19"/>
      <c r="F681" s="19"/>
      <c r="G681" s="19"/>
      <c r="H681" s="142"/>
      <c r="I681" s="142"/>
    </row>
    <row r="682" spans="1:23" ht="14.45" customHeight="1">
      <c r="A682" s="19"/>
      <c r="B682" s="19"/>
      <c r="C682" s="19"/>
      <c r="D682" s="19"/>
      <c r="E682" s="19"/>
      <c r="F682" s="19"/>
      <c r="G682" s="19"/>
      <c r="H682" s="142"/>
      <c r="I682" s="142"/>
    </row>
    <row r="683" spans="1:23" ht="18.75" hidden="1">
      <c r="A683" s="19"/>
      <c r="B683" s="19"/>
      <c r="C683" s="19"/>
      <c r="D683" s="19"/>
      <c r="E683" s="19"/>
      <c r="F683" s="19"/>
      <c r="G683" s="19"/>
      <c r="H683" s="142"/>
      <c r="I683" s="142"/>
    </row>
    <row r="684" spans="1:23" ht="18.75" hidden="1">
      <c r="A684" s="19"/>
      <c r="B684" s="19"/>
      <c r="C684" s="19"/>
      <c r="D684" s="19"/>
      <c r="E684" s="19"/>
      <c r="F684" s="19"/>
      <c r="G684" s="19"/>
      <c r="H684" s="142"/>
      <c r="I684" s="142"/>
    </row>
    <row r="685" spans="1:23" ht="18.75" hidden="1">
      <c r="A685" s="19"/>
      <c r="B685" s="19"/>
      <c r="C685" s="19"/>
      <c r="D685" s="19"/>
      <c r="E685" s="19"/>
      <c r="F685" s="19"/>
      <c r="G685" s="19"/>
      <c r="H685" s="142"/>
      <c r="I685" s="142"/>
    </row>
    <row r="686" spans="1:23" ht="18.75" hidden="1">
      <c r="A686" s="19"/>
      <c r="B686" s="19"/>
      <c r="C686" s="19"/>
      <c r="D686" s="19"/>
      <c r="E686" s="19"/>
      <c r="F686" s="19"/>
      <c r="G686" s="19"/>
      <c r="H686" s="142"/>
      <c r="I686" s="142"/>
    </row>
    <row r="687" spans="1:23" ht="18.75" hidden="1">
      <c r="A687" s="19"/>
      <c r="B687" s="19"/>
      <c r="C687" s="19"/>
      <c r="D687" s="19"/>
      <c r="E687" s="19"/>
      <c r="F687" s="19"/>
      <c r="G687" s="19"/>
      <c r="H687" s="142"/>
      <c r="I687" s="142"/>
    </row>
    <row r="688" spans="1:23" ht="18.75" hidden="1">
      <c r="A688" s="19"/>
      <c r="B688" s="19"/>
      <c r="C688" s="19"/>
      <c r="D688" s="19"/>
      <c r="E688" s="19"/>
      <c r="F688" s="19"/>
      <c r="G688" s="19"/>
      <c r="H688" s="142"/>
      <c r="I688" s="142"/>
    </row>
    <row r="689" spans="1:9" ht="18.75" hidden="1">
      <c r="A689" s="19"/>
      <c r="B689" s="19"/>
      <c r="C689" s="19"/>
      <c r="D689" s="19"/>
      <c r="E689" s="19"/>
      <c r="F689" s="19"/>
      <c r="G689" s="19"/>
      <c r="H689" s="142"/>
      <c r="I689" s="142"/>
    </row>
    <row r="690" spans="1:9" ht="18.75" hidden="1">
      <c r="A690" s="19"/>
      <c r="B690" s="19"/>
      <c r="C690" s="19"/>
      <c r="D690" s="19"/>
      <c r="E690" s="19"/>
      <c r="F690" s="19"/>
      <c r="G690" s="19"/>
      <c r="H690" s="142"/>
      <c r="I690" s="142"/>
    </row>
    <row r="691" spans="1:9" ht="18.75" hidden="1">
      <c r="A691" s="19"/>
      <c r="B691" s="19"/>
      <c r="C691" s="19"/>
      <c r="D691" s="19"/>
      <c r="E691" s="19"/>
      <c r="F691" s="19"/>
      <c r="G691" s="19"/>
      <c r="H691" s="142"/>
      <c r="I691" s="142"/>
    </row>
    <row r="692" spans="1:9" ht="18.75" hidden="1">
      <c r="A692" s="19"/>
      <c r="B692" s="19"/>
      <c r="C692" s="19"/>
      <c r="D692" s="19"/>
      <c r="E692" s="19"/>
      <c r="F692" s="19"/>
      <c r="G692" s="19"/>
      <c r="H692" s="142"/>
      <c r="I692" s="142"/>
    </row>
    <row r="693" spans="1:9" ht="18.75" hidden="1">
      <c r="A693" s="19"/>
      <c r="B693" s="19"/>
      <c r="C693" s="19"/>
      <c r="D693" s="19"/>
      <c r="E693" s="19"/>
      <c r="F693" s="19"/>
      <c r="G693" s="19"/>
      <c r="H693" s="142"/>
      <c r="I693" s="142"/>
    </row>
    <row r="694" spans="1:9" ht="18.75" hidden="1">
      <c r="A694" s="19"/>
      <c r="B694" s="19"/>
      <c r="C694" s="19"/>
      <c r="D694" s="19"/>
      <c r="E694" s="19"/>
      <c r="F694" s="19"/>
      <c r="G694" s="19"/>
      <c r="H694" s="142"/>
      <c r="I694" s="142"/>
    </row>
    <row r="695" spans="1:9" ht="18.75" hidden="1">
      <c r="A695" s="19"/>
      <c r="B695" s="19"/>
      <c r="C695" s="19"/>
      <c r="D695" s="19"/>
      <c r="E695" s="19"/>
      <c r="F695" s="19"/>
      <c r="G695" s="19"/>
      <c r="H695" s="142"/>
      <c r="I695" s="142"/>
    </row>
    <row r="696" spans="1:9" hidden="1"/>
    <row r="697" spans="1:9" hidden="1"/>
    <row r="698" spans="1:9" hidden="1"/>
    <row r="699" spans="1:9" hidden="1"/>
    <row r="700" spans="1:9" hidden="1"/>
    <row r="701" spans="1:9" hidden="1"/>
    <row r="702" spans="1:9" hidden="1"/>
    <row r="703" spans="1:9" hidden="1"/>
    <row r="704" spans="1:9" hidden="1"/>
    <row r="705" spans="8:9" hidden="1"/>
    <row r="706" spans="8:9" hidden="1"/>
    <row r="707" spans="8:9" hidden="1"/>
    <row r="708" spans="8:9" hidden="1"/>
    <row r="709" spans="8:9" hidden="1"/>
    <row r="710" spans="8:9" hidden="1"/>
    <row r="711" spans="8:9" ht="12.75" hidden="1">
      <c r="H711" s="134"/>
      <c r="I711" s="134"/>
    </row>
    <row r="712" spans="8:9" ht="12.75" hidden="1">
      <c r="H712" s="134"/>
      <c r="I712" s="134"/>
    </row>
    <row r="713" spans="8:9" ht="12.75" hidden="1">
      <c r="H713" s="134"/>
      <c r="I713" s="134"/>
    </row>
    <row r="714" spans="8:9" ht="12.75" hidden="1">
      <c r="H714" s="134"/>
      <c r="I714" s="134"/>
    </row>
  </sheetData>
  <autoFilter ref="A12:Z670"/>
  <mergeCells count="18">
    <mergeCell ref="Q675:R675"/>
    <mergeCell ref="S675:T675"/>
    <mergeCell ref="B676:F676"/>
    <mergeCell ref="G11:G12"/>
    <mergeCell ref="F11:F12"/>
    <mergeCell ref="E11:E12"/>
    <mergeCell ref="H11:H12"/>
    <mergeCell ref="B675:F675"/>
    <mergeCell ref="H676:W676"/>
    <mergeCell ref="W11:W12"/>
    <mergeCell ref="I10:W10"/>
    <mergeCell ref="I11:I12"/>
    <mergeCell ref="D11:D12"/>
    <mergeCell ref="C11:C12"/>
    <mergeCell ref="A8:I8"/>
    <mergeCell ref="B11:B12"/>
    <mergeCell ref="A11:A12"/>
    <mergeCell ref="I9:W9"/>
  </mergeCells>
  <phoneticPr fontId="0" type="noConversion"/>
  <pageMargins left="0.78740157480314965" right="0.39370078740157483" top="0.78740157480314965" bottom="0.78740157480314965" header="0" footer="0"/>
  <pageSetup paperSize="9" orientation="landscape" useFirstPageNumber="1" r:id="rId1"/>
  <headerFooter differentFirst="1" alignWithMargins="0">
    <oddHeader>&amp;C&amp;P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БЮДЖЕТ  2015</vt:lpstr>
      <vt:lpstr>Лист1</vt:lpstr>
      <vt:lpstr>Лист2</vt:lpstr>
      <vt:lpstr>'БЮДЖЕТ  2015'!Область_печати</vt:lpstr>
    </vt:vector>
  </TitlesOfParts>
  <Company>ФУ администрации 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Наталья Аникушина</cp:lastModifiedBy>
  <cp:lastPrinted>2016-03-24T09:08:07Z</cp:lastPrinted>
  <dcterms:created xsi:type="dcterms:W3CDTF">2010-10-14T11:56:42Z</dcterms:created>
  <dcterms:modified xsi:type="dcterms:W3CDTF">2016-03-24T09:08:42Z</dcterms:modified>
</cp:coreProperties>
</file>