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770" windowHeight="12360"/>
  </bookViews>
  <sheets>
    <sheet name="Лист1" sheetId="1" r:id="rId1"/>
  </sheets>
  <definedNames>
    <definedName name="_xlnm._FilterDatabase" localSheetId="0" hidden="1">Лист1!$A$14:$E$552</definedName>
    <definedName name="_xlnm.Print_Area" localSheetId="0">Лист1!$A$1:$E$557</definedName>
  </definedNames>
  <calcPr calcId="152511"/>
</workbook>
</file>

<file path=xl/calcChain.xml><?xml version="1.0" encoding="utf-8"?>
<calcChain xmlns="http://schemas.openxmlformats.org/spreadsheetml/2006/main">
  <c r="E468" i="1" l="1"/>
  <c r="E467" i="1" s="1"/>
  <c r="E442" i="1"/>
  <c r="E443" i="1"/>
  <c r="E209" i="1"/>
  <c r="E208" i="1" s="1"/>
  <c r="E126" i="1"/>
  <c r="E127" i="1"/>
  <c r="E278" i="1"/>
  <c r="E277" i="1" s="1"/>
  <c r="E264" i="1"/>
  <c r="E263" i="1" s="1"/>
  <c r="E262" i="1" s="1"/>
  <c r="E204" i="1"/>
  <c r="E156" i="1"/>
  <c r="E356" i="1"/>
  <c r="E546" i="1"/>
  <c r="E267" i="1"/>
  <c r="E266" i="1" s="1"/>
  <c r="E268" i="1"/>
  <c r="E391" i="1"/>
  <c r="E328" i="1" l="1"/>
  <c r="E361" i="1" l="1"/>
  <c r="E358" i="1"/>
  <c r="E355" i="1" s="1"/>
  <c r="E72" i="1" l="1"/>
  <c r="E117" i="1" l="1"/>
  <c r="E351" i="1"/>
  <c r="E350" i="1" s="1"/>
  <c r="E349" i="1" s="1"/>
  <c r="E145" i="1" l="1"/>
  <c r="E144" i="1" s="1"/>
  <c r="E133" i="1"/>
  <c r="E132" i="1" s="1"/>
  <c r="E49" i="1"/>
  <c r="E158" i="1"/>
  <c r="E32" i="1"/>
  <c r="E325" i="1"/>
  <c r="E252" i="1"/>
  <c r="E260" i="1"/>
  <c r="E259" i="1" s="1"/>
  <c r="E504" i="1"/>
  <c r="E481" i="1"/>
  <c r="E480" i="1" s="1"/>
  <c r="E155" i="1" l="1"/>
  <c r="E154" i="1" s="1"/>
  <c r="E153" i="1" s="1"/>
  <c r="E68" i="1"/>
  <c r="E67" i="1" s="1"/>
  <c r="E191" i="1" l="1"/>
  <c r="E524" i="1" l="1"/>
  <c r="E510" i="1"/>
  <c r="E436" i="1" l="1"/>
  <c r="E323" i="1"/>
  <c r="E92" i="1" l="1"/>
  <c r="E38" i="1" l="1"/>
  <c r="E206" i="1" l="1"/>
  <c r="E203" i="1" s="1"/>
  <c r="E142" i="1" l="1"/>
  <c r="E141" i="1" s="1"/>
  <c r="E451" i="1" l="1"/>
  <c r="E450" i="1" s="1"/>
  <c r="E458" i="1" l="1"/>
  <c r="E457" i="1" s="1"/>
  <c r="E465" i="1"/>
  <c r="E464" i="1" s="1"/>
  <c r="E455" i="1"/>
  <c r="E454" i="1" s="1"/>
  <c r="E447" i="1"/>
  <c r="E446" i="1" s="1"/>
  <c r="E462" i="1"/>
  <c r="E461" i="1" s="1"/>
  <c r="E495" i="1"/>
  <c r="E441" i="1" l="1"/>
  <c r="E440" i="1" s="1"/>
  <c r="E63" i="1"/>
  <c r="E51" i="1"/>
  <c r="E59" i="1"/>
  <c r="E163" i="1" l="1"/>
  <c r="E136" i="1" l="1"/>
  <c r="E135" i="1" s="1"/>
  <c r="E343" i="1"/>
  <c r="E374" i="1" l="1"/>
  <c r="E438" i="1" l="1"/>
  <c r="E435" i="1" l="1"/>
  <c r="E430" i="1" l="1"/>
  <c r="E347" i="1" l="1"/>
  <c r="E342" i="1" s="1"/>
  <c r="E230" i="1" l="1"/>
  <c r="E538" i="1"/>
  <c r="E537" i="1" s="1"/>
  <c r="E534" i="1"/>
  <c r="E533" i="1" s="1"/>
  <c r="E477" i="1"/>
  <c r="E532" i="1" l="1"/>
  <c r="E473" i="1" l="1"/>
  <c r="E303" i="1" l="1"/>
  <c r="E302" i="1" s="1"/>
  <c r="E244" i="1" l="1"/>
  <c r="E87" i="1"/>
  <c r="E21" i="1"/>
  <c r="E528" i="1"/>
  <c r="E316" i="1"/>
  <c r="E315" i="1" s="1"/>
  <c r="E418" i="1"/>
  <c r="E417" i="1" s="1"/>
  <c r="E321" i="1" l="1"/>
  <c r="E320" i="1" s="1"/>
  <c r="E42" i="1" l="1"/>
  <c r="E61" i="1" l="1"/>
  <c r="E428" i="1" l="1"/>
  <c r="E257" i="1" l="1"/>
  <c r="E256" i="1" s="1"/>
  <c r="E201" i="1" l="1"/>
  <c r="E200" i="1" s="1"/>
  <c r="E381" i="1" l="1"/>
  <c r="E383" i="1" l="1"/>
  <c r="E40" i="1" l="1"/>
  <c r="E96" i="1" l="1"/>
  <c r="E286" i="1" l="1"/>
  <c r="E109" i="1"/>
  <c r="E290" i="1"/>
  <c r="E292" i="1" l="1"/>
  <c r="E285" i="1" s="1"/>
  <c r="E284" i="1" s="1"/>
  <c r="E410" i="1" l="1"/>
  <c r="E409" i="1" s="1"/>
  <c r="E408" i="1" s="1"/>
  <c r="E407" i="1" s="1"/>
  <c r="E396" i="1"/>
  <c r="E395" i="1" s="1"/>
  <c r="E405" i="1"/>
  <c r="E404" i="1" s="1"/>
  <c r="E402" i="1"/>
  <c r="E401" i="1" s="1"/>
  <c r="E399" i="1"/>
  <c r="E398" i="1" s="1"/>
  <c r="E394" i="1" l="1"/>
  <c r="E393" i="1" s="1"/>
  <c r="E213" i="1"/>
  <c r="E225" i="1"/>
  <c r="E220" i="1"/>
  <c r="E115" i="1" l="1"/>
  <c r="E119" i="1"/>
  <c r="E114" i="1" l="1"/>
  <c r="E275" i="1"/>
  <c r="E274" i="1" s="1"/>
  <c r="E178" i="1" l="1"/>
  <c r="E177" i="1" s="1"/>
  <c r="E77" i="1" l="1"/>
  <c r="E56" i="1"/>
  <c r="E490" i="1" l="1"/>
  <c r="E421" i="1"/>
  <c r="E420" i="1" s="1"/>
  <c r="E426" i="1" l="1"/>
  <c r="E425" i="1" s="1"/>
  <c r="E433" i="1"/>
  <c r="E432" i="1" s="1"/>
  <c r="E415" i="1"/>
  <c r="E414" i="1" s="1"/>
  <c r="E413" i="1" s="1"/>
  <c r="E181" i="1"/>
  <c r="E180" i="1" s="1"/>
  <c r="E173" i="1"/>
  <c r="E424" i="1" l="1"/>
  <c r="E423" i="1"/>
  <c r="E412" i="1"/>
  <c r="E91" i="1" l="1"/>
  <c r="E517" i="1"/>
  <c r="E516" i="1" s="1"/>
  <c r="E254" i="1"/>
  <c r="E251" i="1" s="1"/>
  <c r="E105" i="1" l="1"/>
  <c r="E548" i="1"/>
  <c r="E545" i="1" s="1"/>
  <c r="E543" i="1"/>
  <c r="E542" i="1" s="1"/>
  <c r="E527" i="1"/>
  <c r="E523" i="1"/>
  <c r="E521" i="1"/>
  <c r="E520" i="1" s="1"/>
  <c r="E514" i="1"/>
  <c r="E513" i="1" s="1"/>
  <c r="E509" i="1"/>
  <c r="E506" i="1"/>
  <c r="E502" i="1"/>
  <c r="E499" i="1"/>
  <c r="E498" i="1" s="1"/>
  <c r="E492" i="1"/>
  <c r="E489" i="1" s="1"/>
  <c r="E485" i="1"/>
  <c r="E484" i="1" s="1"/>
  <c r="E476" i="1"/>
  <c r="E475" i="1" s="1"/>
  <c r="E472" i="1"/>
  <c r="E471" i="1" s="1"/>
  <c r="E389" i="1"/>
  <c r="E388" i="1" s="1"/>
  <c r="E377" i="1"/>
  <c r="E376" i="1" s="1"/>
  <c r="E370" i="1"/>
  <c r="E501" i="1" l="1"/>
  <c r="E508" i="1"/>
  <c r="E369" i="1"/>
  <c r="E541" i="1"/>
  <c r="E519" i="1"/>
  <c r="E387" i="1"/>
  <c r="E386" i="1" s="1"/>
  <c r="E483" i="1" l="1"/>
  <c r="E367" i="1"/>
  <c r="E366" i="1" s="1"/>
  <c r="E364" i="1"/>
  <c r="E363" i="1" s="1"/>
  <c r="E338" i="1"/>
  <c r="E337" i="1" s="1"/>
  <c r="E336" i="1" s="1"/>
  <c r="E334" i="1"/>
  <c r="E333" i="1" s="1"/>
  <c r="E313" i="1"/>
  <c r="E312" i="1" s="1"/>
  <c r="E311" i="1" s="1"/>
  <c r="E310" i="1" s="1"/>
  <c r="E308" i="1"/>
  <c r="E307" i="1" s="1"/>
  <c r="E298" i="1"/>
  <c r="E296" i="1"/>
  <c r="E282" i="1"/>
  <c r="E281" i="1" s="1"/>
  <c r="E280" i="1" s="1"/>
  <c r="E272" i="1"/>
  <c r="E271" i="1" s="1"/>
  <c r="E270" i="1" s="1"/>
  <c r="E249" i="1"/>
  <c r="E248" i="1" s="1"/>
  <c r="E247" i="1" s="1"/>
  <c r="E243" i="1"/>
  <c r="E239" i="1"/>
  <c r="E238" i="1" s="1"/>
  <c r="E236" i="1"/>
  <c r="E235" i="1" s="1"/>
  <c r="E233" i="1"/>
  <c r="E232" i="1" s="1"/>
  <c r="E229" i="1"/>
  <c r="E224" i="1"/>
  <c r="E219" i="1"/>
  <c r="E212" i="1"/>
  <c r="E211" i="1" s="1"/>
  <c r="E198" i="1"/>
  <c r="E197" i="1" s="1"/>
  <c r="E195" i="1"/>
  <c r="E194" i="1" s="1"/>
  <c r="E189" i="1"/>
  <c r="E186" i="1"/>
  <c r="E185" i="1" s="1"/>
  <c r="E175" i="1"/>
  <c r="E172" i="1" s="1"/>
  <c r="E170" i="1"/>
  <c r="E169" i="1" s="1"/>
  <c r="E167" i="1"/>
  <c r="E166" i="1" s="1"/>
  <c r="E162" i="1"/>
  <c r="E149" i="1"/>
  <c r="E148" i="1" s="1"/>
  <c r="E147" i="1" s="1"/>
  <c r="E139" i="1"/>
  <c r="E137" i="1"/>
  <c r="E130" i="1"/>
  <c r="E129" i="1" s="1"/>
  <c r="E124" i="1"/>
  <c r="E123" i="1" s="1"/>
  <c r="E122" i="1" s="1"/>
  <c r="E112" i="1"/>
  <c r="E108" i="1" s="1"/>
  <c r="E104" i="1"/>
  <c r="E100" i="1"/>
  <c r="E99" i="1" s="1"/>
  <c r="E86" i="1"/>
  <c r="E84" i="1"/>
  <c r="E83" i="1" s="1"/>
  <c r="E80" i="1"/>
  <c r="E79" i="1" s="1"/>
  <c r="E75" i="1"/>
  <c r="E71" i="1" s="1"/>
  <c r="E65" i="1"/>
  <c r="E55" i="1" s="1"/>
  <c r="E354" i="1" l="1"/>
  <c r="E353" i="1" s="1"/>
  <c r="E246" i="1"/>
  <c r="E121" i="1"/>
  <c r="E327" i="1"/>
  <c r="E319" i="1" s="1"/>
  <c r="E82" i="1"/>
  <c r="E161" i="1"/>
  <c r="E160" i="1" s="1"/>
  <c r="E107" i="1"/>
  <c r="E295" i="1"/>
  <c r="E294" i="1" s="1"/>
  <c r="E188" i="1"/>
  <c r="E184" i="1" s="1"/>
  <c r="E70" i="1"/>
  <c r="E332" i="1"/>
  <c r="E242" i="1"/>
  <c r="E241" i="1" s="1"/>
  <c r="E218" i="1"/>
  <c r="E217" i="1" s="1"/>
  <c r="E53" i="1"/>
  <c r="E48" i="1" s="1"/>
  <c r="E46" i="1"/>
  <c r="E44" i="1"/>
  <c r="E36" i="1"/>
  <c r="E30" i="1"/>
  <c r="E28" i="1"/>
  <c r="E26" i="1"/>
  <c r="E23" i="1"/>
  <c r="E18" i="1"/>
  <c r="E318" i="1" l="1"/>
  <c r="E17" i="1"/>
  <c r="E16" i="1" s="1"/>
  <c r="E35" i="1"/>
  <c r="E34" i="1" s="1"/>
  <c r="E301" i="1"/>
  <c r="E300" i="1" s="1"/>
  <c r="E183" i="1"/>
  <c r="E15" i="1" l="1"/>
  <c r="E13" i="1" s="1"/>
</calcChain>
</file>

<file path=xl/sharedStrings.xml><?xml version="1.0" encoding="utf-8"?>
<sst xmlns="http://schemas.openxmlformats.org/spreadsheetml/2006/main" count="1135" uniqueCount="621">
  <si>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</si>
  <si>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</si>
  <si>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</si>
  <si>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</si>
  <si>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</si>
  <si>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</si>
  <si>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</si>
  <si>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</si>
  <si>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</si>
  <si>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</si>
  <si>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</si>
  <si>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</si>
  <si>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</si>
  <si>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</si>
  <si>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</si>
  <si>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</si>
  <si>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</si>
  <si>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</si>
  <si>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</si>
  <si>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</si>
  <si>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</si>
  <si>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</si>
  <si>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</si>
  <si>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</si>
  <si>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</si>
  <si>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</si>
  <si>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</si>
  <si>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</si>
  <si>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</si>
  <si>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</si>
  <si>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</si>
  <si>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</si>
  <si>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</si>
  <si>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</si>
  <si>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</si>
  <si>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</si>
  <si>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</si>
  <si>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</si>
  <si>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</si>
  <si>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</si>
  <si>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</si>
  <si>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</si>
  <si>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</si>
  <si>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</si>
  <si>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</si>
  <si>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</si>
  <si>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</si>
  <si>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</si>
  <si>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</si>
  <si>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</si>
  <si>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</si>
  <si>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</si>
  <si>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</si>
  <si>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</si>
  <si>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</si>
  <si>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</si>
  <si>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</si>
  <si>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"Развитие культуры"</t>
  </si>
  <si>
    <t>02 0 00 00000</t>
  </si>
  <si>
    <t>02 1 00 00000</t>
  </si>
  <si>
    <t>Культура Тимашевского района</t>
  </si>
  <si>
    <t>02 1 01 00000</t>
  </si>
  <si>
    <t>Реализация мероприятий по развитию культуры и искусства</t>
  </si>
  <si>
    <t>02 1 01 10300</t>
  </si>
  <si>
    <t>02 1 03 00000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</si>
  <si>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</si>
  <si>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</si>
  <si>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02 2 01 00000</t>
  </si>
  <si>
    <t>Расходы на  обеспечение деятельности (оказание услуг) муниципальных учреждений</t>
  </si>
  <si>
    <t>02 2 01 00590</t>
  </si>
  <si>
    <t>02 2 01 60820</t>
  </si>
  <si>
    <t>Управление в сфере установленных функций</t>
  </si>
  <si>
    <t>02 4 00 00000</t>
  </si>
  <si>
    <t>02 4 01 00000</t>
  </si>
  <si>
    <t>02 4 01 00190</t>
  </si>
  <si>
    <t>Расходы на выплату персоналу  в целях  обеспечения выполнения функций государственными (муниципальными ) органами, казенными учреждениями, органами управления государственными внебюджетными фондами</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</si>
  <si>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</si>
  <si>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</si>
  <si>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</si>
  <si>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</si>
  <si>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</si>
  <si>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</si>
  <si>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</si>
  <si>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</si>
  <si>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</si>
  <si>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</si>
  <si>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</si>
  <si>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</si>
  <si>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</si>
  <si>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</si>
  <si>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</si>
  <si>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</si>
  <si>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</si>
  <si>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</si>
  <si>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</si>
  <si>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05 1 01 00000</t>
  </si>
  <si>
    <t>05 1 01 00590</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</si>
  <si>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</si>
  <si>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</si>
  <si>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</si>
  <si>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</si>
  <si>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</si>
  <si>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05 1 03 00000</t>
  </si>
  <si>
    <t>05 1 03 10250</t>
  </si>
  <si>
    <t>05 1 04 00000</t>
  </si>
  <si>
    <t>05 1 04 60740</t>
  </si>
  <si>
    <t>Управление реализацией муниципальной программы</t>
  </si>
  <si>
    <t>05 2 00 00000</t>
  </si>
  <si>
    <t>05 2 01 00000</t>
  </si>
  <si>
    <t>05 2 01 00190</t>
  </si>
  <si>
    <t>06 0 00 00000</t>
  </si>
  <si>
    <t>Мероприятия  муниципальной программы</t>
  </si>
  <si>
    <t>06 1 00 00000</t>
  </si>
  <si>
    <t>06 1 01 00000</t>
  </si>
  <si>
    <t>06 1 01 00590</t>
  </si>
  <si>
    <t>06 1 02 00000</t>
  </si>
  <si>
    <t>06 1 03 00000</t>
  </si>
  <si>
    <t>06 1 02 00190</t>
  </si>
  <si>
    <t>Мероприятия, направленные на реализацию молодежной политики</t>
  </si>
  <si>
    <t>06 1 03 10370</t>
  </si>
  <si>
    <t>06 1 04 00000</t>
  </si>
  <si>
    <t>Мероприятия направленные на реализацию молодежной политики</t>
  </si>
  <si>
    <t>06 1 04 10370</t>
  </si>
  <si>
    <t>06 1 05 00000</t>
  </si>
  <si>
    <t>06 1 06 00000</t>
  </si>
  <si>
    <t>06 1 06 10370</t>
  </si>
  <si>
    <t>Муниципальная программа  муниципального образования Тимашевский район "Доступная среда"</t>
  </si>
  <si>
    <t>07 0 00 00000</t>
  </si>
  <si>
    <t>Отдельные мероприятия муниципальной программы</t>
  </si>
  <si>
    <t>07 1 00 00000</t>
  </si>
  <si>
    <t>07 1 01 00000</t>
  </si>
  <si>
    <t>Мероприятия по  обеспечению доступности маломобильных групп населения к социально значимым объектам муниципальной собственности</t>
  </si>
  <si>
    <t>07 1 01 10290</t>
  </si>
  <si>
    <t>Муниципальная программа муниципального образования Тимашевский район "Обеспечение безопасности населения и территорий Тимашевского района"</t>
  </si>
  <si>
    <t>08 0 00 00000</t>
  </si>
  <si>
    <t>08 1 00 00000</t>
  </si>
  <si>
    <t>08 1 01 00000</t>
  </si>
  <si>
    <t>Предупреждение и ликвидация последствий чрезвычайных ситуаций и стихийных бедствий природного и техногенного характера</t>
  </si>
  <si>
    <t>08 1 01 10050</t>
  </si>
  <si>
    <t>Подготовка населения и организаций к действиям в чрезвычайной ситуации в мирное и военное время</t>
  </si>
  <si>
    <t>08 4 00 00000</t>
  </si>
  <si>
    <t>08 4 01 00000</t>
  </si>
  <si>
    <t>Мероприятия по профилактике терроризма и экстремизма</t>
  </si>
  <si>
    <t>08 4 01 10180</t>
  </si>
  <si>
    <t>Противодействие корупции в Тимашевском районе</t>
  </si>
  <si>
    <t>08 5 00 00000</t>
  </si>
  <si>
    <t>08 5 01 00000</t>
  </si>
  <si>
    <t>Проведение социологических исследований для осуществления  мониторинга восприятия уровня коррупции в Тимашевском районе</t>
  </si>
  <si>
    <t>08 5 01 10190</t>
  </si>
  <si>
    <t>08 6 00 00000</t>
  </si>
  <si>
    <t>08 7 00 00000</t>
  </si>
  <si>
    <t>08 7 01 00000</t>
  </si>
  <si>
    <t>Мероприятия по охране окружающей среды</t>
  </si>
  <si>
    <t>08 7 01 10110</t>
  </si>
  <si>
    <t>08 7 01 25010</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</si>
  <si>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</si>
  <si>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</si>
  <si>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</si>
  <si>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</si>
  <si>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</si>
  <si>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</si>
  <si>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</si>
  <si>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</si>
  <si>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10 0 00 00000</t>
  </si>
  <si>
    <t>10 1 00 00000</t>
  </si>
  <si>
    <t>Мероприятия по поддержке малого и среднего предпринимательства в муниципальном образовании Тимашевский район</t>
  </si>
  <si>
    <t>10 1 02 00000</t>
  </si>
  <si>
    <t>10 1 02 10100</t>
  </si>
  <si>
    <t>Мероприятия по формированию инвестиционной привлекательности муниципального образования Тимашевский район</t>
  </si>
  <si>
    <t>Муниципальная программа муниципального образования Тимашевский район "Архитектура, строительство и дорожное хозяйство"</t>
  </si>
  <si>
    <t>11 0 00 00000</t>
  </si>
  <si>
    <t>Архитектура</t>
  </si>
  <si>
    <t>11 1 00 00000</t>
  </si>
  <si>
    <t>11 1 04 00000</t>
  </si>
  <si>
    <t>11 1 04 00590</t>
  </si>
  <si>
    <t>11 2 00 00000</t>
  </si>
  <si>
    <t>11 2 01 00000</t>
  </si>
  <si>
    <t>11 3 00 00000</t>
  </si>
  <si>
    <t>11 3 01 00000</t>
  </si>
  <si>
    <t>11 3 01 00190</t>
  </si>
  <si>
    <t>Муниципальная программа муниципального образования Тимашевский район "Управление муниципальным имуществом"</t>
  </si>
  <si>
    <t>12 0 00 00000</t>
  </si>
  <si>
    <t>12 1 00 00000</t>
  </si>
  <si>
    <t>12 1 02 00000</t>
  </si>
  <si>
    <t>Оценка недвижимости, признание прав и регулирование отношений по муниципальной собственности</t>
  </si>
  <si>
    <t>12 1 02 10010</t>
  </si>
  <si>
    <t>12 1 03 00000</t>
  </si>
  <si>
    <t>12 1 03 10010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</si>
  <si>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</si>
  <si>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</si>
  <si>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</si>
  <si>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</si>
  <si>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</si>
  <si>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</si>
  <si>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</si>
  <si>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</si>
  <si>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</si>
  <si>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</si>
  <si>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</si>
  <si>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</si>
  <si>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</si>
  <si>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</si>
  <si>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</si>
  <si>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</si>
  <si>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</si>
  <si>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</si>
  <si>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</si>
  <si>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</si>
  <si>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</si>
  <si>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</si>
  <si>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</si>
  <si>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</si>
  <si>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</si>
  <si>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</si>
  <si>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Обеспечение исполнения отдельных полномочий поселений</t>
  </si>
  <si>
    <t>Реализация муниципальных функций, связанных с муниципальным управлением</t>
  </si>
  <si>
    <t>52 5 00 00000</t>
  </si>
  <si>
    <t>Содержание имущества и обслуживание  казны муниципального образования Тимашевский район</t>
  </si>
  <si>
    <t>52 5 00 10020</t>
  </si>
  <si>
    <t>Оплата взносов на проведение капитального ремонта многоквартирных домов</t>
  </si>
  <si>
    <t>52 5 00 10500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</si>
  <si>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</si>
  <si>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</si>
  <si>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</si>
  <si>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</si>
  <si>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</si>
  <si>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</si>
  <si>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</si>
  <si>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</si>
  <si>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</si>
  <si>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</si>
  <si>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</si>
  <si>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</si>
  <si>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</si>
  <si>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</si>
  <si>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</si>
  <si>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</si>
  <si>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</si>
  <si>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</si>
  <si>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</si>
  <si>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</si>
  <si>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Исполнение отдельных полномочий поселений</t>
  </si>
  <si>
    <t>71 3 00 00000</t>
  </si>
  <si>
    <t>Реализация полномочий поселения по осуществлению внешнего муниципального финансового контроля</t>
  </si>
  <si>
    <t>71 3 00 20010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</si>
  <si>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</si>
  <si>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</si>
  <si>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</si>
  <si>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</si>
  <si>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</si>
  <si>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</si>
  <si>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</si>
  <si>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</si>
  <si>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</si>
  <si>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</si>
  <si>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</si>
  <si>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</si>
  <si>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</si>
  <si>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</si>
  <si>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</si>
  <si>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</si>
  <si>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</si>
  <si>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государственных полномочий по обеспечению деятельности отдела семьи и организация  оздоровления и занятости детей</t>
  </si>
  <si>
    <t>Реализация мероприятий государственной программы Краснодарского края "Дети Кубани" по  осуществлению организации подвоза детей-сирот к месту лечения и обратно</t>
  </si>
  <si>
    <t>Реализация муниципальных функций в области физической культуры и спорта муниципальных учреждений</t>
  </si>
  <si>
    <t>Физическое воспитание и обеспечение организации и проведения физкультурных мероприятий и массовых спортивных мероприятий</t>
  </si>
  <si>
    <t>Приобретение путевок для организации отдыха учащихся муниципальных учреждений физической культуры и спорта в каникулярное время</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</si>
  <si>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</si>
  <si>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Обеспечение деятельности отдела по физической культуре и спорту администрации муниципального образования Тимашевский район</t>
  </si>
  <si>
    <t>Финансовое обеспечение деятельности муниципальных учреждений в  реализации молодежной политики</t>
  </si>
  <si>
    <t>Обеспечение деятельности отдела по делам молодежи администрации муниципального образования Тимашевский район</t>
  </si>
  <si>
    <t>Информирование населения о мерах предосторожности о террористических и экстремистских проявлениях</t>
  </si>
  <si>
    <t>Проведение мероприятий по обеспечению экологической безопасности населения</t>
  </si>
  <si>
    <t>Обеспечение подготовки презентационных материалов</t>
  </si>
  <si>
    <t>Обеспечение участия в выставочно-ярмарочных мероприятиях</t>
  </si>
  <si>
    <t>Актуализация, изготовление инвестиционных проектов,  бизнес-планов (ТЭО) и инвестиционно-привлекательных земельных участков</t>
  </si>
  <si>
    <t>Обеспечение доступа потенциальных инвесторов и соискателей инвестиций к информации об инвестиционных проектах и площадках</t>
  </si>
  <si>
    <t>Обеспечение деятельности подведомственных учреждений в сфере архитектуры</t>
  </si>
  <si>
    <t>Обеспечение деятельности отдела строительства администрации муниципального образования Тимашевский район</t>
  </si>
  <si>
    <t>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t>
  </si>
  <si>
    <t>Проведение рыночной оценки объектов недвижимости</t>
  </si>
  <si>
    <t>Обеспечение жилыми помещениями  детей-сирот и детей, оставшихся без попечения родителей, и лиц из их числа</t>
  </si>
  <si>
    <t>Укрепление материально-технической базы архивохранилищ, создание условий по соблюдению нормативов хранения архивных документов</t>
  </si>
  <si>
    <t>200</t>
  </si>
  <si>
    <t>08 1 04 25020</t>
  </si>
  <si>
    <t>500</t>
  </si>
  <si>
    <t>08 1 04 00000</t>
  </si>
  <si>
    <t>Обеспечение проведения мероприятий в области защиты населения и территорий от чрезвычайных ситуаций муниципального характера</t>
  </si>
  <si>
    <t>Иные межбюджетные трансферты по осуществлению полномочий по созданию,содержанию и организации деятельности аварийно-спасательных служб и (или) аварийно-спасательных формирований на территории сельских поселений Тимашевского района</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</si>
  <si>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</si>
  <si>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</si>
  <si>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</si>
  <si>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</si>
  <si>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</si>
  <si>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</si>
  <si>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</si>
  <si>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</si>
  <si>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</si>
  <si>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</si>
  <si>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</si>
  <si>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16 0 00 00000</t>
  </si>
  <si>
    <t>16 1 00 00000</t>
  </si>
  <si>
    <t>16 1 01 00000</t>
  </si>
  <si>
    <t>16 1 01 10230</t>
  </si>
  <si>
    <t>Реализация мероприятий по информатизации муниципального образования Тимашевский район</t>
  </si>
  <si>
    <t>17 0 00 00000</t>
  </si>
  <si>
    <t>17 1 00 00000</t>
  </si>
  <si>
    <t>17 1 02 00000</t>
  </si>
  <si>
    <t>17 1 02 10340</t>
  </si>
  <si>
    <t>Муниципальная программа муниципального образования Тимашевский район "Муниципальная политика и развитие гражданского общества"</t>
  </si>
  <si>
    <t>Мероприятия праздничных дней и памятных дат, проводимые администрацией муниципального образования Тимашевский район</t>
  </si>
  <si>
    <t>17 1 03 00000</t>
  </si>
  <si>
    <t>17 1 03 10350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</si>
  <si>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</si>
  <si>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Мероприятия по гармонизации межнациональных отношений и развитию национальных культур</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</si>
  <si>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</si>
  <si>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(тыс.рублей)</t>
  </si>
  <si>
    <t>Муниципальная программа муниципального образования Тимашевский район "Молодежь Тимашевского района"</t>
  </si>
  <si>
    <t>16 1 03 10210</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</si>
  <si>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</si>
  <si>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16 1 03 00000</t>
  </si>
  <si>
    <t>Обеспечение информационной безопасности в муниципальном образовании Тимашевский район</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</si>
  <si>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</si>
  <si>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</si>
  <si>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</si>
  <si>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</si>
  <si>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</si>
  <si>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Улучшение качества услуг, предоставляемых учреждениями культуры муниципального образования Тимашевский район</t>
  </si>
  <si>
    <t>02 2 03 00000</t>
  </si>
  <si>
    <t>Создание условий для свободного и оперативного доступа к информационным ресурсам и знаниям</t>
  </si>
  <si>
    <t>Сохранение и развитие конкурсно-фестивальной политики на территории муниципального образования Тимашевский район</t>
  </si>
  <si>
    <t>Укрепление творческого потенциала одаренных детей</t>
  </si>
  <si>
    <t>02 1 03 10250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</si>
  <si>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</si>
  <si>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</si>
  <si>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Обеспечение нужд заказчиков муниципального образования Тимашевский район в области осуществления закупок товаров, работ, услуг</t>
  </si>
  <si>
    <t xml:space="preserve">Осуществление функций строительного контроля в муниципальном образовании Тимашевский район </t>
  </si>
  <si>
    <t xml:space="preserve">Профилактика терроризма и экстремизма в муниципальном образовании Тимашевский район </t>
  </si>
  <si>
    <t>08 4 02 10180</t>
  </si>
  <si>
    <t>Освещение в СМИ материалов о способах и методах предостережения от террористических и экстремистских угроз</t>
  </si>
  <si>
    <t>08 4 02 00000</t>
  </si>
  <si>
    <t>Совершенствование  системы профилактики мер антикоррупционной направленности, выявление сфер муниципального управления, в наибольшей степени подверженных риску коррупции</t>
  </si>
  <si>
    <t>Построение и развитие аппаратно-программного комплекса "Безопасный город" на территории муниципального образования Тимашевский район</t>
  </si>
  <si>
    <t>08 6 02 00590</t>
  </si>
  <si>
    <t>08 6 02 00000</t>
  </si>
  <si>
    <t xml:space="preserve">Обеспечение экологической безопасности в муниципальном образовании Тимашевский район </t>
  </si>
  <si>
    <t>01 5 02 00000</t>
  </si>
  <si>
    <t>01 5 02 S0590</t>
  </si>
  <si>
    <t>Совершенствование организации детского оздоровительного отдыха в загородном лагере</t>
  </si>
  <si>
    <t>01 5 02 10250</t>
  </si>
  <si>
    <t>14 0 00 00000</t>
  </si>
  <si>
    <t>14 1 00 00000</t>
  </si>
  <si>
    <t>14 1 01 00000</t>
  </si>
  <si>
    <t>14 1 01 10200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</si>
  <si>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</si>
  <si>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14 1 02 00000</t>
  </si>
  <si>
    <t>14 1 02 10200</t>
  </si>
  <si>
    <t>14 1 03 00000</t>
  </si>
  <si>
    <t>14 1 03 10200</t>
  </si>
  <si>
    <t>14 1 04 00000</t>
  </si>
  <si>
    <t>14 1 04 10200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</si>
  <si>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</si>
  <si>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</si>
  <si>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</si>
  <si>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</si>
  <si>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</si>
  <si>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</si>
  <si>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</si>
  <si>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</si>
  <si>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</si>
  <si>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</si>
  <si>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</si>
  <si>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</si>
  <si>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</si>
  <si>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</si>
  <si>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</si>
  <si>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Реализация государственных полномочий по обеспечению  выплат на  детей-сирот и детей, оставшихся без попечения родителей, находящихся под опекой (попечительством) или переданных на воспитание в приемные семьи и обеспечение вознаграждения, причитающегося приемным родителям за оказание услуг по воспитанию приемных детей</t>
  </si>
  <si>
    <t>Реализация мероприятий государственной программы Краснодарского края "Дети Кубани" по осуществлению контроля за использованием детьми-сиротами предоставленных им жилых помещений</t>
  </si>
  <si>
    <t xml:space="preserve">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 </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</si>
  <si>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</si>
  <si>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</si>
  <si>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</si>
  <si>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</si>
  <si>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Повышение уровня доступности для инвалидов и других маломобильных групп населения учреждений культуры, спортавных объектов, образовательных учреждений, учреждений здравоохранения</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</si>
  <si>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</si>
  <si>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 xml:space="preserve">                                                                       образования Тимашевский район</t>
  </si>
  <si>
    <t xml:space="preserve">                                                                       УТВЕРЖДЕНО</t>
  </si>
  <si>
    <t xml:space="preserve">                                                                       решением Совета муниципального </t>
  </si>
  <si>
    <t>08 6 02 20040</t>
  </si>
  <si>
    <t>Строительство объектов социального и производственного комплексов, в том числе объектов общегражданского назначения, жилья инфраструктуры</t>
  </si>
  <si>
    <t>100</t>
  </si>
  <si>
    <t>Осуществление части полномочий администрации Тимашевского  городского поселения Тимашевского района по решению вопросов местного значения по участию в предупреждении и ликвидации последствий чрезвычайных ситуаций в границах поселения, организации и осуществлению мероприятий по гражданской обороне, защите населения и территории от чрезвычайных ситуаций природного и техногенного характера в части создания и функционирования органа повседневного управления Тимашевского городского звена территориальной подсистемы единой государственной системы предупреждения и ликвидации чрезвычайных ситуаций Краснодарского края-Единой дежурно-диспетчерской службы Тимашевского городского поселения Тимашевского района</t>
  </si>
  <si>
    <t>08 6 02 10600</t>
  </si>
  <si>
    <t>Мероприятия по переподготовке и повышению квалификации кадров</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</si>
  <si>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</si>
  <si>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</si>
  <si>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</si>
  <si>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</si>
  <si>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</si>
  <si>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 2 01 S0470</t>
  </si>
  <si>
    <t>Развитие общественной инфраструктуры муниципального значения</t>
  </si>
  <si>
    <t>Осуществление части полномочий заказчика по определению поставщиков (подрядчиков, исполнителей) администрации  Тимашевского городского поселения Тимашевского района и муниципальных заказчиков, учредителем которых является администрация Тимашевского городского поселения Тимашевского района</t>
  </si>
  <si>
    <t>Организация информационно-консультационной поддержки  и учебно-методической помощи субъектов малого и среднего предпринимательства</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</si>
  <si>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</si>
  <si>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</si>
  <si>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</si>
  <si>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Обеспечение функционирования органа повседневного управления реагирования ТП РСЧС</t>
  </si>
  <si>
    <t>05 1 08 00000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</si>
  <si>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</si>
  <si>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05 1 08 S2820</t>
  </si>
  <si>
    <t>Реализация  мероприятий государственной программы Краснодарского края "Дети Кубани"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t>
  </si>
  <si>
    <t>08 1 05 00000</t>
  </si>
  <si>
    <t>08 1 05 10050</t>
  </si>
  <si>
    <t xml:space="preserve">Подготовка и обучение всех категорий населения в области гражданской обороны, защиты от чрезвычайных ситуаций природного и техногенного характера
</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</si>
  <si>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</si>
  <si>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</si>
  <si>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Создание условий для содержания детей в муниципальных дошкольных образовательных организациях и в негосударственных дошкольных организациях</t>
  </si>
  <si>
    <t>01 5 01 63110</t>
  </si>
  <si>
    <t>Единовременная денежная выплата лицам, награжденным медалью «За выдающийся вклад в развитие Тимашевского района»</t>
  </si>
  <si>
    <t>17 1 02 40090</t>
  </si>
  <si>
    <t>11 1 01 00000</t>
  </si>
  <si>
    <t>11 1 01 10480</t>
  </si>
  <si>
    <t>Корректировка документов территориального планирования сельских поселений Тимашевского района</t>
  </si>
  <si>
    <t>Мероприятия по подготовке градостроительной и землеустроительной документации на территории муниципального района</t>
  </si>
  <si>
    <t>16 1 02 00000</t>
  </si>
  <si>
    <t>16 1 02 10230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</si>
  <si>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</si>
  <si>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10 1 03 00000</t>
  </si>
  <si>
    <t>10 1 03 10100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</si>
  <si>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</si>
  <si>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05 1 10 00000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</si>
  <si>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</si>
  <si>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поддержке сельскохозяйственного производства</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</si>
  <si>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</si>
  <si>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</si>
  <si>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</si>
  <si>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</si>
  <si>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</si>
  <si>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</si>
  <si>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</si>
  <si>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</si>
  <si>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</si>
  <si>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</si>
  <si>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</si>
  <si>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</si>
  <si>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</si>
  <si>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</si>
  <si>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72 1 00 0000</t>
  </si>
  <si>
    <t>72 1 00 00190</t>
  </si>
  <si>
    <t>72 2 00 20020</t>
  </si>
  <si>
    <t>Обеспечение функционирования отдела финансового и ведомственного контроля</t>
  </si>
  <si>
    <t>72 2 00 00000</t>
  </si>
  <si>
    <t>Реализация полномочий поселения по осуществлению внутреннего муниципального финансового контроля</t>
  </si>
  <si>
    <t>11 3 02 00000</t>
  </si>
  <si>
    <t>11 3 02 00590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</si>
  <si>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</si>
  <si>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11 3 02 10600</t>
  </si>
  <si>
    <t>Реконструкция МБУ УСК "Олимп" по адресу: г.Тимашевск, ул.Братьев Степановых, 2Б. Крытый плавательный бассейн</t>
  </si>
  <si>
    <t>01 1 01 09030</t>
  </si>
  <si>
    <t>Оказание мер государственной поддержки на развитие малых форм хозяйствования</t>
  </si>
  <si>
    <t>17 1 02 40100</t>
  </si>
  <si>
    <t>Единовременная денежная выплата лицам, награжденным медалью «За доблестный труд на благо Тимашевского района»</t>
  </si>
  <si>
    <t>Создание условий для обучения детей в муниципальных общеобразовательных организациях</t>
  </si>
  <si>
    <t xml:space="preserve">Создание условий для обучения детей в организациях дополнительного образования </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</si>
  <si>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</si>
  <si>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 xml:space="preserve">17 1 04 00000 </t>
  </si>
  <si>
    <t xml:space="preserve">17 1 04 10390 </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</si>
  <si>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муниципальные должности</t>
  </si>
  <si>
    <t>Организация мероприятий по профессиональному развитию</t>
  </si>
  <si>
    <t>17 1 04 10600</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</si>
  <si>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</si>
  <si>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</si>
  <si>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муниципального образования</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</si>
  <si>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</si>
  <si>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Осуществление отдельных государственных полномочий по обеспечению бесплатным двухразовым питанием детей 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</si>
  <si>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 xml:space="preserve">Тимашевский район </t>
  </si>
  <si>
    <t>52 2 00 69000</t>
  </si>
  <si>
    <t>Реализация  мероприятий государственной программы Краснодарского края "Дети Кубани"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</si>
  <si>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Комплектование и обеспечение сохранности библиотечных фондов библиотек поселений, межпоселенческих библиотек и библиотек городского округа</t>
  </si>
  <si>
    <t>02 2 03 L5190</t>
  </si>
  <si>
    <t>Осуществление переданных полномочий Краснодарского края в области социальной политики</t>
  </si>
  <si>
    <t>01 2 01 10120</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</si>
  <si>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</si>
  <si>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</si>
  <si>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А.Н. Стешенко</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</si>
  <si>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</si>
  <si>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11 1 01 S2560</t>
  </si>
  <si>
    <t>Подготовка изменений в генеральные планы муниципальных образований</t>
  </si>
  <si>
    <t>01 2 03 63540</t>
  </si>
  <si>
    <t>01 2 03 S3550</t>
  </si>
  <si>
    <t>01 2 03 L3040</t>
  </si>
  <si>
    <t>19 0 00 00000</t>
  </si>
  <si>
    <t>19 1 00 00000</t>
  </si>
  <si>
    <t>19 1 02 00000</t>
  </si>
  <si>
    <t>19 1 02 69000</t>
  </si>
  <si>
    <t>19 1 03 00000</t>
  </si>
  <si>
    <t>19 1 03 69000</t>
  </si>
  <si>
    <t>19 1 04 00000</t>
  </si>
  <si>
    <t>19 1 04 69000</t>
  </si>
  <si>
    <t>19 1 05 00000</t>
  </si>
  <si>
    <t>19 1 05 69000</t>
  </si>
  <si>
    <t>19 1 06 00000</t>
  </si>
  <si>
    <t>19 1 06 69000</t>
  </si>
  <si>
    <t>19 1 07 00000</t>
  </si>
  <si>
    <t>19 1 07 69000</t>
  </si>
  <si>
    <t>01 2 ЕВ 00000</t>
  </si>
  <si>
    <t>01 2 ЕВ 57860</t>
  </si>
  <si>
    <t>Федеральный проект "Патриотическое воспитание граждан Российской Федерации"</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</si>
  <si>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</si>
  <si>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 xml:space="preserve">                                                                       Приложение № 8</t>
  </si>
  <si>
    <t xml:space="preserve">                                                                       от _____________  № ___   </t>
  </si>
  <si>
    <t>51 2 00 00190</t>
  </si>
  <si>
    <t>51 2 00 00000</t>
  </si>
  <si>
    <t>Председатель Совета муниципального образования Тимашевский район</t>
  </si>
  <si>
    <t>Прочие обязательства муниципального образования Тимашевский район</t>
  </si>
  <si>
    <t>52 5 00 10030</t>
  </si>
  <si>
    <t>08 1 06 00000</t>
  </si>
  <si>
    <t>08 1 06 10060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</si>
  <si>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</si>
  <si>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08 1 04 13250</t>
  </si>
  <si>
    <t>Разработка паспорта безопасности территории муниципального образования Тимашевский района</t>
  </si>
  <si>
    <t>11 1 01 S2570</t>
  </si>
  <si>
    <t>Подготовка изменений в правила землепользования и застройки муниципальных образований</t>
  </si>
  <si>
    <t>01 1 01 S0470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</si>
  <si>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</si>
  <si>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</si>
  <si>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Федеральный проект "Модернизация первичного звена здравоохранения Российской Федерации"</t>
  </si>
  <si>
    <t>Реализация региональных программ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</si>
  <si>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03 0 00 00000</t>
  </si>
  <si>
    <t>03 1 00 00000</t>
  </si>
  <si>
    <t>03 1 N9 00000</t>
  </si>
  <si>
    <t>01 2 02 09020</t>
  </si>
  <si>
    <t xml:space="preserve">Осуществление муниципальными учреждениями капитального ремонта
</t>
  </si>
  <si>
    <t>02 1 04 00000</t>
  </si>
  <si>
    <t>02 1 04 10400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</si>
  <si>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</si>
  <si>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Осуществление  мониторинга по реализации регионального проекта "Творческие люди" на территории муниципального образования Тимашевский район</t>
  </si>
  <si>
    <t>02 2 А100000</t>
  </si>
  <si>
    <t>02 2 А155190</t>
  </si>
  <si>
    <t>Федеральный проект "Культурная среда"</t>
  </si>
  <si>
    <t>Государственная поддержка отрасли культуры</t>
  </si>
  <si>
    <t>Организация мероприятий гражданско-патриотической и духовно-нравственной направленности</t>
  </si>
  <si>
    <t xml:space="preserve">Вовлечение молодежи в предпринимательскую деятельность, поддержка инновационной деятельности, новаторских и творческих идей </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</si>
  <si>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</si>
  <si>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Организация и проведение мероприятий, направленных на пропаганду здорового образа жизни в муниципальном образовании Тимашевский район</t>
  </si>
  <si>
    <t>06 1 05 10370</t>
  </si>
  <si>
    <t>11 4 00 00000</t>
  </si>
  <si>
    <t>11 4 02 00000</t>
  </si>
  <si>
    <t>11 4 02 10150</t>
  </si>
  <si>
    <t>Обеспечение безопасности дорожного движения на территории  муниципального образования Тимашевский район</t>
  </si>
  <si>
    <t>Проведение работ по организации и безопасности движения транспорта и пешеходов</t>
  </si>
  <si>
    <t>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t>
  </si>
  <si>
    <t>05 1 10 S0470</t>
  </si>
  <si>
    <t>01 1 01 S3370</t>
  </si>
  <si>
    <t>01 5 02 S0280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</si>
  <si>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движимого имущества для обеспечения функционирования вновь созданных и (или) создаваемых мест в муниципальных образовательных организациях) (оснащение мест для реализации программ дошкольного образования)</t>
  </si>
  <si>
    <t>Обеспечение организации отдыха детей-инвалидов и детей с ограниченными возможностями здоровья в каникулярное время</t>
  </si>
  <si>
    <t>Муниципальная программа муниципального образования Тимашевский район "Совершенствование поддержки семьи и детей Тимашевского района"</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</si>
  <si>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</si>
  <si>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</si>
  <si>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01 3 01 00580</t>
  </si>
  <si>
    <t>Обеспечение функционирования модели персонифицированного финансирования дополнительного образования детей</t>
  </si>
  <si>
    <t>12 1 01 00000</t>
  </si>
  <si>
    <t>12 1 01 R0820</t>
  </si>
  <si>
    <t>12 1 05 00000</t>
  </si>
  <si>
    <t>12 1 05 00590</t>
  </si>
  <si>
    <t>12 1 05 10600</t>
  </si>
  <si>
    <t>12 1 06 00000</t>
  </si>
  <si>
    <t>12 1 06 00590</t>
  </si>
  <si>
    <t>12 1 06 10600</t>
  </si>
  <si>
    <t>12 1 06 20050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</si>
  <si>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</si>
  <si>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2025 год</t>
  </si>
  <si>
    <t>13 1 01 S0610</t>
  </si>
  <si>
    <t>Формирование и содержание муниципальных архивов</t>
  </si>
  <si>
    <t>08 3 00 0000</t>
  </si>
  <si>
    <t>08 3 01 0000</t>
  </si>
  <si>
    <t>08 3 01 10280</t>
  </si>
  <si>
    <t xml:space="preserve">Укрепление правопорядка, профилактика правонарушений, усиление борьбы с преступностью в Тимашевском районе </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</si>
  <si>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органов и контролирующих органов в борьбе с преступностью и профилактике правонарушений, путем профилактической работы</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</si>
  <si>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</si>
  <si>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11 2 01 9Д000</t>
  </si>
  <si>
    <t>Проектирование, строительство, реконструкцию, капитальный ремонт, ремонт и содержание автомобильных дорог общего пользования и искусственных дорожных сооружений на них, а также на мероприятия по транспортной безопасности, проводимые в рамках строительства, реконструкции, капитального ремонта и ремонта автомобильных дорог</t>
  </si>
  <si>
    <t>99 9 00 SТ000</t>
  </si>
  <si>
    <t>Организация теплоснабжения населения (строительство (реконструкция, техническое перевооружение) объектов теплоснабжения населения (котельных, тепловых сетей, тепловых пунктов)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</si>
  <si>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общего образования</t>
  </si>
  <si>
    <t>12 1 01R0820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</si>
  <si>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</si>
  <si>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Капитальные вложения в объекты недвижимого имущества государственной (муниципальной) собственности</t>
  </si>
  <si>
    <t>12 1 01А0820</t>
  </si>
  <si>
    <t>Строительство, реконструкция (в том числе реконструкцию объектов незавершенного 
строительства), техническое перевооружение, приобретение объектов спортивной инфраструктуры</t>
  </si>
  <si>
    <t>03 1 N9 А3651</t>
  </si>
  <si>
    <t>03 1 N9 53651</t>
  </si>
  <si>
    <t>05 1 10 10120</t>
  </si>
  <si>
    <t>08 2 00 00000</t>
  </si>
  <si>
    <t>08 2 01 00000</t>
  </si>
  <si>
    <t>08 2 01 10450</t>
  </si>
  <si>
    <t>Пожарная безопасность</t>
  </si>
  <si>
    <t>Мероприятия по совершенствованию противопожарной защиты объектов, в том числе по обеспечению пожарно-технической продукцией и обучению мерам пожарной безопасности, разработка и реализация  мероприятий по внедрению современных информационных и коммуникационных технологий,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 муниципального образования Тимашевский район</t>
  </si>
  <si>
    <t>Мероприятия по пожарной безопасности</t>
  </si>
  <si>
    <t>08 4 03 00000</t>
  </si>
  <si>
    <t>08 4 03 10180</t>
  </si>
  <si>
    <t>Материально-техническое укрепление антитеррористической защищенности образовательных организаций.</t>
  </si>
  <si>
    <t>Мероприятия по профилактике  терроризма и экстремизма</t>
  </si>
  <si>
    <t>01 2 01 R3032</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</si>
  <si>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</si>
  <si>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01 2 02 S3410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</si>
  <si>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муниципальных образовательных организаций, благоустройство территорий, прилегающих к зданиям и сооружениям муниципальных образовательных организаций)</t>
  </si>
  <si>
    <t>02 1 02 00000</t>
  </si>
  <si>
    <t>02 1 02 40080</t>
  </si>
  <si>
    <t>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t>
  </si>
  <si>
    <t>Стипендии для одаренных учащихся муниципальных учреждений</t>
  </si>
  <si>
    <t>05 1 11 00000</t>
  </si>
  <si>
    <t>05 1 11 60820</t>
  </si>
  <si>
    <t>Реализация мероприятий  по предоставлению мер социальной поддержки в виде компенсации расходов на оплату жилых помещений, отопления и освещения педагогическим работникам</t>
  </si>
  <si>
    <t>19 1 01 69000</t>
  </si>
  <si>
    <t>19 1 01 00000</t>
  </si>
  <si>
    <t>Реализация государственных полномочий по обеспечению денежных выплат на содержание детей-сирот, детей, оставшихся без попечения родителей, переданных на патронатное воспитание и обеспечение вознаграждения, патронатным воспитателям за оказание услуг по осуществлению патронатного воспитания</t>
  </si>
  <si>
    <t>19 1 08 00000</t>
  </si>
  <si>
    <t>19 1 08 69000</t>
  </si>
  <si>
    <t>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</si>
</sst>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9"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sz val="14"/>
      <name val="Times New Roman"/>
      <family val="1"/>
    </font>
    <font>
      <sz val="12"/>
      <color rgb="FF000000"/>
      <name val="Times New Roman"/>
      <family val="1"/>
      <charset val="204"/>
    </font>
    <font>
      <b/>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21">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1" fillId="0" borderId="1" xfId="0" applyFont="1" applyBorder="1" applyAlignment="1">
      <alignment horizontal="center" wrapText="1"/>
    </xf>
    <xf numFmtId="0" fontId="2" fillId="0" borderId="1" xfId="0" applyFont="1" applyBorder="1" applyAlignment="1">
      <alignment horizontal="center"/>
    </xf>
    <xf numFmtId="0" fontId="5" fillId="0" borderId="0" xfId="0" applyFont="1"/>
    <xf numFmtId="0" fontId="3" fillId="0" borderId="0" xfId="0" applyFont="1" applyAlignment="1">
      <alignment vertical="top"/>
    </xf>
    <xf numFmtId="0" fontId="4" fillId="0" borderId="0" xfId="0" applyFont="1" applyAlignment="1">
      <alignment shrinkToFit="1"/>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3" fillId="2" borderId="0" xfId="0" applyFont="1" applyFill="1" applyBorder="1" applyAlignment="1">
      <alignment vertical="top" wrapText="1"/>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3" fillId="0" borderId="0" xfId="0" applyFont="1" applyFill="1" applyBorder="1" applyAlignment="1">
      <alignment horizontal="center"/>
    </xf>
    <xf numFmtId="0" fontId="13" fillId="2" borderId="0" xfId="0" applyFont="1" applyFill="1" applyBorder="1" applyAlignment="1">
      <alignment vertical="top"/>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3" fillId="0" borderId="0" xfId="0" applyFont="1" applyBorder="1" applyAlignment="1">
      <alignment vertical="top"/>
    </xf>
    <xf numFmtId="0" fontId="1" fillId="0" borderId="1" xfId="0" applyFont="1" applyBorder="1" applyAlignment="1">
      <alignment horizontal="center" vertical="center"/>
    </xf>
    <xf numFmtId="165" fontId="4" fillId="0" borderId="0" xfId="0" applyNumberFormat="1" applyFont="1"/>
    <xf numFmtId="49" fontId="9" fillId="2" borderId="0" xfId="0" applyNumberFormat="1" applyFont="1" applyFill="1" applyBorder="1" applyAlignment="1">
      <alignment vertical="top"/>
    </xf>
    <xf numFmtId="49" fontId="8" fillId="2" borderId="0" xfId="0" applyNumberFormat="1" applyFont="1" applyFill="1" applyBorder="1" applyAlignment="1">
      <alignment vertical="top" wrapText="1"/>
    </xf>
    <xf numFmtId="49" fontId="9" fillId="2" borderId="0" xfId="0" applyNumberFormat="1" applyFont="1" applyFill="1" applyBorder="1" applyAlignment="1">
      <alignment horizontal="center" vertical="top"/>
    </xf>
    <xf numFmtId="49" fontId="8" fillId="2" borderId="0" xfId="0" applyNumberFormat="1" applyFont="1" applyFill="1" applyBorder="1" applyAlignment="1">
      <alignment horizontal="center" vertical="top" wrapText="1"/>
    </xf>
    <xf numFmtId="0" fontId="3" fillId="2" borderId="0"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horizontal="center"/>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0" fontId="1" fillId="2" borderId="0" xfId="0" applyFont="1" applyFill="1" applyAlignment="1">
      <alignment horizontal="right"/>
    </xf>
    <xf numFmtId="0" fontId="1" fillId="2" borderId="1" xfId="0" applyFont="1" applyFill="1" applyBorder="1" applyAlignment="1">
      <alignment horizontal="center" vertical="center"/>
    </xf>
    <xf numFmtId="0" fontId="2" fillId="2" borderId="1" xfId="0" applyFont="1" applyFill="1" applyBorder="1" applyAlignment="1">
      <alignment horizontal="center"/>
    </xf>
    <xf numFmtId="165" fontId="4" fillId="2" borderId="0" xfId="0" applyNumberFormat="1" applyFont="1" applyFill="1" applyBorder="1"/>
    <xf numFmtId="0" fontId="2" fillId="2" borderId="0" xfId="0"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6" fontId="3" fillId="2" borderId="0" xfId="0" applyNumberFormat="1" applyFont="1" applyFill="1" applyBorder="1" applyAlignment="1">
      <alignment vertical="top"/>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6" fontId="7" fillId="2" borderId="0" xfId="0" applyNumberFormat="1" applyFont="1" applyFill="1" applyBorder="1" applyAlignment="1">
      <alignment vertical="top"/>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vertical="top"/>
    </xf>
    <xf numFmtId="165" fontId="5" fillId="0" borderId="0" xfId="0" applyNumberFormat="1" applyFont="1" applyAlignment="1">
      <alignment vertical="top"/>
    </xf>
    <xf numFmtId="0" fontId="3" fillId="2" borderId="0" xfId="0" applyFont="1" applyFill="1" applyAlignment="1">
      <alignment vertical="top"/>
    </xf>
    <xf numFmtId="0" fontId="5" fillId="0" borderId="0" xfId="0" applyFont="1" applyAlignment="1">
      <alignment vertical="top"/>
    </xf>
    <xf numFmtId="49" fontId="7" fillId="2" borderId="0" xfId="0" applyNumberFormat="1" applyFont="1" applyFill="1" applyBorder="1" applyAlignment="1">
      <alignment vertical="top"/>
    </xf>
    <xf numFmtId="0" fontId="4" fillId="0" borderId="0" xfId="0" applyFont="1" applyAlignment="1">
      <alignment vertical="top" shrinkToFit="1"/>
    </xf>
    <xf numFmtId="166" fontId="7" fillId="2" borderId="0" xfId="0" applyNumberFormat="1" applyFont="1" applyFill="1" applyBorder="1" applyAlignment="1">
      <alignment horizontal="right" vertical="top"/>
    </xf>
    <xf numFmtId="0" fontId="8" fillId="2" borderId="0" xfId="2" applyFont="1" applyFill="1" applyBorder="1" applyAlignment="1">
      <alignment vertical="top" wrapText="1"/>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7" fillId="2" borderId="0" xfId="0" applyNumberFormat="1" applyFont="1" applyFill="1" applyBorder="1" applyAlignment="1" applyProtection="1">
      <alignment horizontal="left" vertical="top" wrapText="1"/>
      <protection hidden="1"/>
    </xf>
    <xf numFmtId="165" fontId="2" fillId="0" borderId="0" xfId="0" applyNumberFormat="1" applyFont="1"/>
    <xf numFmtId="0" fontId="16" fillId="0" borderId="0" xfId="0" applyFont="1" applyFill="1"/>
    <xf numFmtId="49" fontId="7" fillId="2" borderId="0" xfId="0" applyNumberFormat="1" applyFont="1" applyFill="1" applyBorder="1" applyAlignment="1">
      <alignment horizontal="left" vertical="top" wrapText="1"/>
    </xf>
    <xf numFmtId="0" fontId="7" fillId="2" borderId="0" xfId="0" applyFont="1" applyFill="1" applyAlignment="1">
      <alignment horizontal="left" vertical="top" wrapText="1" shrinkToFit="1"/>
    </xf>
    <xf numFmtId="0" fontId="7" fillId="2" borderId="0" xfId="0" applyFont="1" applyFill="1" applyAlignment="1">
      <alignment wrapText="1"/>
    </xf>
    <xf numFmtId="0" fontId="7" fillId="2" borderId="0" xfId="0" applyFont="1" applyFill="1" applyAlignment="1">
      <alignment horizontal="left" vertical="top" wrapText="1"/>
    </xf>
    <xf numFmtId="0" fontId="0" fillId="0" borderId="0" xfId="0" applyAlignment="1"/>
    <xf numFmtId="166" fontId="7" fillId="2" borderId="0" xfId="0" applyNumberFormat="1" applyFont="1" applyFill="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0" fontId="4" fillId="2" borderId="0" xfId="0" applyFont="1" applyFill="1" applyBorder="1" applyAlignment="1">
      <alignment vertical="top" shrinkToFit="1"/>
    </xf>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3" fillId="2" borderId="0" xfId="0" applyFont="1" applyFill="1" applyAlignment="1">
      <alignment wrapText="1"/>
    </xf>
    <xf numFmtId="0" fontId="8" fillId="2" borderId="0" xfId="0" applyFont="1" applyFill="1" applyBorder="1" applyAlignment="1">
      <alignment horizontal="center" vertical="top" wrapText="1"/>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2" fillId="0" borderId="0" xfId="0" applyFont="1"/>
    <xf numFmtId="0" fontId="2" fillId="0" borderId="0" xfId="0" applyFont="1" applyAlignment="1">
      <alignment vertical="top"/>
    </xf>
    <xf numFmtId="0" fontId="0" fillId="0" borderId="0" xfId="0"/>
    <xf numFmtId="0" fontId="0" fillId="2" borderId="0" xfId="0" applyFill="1" applyAlignment="1"/>
    <xf numFmtId="0" fontId="16" fillId="0" borderId="0" xfId="0" applyFont="1" applyFill="1"/>
    <xf numFmtId="0" fontId="1" fillId="0" borderId="0" xfId="0" applyFont="1" applyAlignment="1"/>
    <xf numFmtId="0" fontId="0" fillId="0" borderId="0" xfId="0" applyAlignment="1"/>
    <xf numFmtId="0" fontId="1" fillId="2" borderId="0" xfId="0" applyFont="1" applyFill="1" applyAlignment="1">
      <alignment horizontal="right"/>
    </xf>
    <xf numFmtId="0" fontId="1" fillId="0" borderId="0" xfId="0" applyFont="1" applyAlignment="1"/>
    <xf numFmtId="0" fontId="0" fillId="0" borderId="0" xfId="0" applyAlignment="1"/>
    <xf numFmtId="0" fontId="17" fillId="2" borderId="0" xfId="0" applyFont="1" applyFill="1" applyAlignment="1">
      <alignment wrapText="1"/>
    </xf>
    <xf numFmtId="0" fontId="4" fillId="2" borderId="0" xfId="0" applyFont="1" applyFill="1" applyBorder="1"/>
    <xf numFmtId="0" fontId="4" fillId="2" borderId="0" xfId="0" applyFont="1" applyFill="1" applyBorder="1" applyAlignment="1">
      <alignment horizontal="center"/>
    </xf>
    <xf numFmtId="0" fontId="2" fillId="2" borderId="0" xfId="0" applyFont="1" applyFill="1" applyBorder="1" applyAlignment="1">
      <alignment horizontal="center"/>
    </xf>
    <xf numFmtId="0" fontId="5" fillId="2" borderId="0" xfId="0" applyFont="1" applyFill="1" applyBorder="1" applyAlignment="1">
      <alignment vertical="top" wrapText="1"/>
    </xf>
    <xf numFmtId="165" fontId="5" fillId="0" borderId="0" xfId="0" applyNumberFormat="1" applyFont="1"/>
    <xf numFmtId="0" fontId="0" fillId="2" borderId="0" xfId="0" applyFill="1"/>
    <xf numFmtId="0" fontId="17" fillId="2" borderId="0" xfId="0" applyFont="1" applyFill="1" applyAlignment="1">
      <alignment horizontal="left" vertical="top" wrapText="1"/>
    </xf>
    <xf numFmtId="0" fontId="11" fillId="2" borderId="0" xfId="0" applyFont="1" applyFill="1" applyAlignment="1">
      <alignment horizontal="left" vertical="top" wrapText="1" shrinkToFit="1"/>
    </xf>
    <xf numFmtId="0" fontId="12" fillId="2" borderId="0" xfId="0" applyFont="1" applyFill="1" applyBorder="1" applyAlignment="1">
      <alignment horizontal="left" vertical="top" wrapText="1"/>
    </xf>
    <xf numFmtId="0" fontId="18" fillId="2" borderId="0" xfId="0" applyFont="1" applyFill="1"/>
    <xf numFmtId="165" fontId="11" fillId="2" borderId="0" xfId="0" applyNumberFormat="1" applyFont="1" applyFill="1" applyBorder="1" applyAlignment="1">
      <alignment vertical="top"/>
    </xf>
    <xf numFmtId="0" fontId="4" fillId="2" borderId="0" xfId="0" applyFont="1" applyFill="1" applyBorder="1" applyAlignment="1">
      <alignment horizontal="center" vertical="top" shrinkToFit="1"/>
    </xf>
    <xf numFmtId="165" fontId="4" fillId="2" borderId="0" xfId="0" applyNumberFormat="1" applyFont="1" applyFill="1" applyBorder="1" applyAlignment="1">
      <alignment vertical="top" shrinkToFit="1"/>
    </xf>
    <xf numFmtId="0" fontId="11" fillId="2" borderId="0" xfId="0" applyFont="1" applyFill="1" applyAlignment="1">
      <alignment vertical="top" wrapText="1"/>
    </xf>
    <xf numFmtId="0" fontId="12" fillId="2" borderId="0" xfId="0" applyFont="1" applyFill="1" applyBorder="1" applyAlignment="1">
      <alignment vertical="top" wrapText="1"/>
    </xf>
    <xf numFmtId="49" fontId="11" fillId="2" borderId="0" xfId="0" applyNumberFormat="1" applyFont="1" applyFill="1" applyBorder="1" applyAlignment="1">
      <alignment vertical="top"/>
    </xf>
    <xf numFmtId="0" fontId="11" fillId="2" borderId="0" xfId="0" applyFont="1" applyFill="1" applyBorder="1" applyAlignment="1">
      <alignment vertical="top" wrapText="1"/>
    </xf>
    <xf numFmtId="49" fontId="12" fillId="2" borderId="0" xfId="0" applyNumberFormat="1" applyFont="1" applyFill="1" applyBorder="1" applyAlignment="1">
      <alignment horizontal="center" vertical="top" wrapText="1"/>
    </xf>
    <xf numFmtId="0" fontId="1" fillId="0" borderId="0" xfId="0" applyFont="1" applyAlignment="1"/>
    <xf numFmtId="0" fontId="0" fillId="0" borderId="0" xfId="0" applyAlignment="1"/>
    <xf numFmtId="0" fontId="1" fillId="0" borderId="0" xfId="0" applyFont="1" applyAlignment="1">
      <alignment horizontal="right"/>
    </xf>
    <xf numFmtId="0" fontId="6" fillId="0" borderId="0" xfId="0" applyFont="1" applyAlignment="1">
      <alignment horizontal="center" wrapText="1"/>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9"/>
  <sheetViews>
    <sheetView tabSelected="1" view="pageBreakPreview" topLeftCell="A543" zoomScaleNormal="100" zoomScaleSheetLayoutView="100" workbookViewId="0">
      <selection activeCell="Q547" sqref="Q547"/>
    </sheetView>
  </sheetViews>
  <sheetFormatPr defaultColWidth="9.140625" defaultRowHeight="15" x14ac:dyDescent="0.25"/>
  <cols>
    <col min="1" max="1" width="3.42578125" style="2" customWidth="1"/>
    <col min="2" max="2" width="51.7109375" style="2" customWidth="1"/>
    <col min="3" max="3" width="14.85546875" style="2" customWidth="1"/>
    <col min="4" max="4" width="4.42578125" style="14" customWidth="1"/>
    <col min="5" max="5" width="12.140625" style="13" customWidth="1"/>
    <col min="6" max="6" width="15.140625" style="2" customWidth="1"/>
    <col min="7" max="7" width="9.140625" style="53"/>
    <col min="8" max="16384" width="9.140625" style="2"/>
  </cols>
  <sheetData>
    <row r="1" spans="1:9" ht="18.75" x14ac:dyDescent="0.3">
      <c r="A1" s="90"/>
      <c r="B1" s="117" t="s">
        <v>509</v>
      </c>
      <c r="C1" s="118"/>
      <c r="D1" s="118"/>
      <c r="E1" s="118"/>
      <c r="F1" s="88"/>
      <c r="G1" s="89"/>
      <c r="H1" s="88"/>
      <c r="I1" s="88"/>
    </row>
    <row r="2" spans="1:9" s="88" customFormat="1" ht="18" x14ac:dyDescent="0.35">
      <c r="A2" s="90"/>
      <c r="B2" s="96"/>
      <c r="C2" s="97"/>
      <c r="D2" s="97"/>
      <c r="E2" s="97"/>
      <c r="G2" s="89"/>
    </row>
    <row r="3" spans="1:9" ht="18.75" x14ac:dyDescent="0.3">
      <c r="A3" s="90"/>
      <c r="B3" s="93" t="s">
        <v>386</v>
      </c>
      <c r="C3" s="94"/>
      <c r="D3" s="94"/>
      <c r="E3" s="91"/>
      <c r="F3" s="88"/>
      <c r="G3" s="89"/>
      <c r="H3" s="88"/>
      <c r="I3" s="88"/>
    </row>
    <row r="4" spans="1:9" ht="16.5" customHeight="1" x14ac:dyDescent="0.3">
      <c r="A4" s="90"/>
      <c r="B4" s="117" t="s">
        <v>387</v>
      </c>
      <c r="C4" s="118"/>
      <c r="D4" s="118"/>
      <c r="E4" s="118"/>
      <c r="F4" s="88"/>
      <c r="G4" s="89"/>
      <c r="H4" s="88"/>
      <c r="I4" s="88"/>
    </row>
    <row r="5" spans="1:9" ht="16.5" customHeight="1" x14ac:dyDescent="0.3">
      <c r="A5" s="90"/>
      <c r="B5" s="117" t="s">
        <v>385</v>
      </c>
      <c r="C5" s="118"/>
      <c r="D5" s="118"/>
      <c r="E5" s="118"/>
      <c r="F5" s="88"/>
      <c r="G5" s="89"/>
      <c r="H5" s="88"/>
      <c r="I5" s="88"/>
    </row>
    <row r="6" spans="1:9" ht="16.5" customHeight="1" x14ac:dyDescent="0.3">
      <c r="A6" s="90"/>
      <c r="B6" s="92" t="s">
        <v>510</v>
      </c>
      <c r="C6" s="94"/>
      <c r="D6" s="94"/>
      <c r="E6" s="94"/>
      <c r="F6" s="88"/>
      <c r="G6" s="89"/>
      <c r="H6" s="88"/>
      <c r="I6" s="88"/>
    </row>
    <row r="7" spans="1:9" ht="18" x14ac:dyDescent="0.35">
      <c r="B7" s="69"/>
      <c r="C7" s="74"/>
      <c r="D7" s="74"/>
      <c r="E7" s="74"/>
    </row>
    <row r="8" spans="1:9" ht="22.15" customHeight="1" x14ac:dyDescent="0.3">
      <c r="A8" s="120" t="s">
        <v>373</v>
      </c>
      <c r="B8" s="120"/>
      <c r="C8" s="120"/>
      <c r="D8" s="120"/>
      <c r="E8" s="120"/>
    </row>
    <row r="9" spans="1:9" ht="70.150000000000006" customHeight="1" x14ac:dyDescent="0.3">
      <c r="A9" s="120" t="s">
        <v>572</v>
      </c>
      <c r="B9" s="120"/>
      <c r="C9" s="120"/>
      <c r="D9" s="120"/>
      <c r="E9" s="120"/>
      <c r="F9" s="3"/>
      <c r="G9" s="54"/>
      <c r="H9" s="3"/>
      <c r="I9" s="3"/>
    </row>
    <row r="10" spans="1:9" ht="18.75" x14ac:dyDescent="0.3">
      <c r="E10" s="36" t="s">
        <v>316</v>
      </c>
    </row>
    <row r="11" spans="1:9" s="1" customFormat="1" ht="53.45" customHeight="1" x14ac:dyDescent="0.3">
      <c r="A11" s="7" t="s">
        <v>0</v>
      </c>
      <c r="B11" s="25" t="s">
        <v>1</v>
      </c>
      <c r="C11" s="25" t="s">
        <v>2</v>
      </c>
      <c r="D11" s="25" t="s">
        <v>3</v>
      </c>
      <c r="E11" s="37" t="s">
        <v>4</v>
      </c>
      <c r="G11" s="32"/>
    </row>
    <row r="12" spans="1:9" x14ac:dyDescent="0.25">
      <c r="A12" s="8">
        <v>1</v>
      </c>
      <c r="B12" s="8">
        <v>2</v>
      </c>
      <c r="C12" s="8">
        <v>3</v>
      </c>
      <c r="D12" s="8">
        <v>4</v>
      </c>
      <c r="E12" s="38">
        <v>5</v>
      </c>
    </row>
    <row r="13" spans="1:9" s="6" customFormat="1" ht="15.75" x14ac:dyDescent="0.25">
      <c r="A13" s="99"/>
      <c r="B13" s="99" t="s">
        <v>5</v>
      </c>
      <c r="C13" s="99"/>
      <c r="D13" s="100"/>
      <c r="E13" s="39">
        <f>E15+E121+E160+E183+E217+E241+E246+E300+E310+E318+E353+E386+E393+E407+E412+E423+E471+E475+E483+E508+E519+E541+E532+E440+E153</f>
        <v>5238058.4000000004</v>
      </c>
      <c r="G13" s="55"/>
    </row>
    <row r="14" spans="1:9" x14ac:dyDescent="0.25">
      <c r="A14" s="40"/>
      <c r="B14" s="40"/>
      <c r="C14" s="40"/>
      <c r="D14" s="101"/>
      <c r="E14" s="40"/>
      <c r="F14" s="68"/>
    </row>
    <row r="15" spans="1:9" s="9" customFormat="1" ht="47.25" x14ac:dyDescent="0.2">
      <c r="A15" s="79">
        <v>1</v>
      </c>
      <c r="B15" s="76" t="s">
        <v>6</v>
      </c>
      <c r="C15" s="86" t="s">
        <v>9</v>
      </c>
      <c r="D15" s="80"/>
      <c r="E15" s="41">
        <f>E16+E34+E70+E82+E107</f>
        <v>4139369.1999999997</v>
      </c>
      <c r="F15" s="103"/>
      <c r="G15" s="56"/>
    </row>
    <row r="16" spans="1:9" ht="15.75" x14ac:dyDescent="0.25">
      <c r="A16" s="16"/>
      <c r="B16" s="17" t="s">
        <v>17</v>
      </c>
      <c r="C16" s="87" t="s">
        <v>56</v>
      </c>
      <c r="D16" s="78"/>
      <c r="E16" s="42">
        <f>E17</f>
        <v>757806.3</v>
      </c>
    </row>
    <row r="17" spans="1:8" ht="65.25" customHeight="1" x14ac:dyDescent="0.25">
      <c r="A17" s="16"/>
      <c r="B17" s="17" t="s">
        <v>416</v>
      </c>
      <c r="C17" s="16" t="s">
        <v>25</v>
      </c>
      <c r="D17" s="78"/>
      <c r="E17" s="42">
        <f>E18+E23+E26+E28+E30+E21+E32</f>
        <v>757806.3</v>
      </c>
    </row>
    <row r="18" spans="1:8" ht="31.5" x14ac:dyDescent="0.25">
      <c r="A18" s="16"/>
      <c r="B18" s="17" t="s">
        <v>7</v>
      </c>
      <c r="C18" s="16" t="s">
        <v>10</v>
      </c>
      <c r="D18" s="78"/>
      <c r="E18" s="42">
        <f>E19</f>
        <v>259868.79999999999</v>
      </c>
    </row>
    <row r="19" spans="1:8" ht="32.450000000000003" customHeight="1" x14ac:dyDescent="0.25">
      <c r="A19" s="16"/>
      <c r="B19" s="17" t="s">
        <v>8</v>
      </c>
      <c r="C19" s="16" t="s">
        <v>10</v>
      </c>
      <c r="D19" s="78">
        <v>600</v>
      </c>
      <c r="E19" s="42">
        <v>259868.79999999999</v>
      </c>
    </row>
    <row r="20" spans="1:8" ht="0.6" customHeight="1" x14ac:dyDescent="0.25">
      <c r="A20" s="16"/>
      <c r="B20" s="34" t="s">
        <v>11</v>
      </c>
      <c r="C20" s="34" t="s">
        <v>458</v>
      </c>
      <c r="D20" s="34">
        <v>400</v>
      </c>
      <c r="E20" s="42">
        <v>0</v>
      </c>
    </row>
    <row r="21" spans="1:8" ht="179.25" customHeight="1" x14ac:dyDescent="0.25">
      <c r="A21" s="16"/>
      <c r="B21" s="34" t="s">
        <v>555</v>
      </c>
      <c r="C21" s="34" t="s">
        <v>553</v>
      </c>
      <c r="D21" s="34"/>
      <c r="E21" s="42">
        <f>E22</f>
        <v>0</v>
      </c>
    </row>
    <row r="22" spans="1:8" ht="32.450000000000003" customHeight="1" x14ac:dyDescent="0.25">
      <c r="A22" s="16"/>
      <c r="B22" s="52" t="s">
        <v>11</v>
      </c>
      <c r="C22" s="34" t="s">
        <v>553</v>
      </c>
      <c r="D22" s="34">
        <v>600</v>
      </c>
      <c r="E22" s="42">
        <v>0</v>
      </c>
    </row>
    <row r="23" spans="1:8" ht="96" customHeight="1" x14ac:dyDescent="0.25">
      <c r="A23" s="16"/>
      <c r="B23" s="17" t="s">
        <v>434</v>
      </c>
      <c r="C23" s="16" t="s">
        <v>12</v>
      </c>
      <c r="D23" s="78"/>
      <c r="E23" s="42">
        <f>E24+E25</f>
        <v>12974.9</v>
      </c>
    </row>
    <row r="24" spans="1:8" ht="31.5" x14ac:dyDescent="0.25">
      <c r="A24" s="16"/>
      <c r="B24" s="17" t="s">
        <v>13</v>
      </c>
      <c r="C24" s="16" t="s">
        <v>12</v>
      </c>
      <c r="D24" s="78">
        <v>200</v>
      </c>
      <c r="E24" s="42">
        <v>0</v>
      </c>
    </row>
    <row r="25" spans="1:8" ht="17.45" customHeight="1" x14ac:dyDescent="0.25">
      <c r="A25" s="16"/>
      <c r="B25" s="17" t="s">
        <v>50</v>
      </c>
      <c r="C25" s="16" t="s">
        <v>12</v>
      </c>
      <c r="D25" s="78">
        <v>300</v>
      </c>
      <c r="E25" s="42">
        <v>12974.9</v>
      </c>
      <c r="F25" s="4"/>
      <c r="G25" s="10"/>
      <c r="H25" s="4"/>
    </row>
    <row r="26" spans="1:8" ht="143.44999999999999" customHeight="1" x14ac:dyDescent="0.25">
      <c r="A26" s="16"/>
      <c r="B26" s="17" t="s">
        <v>435</v>
      </c>
      <c r="C26" s="16" t="s">
        <v>14</v>
      </c>
      <c r="D26" s="78"/>
      <c r="E26" s="42">
        <f>E27</f>
        <v>1698</v>
      </c>
      <c r="F26" s="4"/>
      <c r="G26" s="10"/>
      <c r="H26" s="4"/>
    </row>
    <row r="27" spans="1:8" ht="35.450000000000003" customHeight="1" x14ac:dyDescent="0.25">
      <c r="A27" s="16"/>
      <c r="B27" s="17" t="s">
        <v>8</v>
      </c>
      <c r="C27" s="16" t="s">
        <v>14</v>
      </c>
      <c r="D27" s="78">
        <v>600</v>
      </c>
      <c r="E27" s="42">
        <v>1698</v>
      </c>
      <c r="F27" s="4"/>
      <c r="G27" s="10"/>
      <c r="H27" s="4"/>
    </row>
    <row r="28" spans="1:8" ht="78.75" customHeight="1" x14ac:dyDescent="0.25">
      <c r="A28" s="16"/>
      <c r="B28" s="17" t="s">
        <v>437</v>
      </c>
      <c r="C28" s="16" t="s">
        <v>15</v>
      </c>
      <c r="D28" s="78"/>
      <c r="E28" s="42">
        <f>E29</f>
        <v>477378.8</v>
      </c>
      <c r="F28" s="4"/>
      <c r="G28" s="10"/>
      <c r="H28" s="4"/>
    </row>
    <row r="29" spans="1:8" ht="34.15" customHeight="1" x14ac:dyDescent="0.25">
      <c r="A29" s="16"/>
      <c r="B29" s="17" t="s">
        <v>8</v>
      </c>
      <c r="C29" s="16" t="s">
        <v>15</v>
      </c>
      <c r="D29" s="78">
        <v>600</v>
      </c>
      <c r="E29" s="42">
        <v>477378.8</v>
      </c>
      <c r="F29" s="4"/>
      <c r="G29" s="10"/>
      <c r="H29" s="4"/>
    </row>
    <row r="30" spans="1:8" ht="63" x14ac:dyDescent="0.25">
      <c r="A30" s="16"/>
      <c r="B30" s="17" t="s">
        <v>439</v>
      </c>
      <c r="C30" s="16" t="s">
        <v>16</v>
      </c>
      <c r="D30" s="78"/>
      <c r="E30" s="42">
        <f>E31</f>
        <v>5885.8</v>
      </c>
      <c r="F30" s="4"/>
      <c r="G30" s="10"/>
      <c r="H30" s="4"/>
    </row>
    <row r="31" spans="1:8" ht="34.15" customHeight="1" x14ac:dyDescent="0.25">
      <c r="A31" s="16"/>
      <c r="B31" s="17" t="s">
        <v>8</v>
      </c>
      <c r="C31" s="16" t="s">
        <v>16</v>
      </c>
      <c r="D31" s="78">
        <v>600</v>
      </c>
      <c r="E31" s="42">
        <v>5885.8</v>
      </c>
      <c r="F31" s="4"/>
      <c r="G31" s="10"/>
      <c r="H31" s="4"/>
    </row>
    <row r="32" spans="1:8" s="88" customFormat="1" ht="34.15" customHeight="1" x14ac:dyDescent="0.25">
      <c r="A32" s="16"/>
      <c r="B32" s="52" t="s">
        <v>400</v>
      </c>
      <c r="C32" s="18" t="s">
        <v>523</v>
      </c>
      <c r="D32" s="51"/>
      <c r="E32" s="42">
        <f>E33</f>
        <v>0</v>
      </c>
      <c r="F32" s="4"/>
      <c r="G32" s="10"/>
      <c r="H32" s="4"/>
    </row>
    <row r="33" spans="1:8" s="88" customFormat="1" ht="34.15" customHeight="1" x14ac:dyDescent="0.25">
      <c r="A33" s="16"/>
      <c r="B33" s="52" t="s">
        <v>11</v>
      </c>
      <c r="C33" s="18" t="s">
        <v>523</v>
      </c>
      <c r="D33" s="51" t="s">
        <v>361</v>
      </c>
      <c r="E33" s="42">
        <v>0</v>
      </c>
      <c r="F33" s="4"/>
      <c r="G33" s="10"/>
      <c r="H33" s="4"/>
    </row>
    <row r="34" spans="1:8" ht="31.5" x14ac:dyDescent="0.25">
      <c r="A34" s="16"/>
      <c r="B34" s="17" t="s">
        <v>18</v>
      </c>
      <c r="C34" s="16" t="s">
        <v>19</v>
      </c>
      <c r="D34" s="78"/>
      <c r="E34" s="42">
        <f>E35+E48+E55+E67</f>
        <v>3104786.9999999995</v>
      </c>
      <c r="F34" s="4"/>
      <c r="G34" s="10"/>
      <c r="H34" s="4"/>
    </row>
    <row r="35" spans="1:8" ht="34.15" customHeight="1" x14ac:dyDescent="0.25">
      <c r="A35" s="16"/>
      <c r="B35" s="17" t="s">
        <v>462</v>
      </c>
      <c r="C35" s="16" t="s">
        <v>20</v>
      </c>
      <c r="D35" s="78"/>
      <c r="E35" s="42">
        <f>E36+E38+E40+E42+E44+E46</f>
        <v>2956488.8</v>
      </c>
      <c r="F35" s="4"/>
      <c r="G35" s="10"/>
      <c r="H35" s="4"/>
    </row>
    <row r="36" spans="1:8" ht="31.5" x14ac:dyDescent="0.25">
      <c r="A36" s="16"/>
      <c r="B36" s="17" t="s">
        <v>7</v>
      </c>
      <c r="C36" s="16" t="s">
        <v>21</v>
      </c>
      <c r="D36" s="78"/>
      <c r="E36" s="42">
        <f>E37</f>
        <v>155262.79999999999</v>
      </c>
      <c r="F36" s="4"/>
      <c r="G36" s="10"/>
      <c r="H36" s="4"/>
    </row>
    <row r="37" spans="1:8" ht="33.6" customHeight="1" x14ac:dyDescent="0.25">
      <c r="A37" s="16"/>
      <c r="B37" s="17" t="s">
        <v>8</v>
      </c>
      <c r="C37" s="16" t="s">
        <v>21</v>
      </c>
      <c r="D37" s="78">
        <v>600</v>
      </c>
      <c r="E37" s="42">
        <v>155262.79999999999</v>
      </c>
      <c r="F37" s="4"/>
      <c r="G37" s="10"/>
      <c r="H37" s="4"/>
    </row>
    <row r="38" spans="1:8" s="88" customFormat="1" ht="33.6" customHeight="1" x14ac:dyDescent="0.25">
      <c r="A38" s="16"/>
      <c r="B38" s="71" t="s">
        <v>389</v>
      </c>
      <c r="C38" s="18" t="s">
        <v>481</v>
      </c>
      <c r="D38" s="66"/>
      <c r="E38" s="42">
        <f>E39</f>
        <v>0</v>
      </c>
      <c r="F38" s="4"/>
      <c r="G38" s="10"/>
      <c r="H38" s="4"/>
    </row>
    <row r="39" spans="1:8" s="88" customFormat="1" ht="33.6" customHeight="1" x14ac:dyDescent="0.25">
      <c r="A39" s="16"/>
      <c r="B39" s="52" t="s">
        <v>11</v>
      </c>
      <c r="C39" s="18" t="s">
        <v>481</v>
      </c>
      <c r="D39" s="28" t="s">
        <v>361</v>
      </c>
      <c r="E39" s="42">
        <v>0</v>
      </c>
      <c r="F39" s="4"/>
      <c r="G39" s="10"/>
      <c r="H39" s="4"/>
    </row>
    <row r="40" spans="1:8" ht="67.5" customHeight="1" x14ac:dyDescent="0.25">
      <c r="A40" s="16"/>
      <c r="B40" s="22" t="s">
        <v>585</v>
      </c>
      <c r="C40" s="16" t="s">
        <v>399</v>
      </c>
      <c r="D40" s="78"/>
      <c r="E40" s="42">
        <f>E41</f>
        <v>1975516.3</v>
      </c>
      <c r="F40" s="4"/>
      <c r="G40" s="10"/>
      <c r="H40" s="4"/>
    </row>
    <row r="41" spans="1:8" ht="33.6" customHeight="1" x14ac:dyDescent="0.25">
      <c r="A41" s="16"/>
      <c r="B41" s="17" t="s">
        <v>11</v>
      </c>
      <c r="C41" s="16" t="s">
        <v>399</v>
      </c>
      <c r="D41" s="78">
        <v>400</v>
      </c>
      <c r="E41" s="42">
        <v>1975516.3</v>
      </c>
      <c r="F41" s="4"/>
      <c r="G41" s="10"/>
      <c r="H41" s="4"/>
    </row>
    <row r="42" spans="1:8" s="13" customFormat="1" ht="225" customHeight="1" x14ac:dyDescent="0.25">
      <c r="A42" s="16"/>
      <c r="B42" s="34" t="s">
        <v>605</v>
      </c>
      <c r="C42" s="34" t="s">
        <v>604</v>
      </c>
      <c r="D42" s="34"/>
      <c r="E42" s="42">
        <f>E43</f>
        <v>38278.800000000003</v>
      </c>
      <c r="F42" s="12"/>
      <c r="G42" s="57"/>
      <c r="H42" s="12"/>
    </row>
    <row r="43" spans="1:8" s="13" customFormat="1" ht="47.25" x14ac:dyDescent="0.25">
      <c r="A43" s="16"/>
      <c r="B43" s="34" t="s">
        <v>289</v>
      </c>
      <c r="C43" s="34" t="s">
        <v>604</v>
      </c>
      <c r="D43" s="34">
        <v>600</v>
      </c>
      <c r="E43" s="42">
        <v>38278.800000000003</v>
      </c>
      <c r="F43" s="12"/>
      <c r="G43" s="57"/>
      <c r="H43" s="12"/>
    </row>
    <row r="44" spans="1:8" ht="144.6" customHeight="1" x14ac:dyDescent="0.25">
      <c r="A44" s="16"/>
      <c r="B44" s="17" t="s">
        <v>435</v>
      </c>
      <c r="C44" s="16" t="s">
        <v>22</v>
      </c>
      <c r="D44" s="78"/>
      <c r="E44" s="42">
        <f>E45</f>
        <v>3613.8</v>
      </c>
      <c r="F44" s="4"/>
      <c r="G44" s="10"/>
      <c r="H44" s="4"/>
    </row>
    <row r="45" spans="1:8" ht="33" customHeight="1" x14ac:dyDescent="0.25">
      <c r="A45" s="16"/>
      <c r="B45" s="17" t="s">
        <v>8</v>
      </c>
      <c r="C45" s="16" t="s">
        <v>22</v>
      </c>
      <c r="D45" s="78">
        <v>600</v>
      </c>
      <c r="E45" s="42">
        <v>3613.8</v>
      </c>
      <c r="F45" s="4"/>
      <c r="G45" s="10"/>
      <c r="H45" s="4"/>
    </row>
    <row r="46" spans="1:8" ht="80.25" customHeight="1" x14ac:dyDescent="0.25">
      <c r="A46" s="16"/>
      <c r="B46" s="17" t="s">
        <v>438</v>
      </c>
      <c r="C46" s="16" t="s">
        <v>23</v>
      </c>
      <c r="D46" s="78"/>
      <c r="E46" s="42">
        <f>E47</f>
        <v>783817.1</v>
      </c>
      <c r="F46" s="4"/>
      <c r="G46" s="10"/>
      <c r="H46" s="4"/>
    </row>
    <row r="47" spans="1:8" ht="34.15" customHeight="1" x14ac:dyDescent="0.25">
      <c r="A47" s="16"/>
      <c r="B47" s="17" t="s">
        <v>8</v>
      </c>
      <c r="C47" s="16" t="s">
        <v>23</v>
      </c>
      <c r="D47" s="78">
        <v>600</v>
      </c>
      <c r="E47" s="42">
        <v>783817.1</v>
      </c>
      <c r="F47" s="4"/>
      <c r="G47" s="10"/>
      <c r="H47" s="4"/>
    </row>
    <row r="48" spans="1:8" ht="31.5" x14ac:dyDescent="0.25">
      <c r="A48" s="16"/>
      <c r="B48" s="23" t="s">
        <v>254</v>
      </c>
      <c r="C48" s="18" t="s">
        <v>24</v>
      </c>
      <c r="D48" s="78"/>
      <c r="E48" s="42">
        <f>E51+E53+E49</f>
        <v>8182.9</v>
      </c>
      <c r="F48" s="4"/>
      <c r="G48" s="10"/>
      <c r="H48" s="4"/>
    </row>
    <row r="49" spans="1:8" s="88" customFormat="1" ht="33" customHeight="1" x14ac:dyDescent="0.25">
      <c r="A49" s="16"/>
      <c r="B49" s="34" t="s">
        <v>532</v>
      </c>
      <c r="C49" s="34" t="s">
        <v>531</v>
      </c>
      <c r="D49" s="34"/>
      <c r="E49" s="42">
        <f>E50</f>
        <v>0</v>
      </c>
      <c r="F49" s="4"/>
      <c r="G49" s="10"/>
      <c r="H49" s="4"/>
    </row>
    <row r="50" spans="1:8" s="88" customFormat="1" ht="47.25" x14ac:dyDescent="0.25">
      <c r="A50" s="16"/>
      <c r="B50" s="34" t="s">
        <v>289</v>
      </c>
      <c r="C50" s="34" t="s">
        <v>531</v>
      </c>
      <c r="D50" s="34">
        <v>600</v>
      </c>
      <c r="E50" s="42">
        <v>0</v>
      </c>
      <c r="F50" s="4"/>
      <c r="G50" s="10"/>
      <c r="H50" s="4"/>
    </row>
    <row r="51" spans="1:8" s="88" customFormat="1" ht="159.75" customHeight="1" x14ac:dyDescent="0.25">
      <c r="A51" s="16"/>
      <c r="B51" s="34" t="s">
        <v>607</v>
      </c>
      <c r="C51" s="34" t="s">
        <v>606</v>
      </c>
      <c r="D51" s="34"/>
      <c r="E51" s="75">
        <f>E52</f>
        <v>4459.5</v>
      </c>
      <c r="F51" s="4"/>
      <c r="G51" s="10"/>
      <c r="H51" s="4"/>
    </row>
    <row r="52" spans="1:8" s="88" customFormat="1" ht="47.25" x14ac:dyDescent="0.25">
      <c r="A52" s="16"/>
      <c r="B52" s="34" t="s">
        <v>289</v>
      </c>
      <c r="C52" s="34" t="s">
        <v>606</v>
      </c>
      <c r="D52" s="34">
        <v>600</v>
      </c>
      <c r="E52" s="75">
        <v>4459.5</v>
      </c>
      <c r="F52" s="4"/>
      <c r="G52" s="10"/>
      <c r="H52" s="4"/>
    </row>
    <row r="53" spans="1:8" ht="198" customHeight="1" x14ac:dyDescent="0.25">
      <c r="A53" s="16"/>
      <c r="B53" s="17" t="s">
        <v>440</v>
      </c>
      <c r="C53" s="16" t="s">
        <v>26</v>
      </c>
      <c r="D53" s="78"/>
      <c r="E53" s="42">
        <f>E54</f>
        <v>3723.4</v>
      </c>
      <c r="F53" s="4"/>
      <c r="G53" s="10"/>
      <c r="H53" s="4"/>
    </row>
    <row r="54" spans="1:8" ht="34.15" customHeight="1" x14ac:dyDescent="0.25">
      <c r="A54" s="16"/>
      <c r="B54" s="17" t="s">
        <v>8</v>
      </c>
      <c r="C54" s="16" t="s">
        <v>26</v>
      </c>
      <c r="D54" s="78">
        <v>600</v>
      </c>
      <c r="E54" s="42">
        <v>3723.4</v>
      </c>
      <c r="F54" s="4"/>
      <c r="G54" s="10"/>
      <c r="H54" s="4"/>
    </row>
    <row r="55" spans="1:8" ht="31.5" x14ac:dyDescent="0.25">
      <c r="A55" s="16"/>
      <c r="B55" s="17" t="s">
        <v>255</v>
      </c>
      <c r="C55" s="16" t="s">
        <v>27</v>
      </c>
      <c r="D55" s="78"/>
      <c r="E55" s="42">
        <f>E56+E59+E61+E63+E65</f>
        <v>140115.30000000002</v>
      </c>
      <c r="F55" s="4"/>
      <c r="G55" s="10"/>
      <c r="H55" s="4"/>
    </row>
    <row r="56" spans="1:8" ht="31.5" x14ac:dyDescent="0.25">
      <c r="A56" s="16"/>
      <c r="B56" s="17" t="s">
        <v>380</v>
      </c>
      <c r="C56" s="16" t="s">
        <v>28</v>
      </c>
      <c r="D56" s="78"/>
      <c r="E56" s="42">
        <f>E58+E57</f>
        <v>36664.800000000003</v>
      </c>
      <c r="F56" s="4"/>
      <c r="G56" s="10"/>
      <c r="H56" s="4"/>
    </row>
    <row r="57" spans="1:8" ht="31.5" x14ac:dyDescent="0.25">
      <c r="A57" s="16"/>
      <c r="B57" s="17" t="s">
        <v>13</v>
      </c>
      <c r="C57" s="16" t="s">
        <v>28</v>
      </c>
      <c r="D57" s="78">
        <v>200</v>
      </c>
      <c r="E57" s="42">
        <v>200</v>
      </c>
      <c r="F57" s="4"/>
      <c r="G57" s="10"/>
      <c r="H57" s="4"/>
    </row>
    <row r="58" spans="1:8" ht="33.6" customHeight="1" x14ac:dyDescent="0.25">
      <c r="A58" s="16"/>
      <c r="B58" s="17" t="s">
        <v>8</v>
      </c>
      <c r="C58" s="16" t="s">
        <v>28</v>
      </c>
      <c r="D58" s="78">
        <v>600</v>
      </c>
      <c r="E58" s="42">
        <v>36464.800000000003</v>
      </c>
      <c r="F58" s="4"/>
      <c r="G58" s="10"/>
      <c r="H58" s="4"/>
    </row>
    <row r="59" spans="1:8" s="88" customFormat="1" ht="33.6" customHeight="1" x14ac:dyDescent="0.25">
      <c r="A59" s="16"/>
      <c r="B59" s="34" t="s">
        <v>473</v>
      </c>
      <c r="C59" s="34" t="s">
        <v>489</v>
      </c>
      <c r="D59" s="34"/>
      <c r="E59" s="75">
        <f>E60</f>
        <v>8963.5</v>
      </c>
      <c r="F59" s="4"/>
      <c r="G59" s="10"/>
      <c r="H59" s="4"/>
    </row>
    <row r="60" spans="1:8" s="88" customFormat="1" ht="33.6" customHeight="1" x14ac:dyDescent="0.25">
      <c r="A60" s="16"/>
      <c r="B60" s="34" t="s">
        <v>289</v>
      </c>
      <c r="C60" s="34" t="s">
        <v>489</v>
      </c>
      <c r="D60" s="34">
        <v>600</v>
      </c>
      <c r="E60" s="75">
        <v>8963.5</v>
      </c>
      <c r="F60" s="4"/>
      <c r="G60" s="10"/>
      <c r="H60" s="4"/>
    </row>
    <row r="61" spans="1:8" s="88" customFormat="1" ht="33.6" customHeight="1" x14ac:dyDescent="0.25">
      <c r="A61" s="16"/>
      <c r="B61" s="34" t="s">
        <v>442</v>
      </c>
      <c r="C61" s="16" t="s">
        <v>490</v>
      </c>
      <c r="D61" s="78"/>
      <c r="E61" s="42">
        <f>E62</f>
        <v>75709.600000000006</v>
      </c>
      <c r="F61" s="4"/>
      <c r="G61" s="10"/>
      <c r="H61" s="4"/>
    </row>
    <row r="62" spans="1:8" s="88" customFormat="1" ht="33.6" customHeight="1" x14ac:dyDescent="0.25">
      <c r="A62" s="16"/>
      <c r="B62" s="34" t="s">
        <v>289</v>
      </c>
      <c r="C62" s="16" t="s">
        <v>490</v>
      </c>
      <c r="D62" s="78">
        <v>600</v>
      </c>
      <c r="E62" s="42">
        <v>75709.600000000006</v>
      </c>
      <c r="F62" s="4"/>
      <c r="G62" s="10"/>
      <c r="H62" s="4"/>
    </row>
    <row r="63" spans="1:8" s="88" customFormat="1" ht="129" customHeight="1" x14ac:dyDescent="0.25">
      <c r="A63" s="16"/>
      <c r="B63" s="73" t="s">
        <v>474</v>
      </c>
      <c r="C63" s="34" t="s">
        <v>488</v>
      </c>
      <c r="D63" s="34"/>
      <c r="E63" s="42">
        <f>E64</f>
        <v>2106</v>
      </c>
      <c r="F63" s="4"/>
      <c r="G63" s="10"/>
      <c r="H63" s="4"/>
    </row>
    <row r="64" spans="1:8" s="88" customFormat="1" ht="33.6" customHeight="1" x14ac:dyDescent="0.25">
      <c r="A64" s="16"/>
      <c r="B64" s="34" t="s">
        <v>289</v>
      </c>
      <c r="C64" s="34" t="s">
        <v>488</v>
      </c>
      <c r="D64" s="34">
        <v>600</v>
      </c>
      <c r="E64" s="42">
        <v>2106</v>
      </c>
      <c r="F64" s="4"/>
      <c r="G64" s="10"/>
      <c r="H64" s="4"/>
    </row>
    <row r="65" spans="1:8" ht="66" customHeight="1" x14ac:dyDescent="0.25">
      <c r="A65" s="16"/>
      <c r="B65" s="17" t="s">
        <v>381</v>
      </c>
      <c r="C65" s="16" t="s">
        <v>29</v>
      </c>
      <c r="D65" s="78"/>
      <c r="E65" s="42">
        <f>E66</f>
        <v>16671.400000000001</v>
      </c>
      <c r="F65" s="4"/>
      <c r="G65" s="10"/>
      <c r="H65" s="4"/>
    </row>
    <row r="66" spans="1:8" ht="34.9" customHeight="1" x14ac:dyDescent="0.25">
      <c r="A66" s="16"/>
      <c r="B66" s="17" t="s">
        <v>8</v>
      </c>
      <c r="C66" s="16" t="s">
        <v>29</v>
      </c>
      <c r="D66" s="78">
        <v>600</v>
      </c>
      <c r="E66" s="42">
        <v>16671.400000000001</v>
      </c>
      <c r="F66" s="4"/>
      <c r="G66" s="10"/>
      <c r="H66" s="4"/>
    </row>
    <row r="67" spans="1:8" s="88" customFormat="1" ht="34.9" customHeight="1" x14ac:dyDescent="0.25">
      <c r="A67" s="16"/>
      <c r="B67" s="34" t="s">
        <v>507</v>
      </c>
      <c r="C67" s="34" t="s">
        <v>505</v>
      </c>
      <c r="D67" s="34"/>
      <c r="E67" s="42">
        <f>E68</f>
        <v>0</v>
      </c>
      <c r="F67" s="4"/>
      <c r="G67" s="10"/>
      <c r="H67" s="4"/>
    </row>
    <row r="68" spans="1:8" s="88" customFormat="1" ht="81.599999999999994" customHeight="1" x14ac:dyDescent="0.25">
      <c r="A68" s="16"/>
      <c r="B68" s="34" t="s">
        <v>508</v>
      </c>
      <c r="C68" s="34" t="s">
        <v>506</v>
      </c>
      <c r="D68" s="34"/>
      <c r="E68" s="42">
        <f>E69</f>
        <v>0</v>
      </c>
      <c r="F68" s="4"/>
      <c r="G68" s="10"/>
      <c r="H68" s="4"/>
    </row>
    <row r="69" spans="1:8" s="88" customFormat="1" ht="34.9" customHeight="1" x14ac:dyDescent="0.25">
      <c r="A69" s="16"/>
      <c r="B69" s="34" t="s">
        <v>289</v>
      </c>
      <c r="C69" s="34" t="s">
        <v>506</v>
      </c>
      <c r="D69" s="34">
        <v>600</v>
      </c>
      <c r="E69" s="42">
        <v>0</v>
      </c>
      <c r="F69" s="4"/>
      <c r="G69" s="10"/>
      <c r="H69" s="4"/>
    </row>
    <row r="70" spans="1:8" ht="17.25" customHeight="1" x14ac:dyDescent="0.25">
      <c r="A70" s="16"/>
      <c r="B70" s="17" t="s">
        <v>374</v>
      </c>
      <c r="C70" s="16" t="s">
        <v>30</v>
      </c>
      <c r="D70" s="78"/>
      <c r="E70" s="42">
        <f>E71+E79</f>
        <v>143424</v>
      </c>
      <c r="F70" s="4"/>
      <c r="G70" s="10"/>
      <c r="H70" s="4"/>
    </row>
    <row r="71" spans="1:8" ht="31.5" x14ac:dyDescent="0.25">
      <c r="A71" s="16"/>
      <c r="B71" s="17" t="s">
        <v>463</v>
      </c>
      <c r="C71" s="16" t="s">
        <v>31</v>
      </c>
      <c r="D71" s="78"/>
      <c r="E71" s="42">
        <f>E75+E77+E72</f>
        <v>143124</v>
      </c>
      <c r="F71" s="4"/>
      <c r="G71" s="10"/>
      <c r="H71" s="4"/>
    </row>
    <row r="72" spans="1:8" s="88" customFormat="1" ht="47.25" x14ac:dyDescent="0.25">
      <c r="A72" s="16"/>
      <c r="B72" s="22" t="s">
        <v>561</v>
      </c>
      <c r="C72" s="16" t="s">
        <v>560</v>
      </c>
      <c r="D72" s="78"/>
      <c r="E72" s="42">
        <f>E73+E74</f>
        <v>0</v>
      </c>
      <c r="F72" s="4"/>
      <c r="G72" s="10"/>
      <c r="H72" s="4"/>
    </row>
    <row r="73" spans="1:8" s="88" customFormat="1" ht="47.25" x14ac:dyDescent="0.25">
      <c r="A73" s="16"/>
      <c r="B73" s="17" t="s">
        <v>8</v>
      </c>
      <c r="C73" s="16" t="s">
        <v>560</v>
      </c>
      <c r="D73" s="78">
        <v>600</v>
      </c>
      <c r="E73" s="42">
        <v>0</v>
      </c>
      <c r="F73" s="4"/>
      <c r="G73" s="10"/>
      <c r="H73" s="4"/>
    </row>
    <row r="74" spans="1:8" s="88" customFormat="1" ht="15.75" x14ac:dyDescent="0.25">
      <c r="A74" s="16"/>
      <c r="B74" s="34" t="s">
        <v>44</v>
      </c>
      <c r="C74" s="16" t="s">
        <v>560</v>
      </c>
      <c r="D74" s="78">
        <v>800</v>
      </c>
      <c r="E74" s="42">
        <v>0</v>
      </c>
      <c r="F74" s="4"/>
      <c r="G74" s="10"/>
      <c r="H74" s="4"/>
    </row>
    <row r="75" spans="1:8" ht="31.5" x14ac:dyDescent="0.25">
      <c r="A75" s="16"/>
      <c r="B75" s="17" t="s">
        <v>7</v>
      </c>
      <c r="C75" s="16" t="s">
        <v>32</v>
      </c>
      <c r="D75" s="78"/>
      <c r="E75" s="42">
        <f>E76</f>
        <v>142498.79999999999</v>
      </c>
      <c r="F75" s="4"/>
      <c r="G75" s="10"/>
      <c r="H75" s="4"/>
    </row>
    <row r="76" spans="1:8" ht="34.15" customHeight="1" x14ac:dyDescent="0.25">
      <c r="A76" s="16"/>
      <c r="B76" s="17" t="s">
        <v>8</v>
      </c>
      <c r="C76" s="16" t="s">
        <v>32</v>
      </c>
      <c r="D76" s="78">
        <v>600</v>
      </c>
      <c r="E76" s="42">
        <v>142498.79999999999</v>
      </c>
      <c r="F76" s="4"/>
      <c r="G76" s="10"/>
      <c r="H76" s="4"/>
    </row>
    <row r="77" spans="1:8" ht="144.6" customHeight="1" x14ac:dyDescent="0.25">
      <c r="A77" s="16"/>
      <c r="B77" s="17" t="s">
        <v>435</v>
      </c>
      <c r="C77" s="16" t="s">
        <v>33</v>
      </c>
      <c r="D77" s="78"/>
      <c r="E77" s="42">
        <f>E78</f>
        <v>625.20000000000005</v>
      </c>
      <c r="F77" s="4"/>
      <c r="G77" s="10"/>
      <c r="H77" s="4"/>
    </row>
    <row r="78" spans="1:8" ht="34.9" customHeight="1" x14ac:dyDescent="0.25">
      <c r="A78" s="16"/>
      <c r="B78" s="17" t="s">
        <v>8</v>
      </c>
      <c r="C78" s="16" t="s">
        <v>33</v>
      </c>
      <c r="D78" s="78">
        <v>600</v>
      </c>
      <c r="E78" s="42">
        <v>625.20000000000005</v>
      </c>
      <c r="F78" s="4"/>
      <c r="G78" s="10"/>
      <c r="H78" s="4"/>
    </row>
    <row r="79" spans="1:8" ht="31.5" x14ac:dyDescent="0.25">
      <c r="A79" s="16"/>
      <c r="B79" s="17" t="s">
        <v>256</v>
      </c>
      <c r="C79" s="16" t="s">
        <v>34</v>
      </c>
      <c r="D79" s="78"/>
      <c r="E79" s="42">
        <f>E80</f>
        <v>300</v>
      </c>
      <c r="F79" s="4"/>
      <c r="G79" s="10"/>
      <c r="H79" s="4"/>
    </row>
    <row r="80" spans="1:8" ht="47.25" x14ac:dyDescent="0.25">
      <c r="A80" s="16"/>
      <c r="B80" s="17" t="s">
        <v>394</v>
      </c>
      <c r="C80" s="16" t="s">
        <v>35</v>
      </c>
      <c r="D80" s="78"/>
      <c r="E80" s="42">
        <f>E81</f>
        <v>300</v>
      </c>
      <c r="F80" s="4"/>
      <c r="G80" s="10"/>
      <c r="H80" s="4"/>
    </row>
    <row r="81" spans="1:8" ht="33.6" customHeight="1" x14ac:dyDescent="0.25">
      <c r="A81" s="16"/>
      <c r="B81" s="17" t="s">
        <v>8</v>
      </c>
      <c r="C81" s="16" t="s">
        <v>35</v>
      </c>
      <c r="D81" s="78">
        <v>600</v>
      </c>
      <c r="E81" s="42">
        <v>300</v>
      </c>
      <c r="F81" s="4"/>
      <c r="G81" s="10"/>
      <c r="H81" s="4"/>
    </row>
    <row r="82" spans="1:8" ht="31.5" x14ac:dyDescent="0.25">
      <c r="A82" s="16"/>
      <c r="B82" s="17" t="s">
        <v>382</v>
      </c>
      <c r="C82" s="16" t="s">
        <v>36</v>
      </c>
      <c r="D82" s="78"/>
      <c r="E82" s="42">
        <f>E83+E86+E91+E99+E104</f>
        <v>118805.99999999999</v>
      </c>
      <c r="F82" s="4"/>
      <c r="G82" s="10"/>
      <c r="H82" s="4"/>
    </row>
    <row r="83" spans="1:8" ht="50.45" customHeight="1" x14ac:dyDescent="0.25">
      <c r="A83" s="16"/>
      <c r="B83" s="17" t="s">
        <v>257</v>
      </c>
      <c r="C83" s="16" t="s">
        <v>37</v>
      </c>
      <c r="D83" s="78"/>
      <c r="E83" s="42">
        <f>E84</f>
        <v>5737.3</v>
      </c>
      <c r="F83" s="4"/>
      <c r="G83" s="10"/>
      <c r="H83" s="4"/>
    </row>
    <row r="84" spans="1:8" ht="31.5" x14ac:dyDescent="0.25">
      <c r="A84" s="16"/>
      <c r="B84" s="17" t="s">
        <v>7</v>
      </c>
      <c r="C84" s="16" t="s">
        <v>38</v>
      </c>
      <c r="D84" s="78"/>
      <c r="E84" s="42">
        <f>E85</f>
        <v>5737.3</v>
      </c>
      <c r="F84" s="4"/>
      <c r="G84" s="10"/>
      <c r="H84" s="4"/>
    </row>
    <row r="85" spans="1:8" ht="48.75" customHeight="1" x14ac:dyDescent="0.25">
      <c r="A85" s="16"/>
      <c r="B85" s="17" t="s">
        <v>8</v>
      </c>
      <c r="C85" s="16" t="s">
        <v>38</v>
      </c>
      <c r="D85" s="78">
        <v>600</v>
      </c>
      <c r="E85" s="42">
        <v>5737.3</v>
      </c>
      <c r="F85" s="4"/>
      <c r="G85" s="10"/>
      <c r="H85" s="4"/>
    </row>
    <row r="86" spans="1:8" ht="63.75" customHeight="1" x14ac:dyDescent="0.25">
      <c r="A86" s="16"/>
      <c r="B86" s="17" t="s">
        <v>258</v>
      </c>
      <c r="C86" s="16" t="s">
        <v>39</v>
      </c>
      <c r="D86" s="78"/>
      <c r="E86" s="42">
        <f>E87</f>
        <v>14878.9</v>
      </c>
    </row>
    <row r="87" spans="1:8" ht="31.5" x14ac:dyDescent="0.25">
      <c r="A87" s="16"/>
      <c r="B87" s="17" t="s">
        <v>7</v>
      </c>
      <c r="C87" s="16" t="s">
        <v>40</v>
      </c>
      <c r="D87" s="78"/>
      <c r="E87" s="42">
        <f>E88+E89+E90</f>
        <v>14878.9</v>
      </c>
    </row>
    <row r="88" spans="1:8" ht="78.75" x14ac:dyDescent="0.25">
      <c r="A88" s="16"/>
      <c r="B88" s="34" t="s">
        <v>292</v>
      </c>
      <c r="C88" s="16" t="s">
        <v>40</v>
      </c>
      <c r="D88" s="78">
        <v>100</v>
      </c>
      <c r="E88" s="42">
        <v>12296.5</v>
      </c>
    </row>
    <row r="89" spans="1:8" ht="31.5" x14ac:dyDescent="0.25">
      <c r="A89" s="16"/>
      <c r="B89" s="34" t="s">
        <v>13</v>
      </c>
      <c r="C89" s="16" t="s">
        <v>40</v>
      </c>
      <c r="D89" s="78">
        <v>200</v>
      </c>
      <c r="E89" s="42">
        <v>2533.4</v>
      </c>
    </row>
    <row r="90" spans="1:8" ht="19.899999999999999" customHeight="1" x14ac:dyDescent="0.25">
      <c r="A90" s="16"/>
      <c r="B90" s="34" t="s">
        <v>44</v>
      </c>
      <c r="C90" s="16" t="s">
        <v>40</v>
      </c>
      <c r="D90" s="78">
        <v>800</v>
      </c>
      <c r="E90" s="42">
        <v>49</v>
      </c>
    </row>
    <row r="91" spans="1:8" ht="47.25" x14ac:dyDescent="0.25">
      <c r="A91" s="16"/>
      <c r="B91" s="17" t="s">
        <v>259</v>
      </c>
      <c r="C91" s="16" t="s">
        <v>41</v>
      </c>
      <c r="D91" s="78"/>
      <c r="E91" s="42">
        <f>E92+E96</f>
        <v>84899.4</v>
      </c>
    </row>
    <row r="92" spans="1:8" ht="31.5" x14ac:dyDescent="0.25">
      <c r="A92" s="16"/>
      <c r="B92" s="17" t="s">
        <v>7</v>
      </c>
      <c r="C92" s="16" t="s">
        <v>42</v>
      </c>
      <c r="D92" s="78"/>
      <c r="E92" s="42">
        <f>E93+E94+E95</f>
        <v>76648</v>
      </c>
    </row>
    <row r="93" spans="1:8" ht="78.75" x14ac:dyDescent="0.25">
      <c r="A93" s="16"/>
      <c r="B93" s="17" t="s">
        <v>43</v>
      </c>
      <c r="C93" s="16" t="s">
        <v>42</v>
      </c>
      <c r="D93" s="78">
        <v>100</v>
      </c>
      <c r="E93" s="42">
        <v>69554.2</v>
      </c>
    </row>
    <row r="94" spans="1:8" ht="31.5" x14ac:dyDescent="0.25">
      <c r="A94" s="16"/>
      <c r="B94" s="17" t="s">
        <v>13</v>
      </c>
      <c r="C94" s="16" t="s">
        <v>42</v>
      </c>
      <c r="D94" s="78">
        <v>200</v>
      </c>
      <c r="E94" s="42">
        <v>7093.8</v>
      </c>
    </row>
    <row r="95" spans="1:8" ht="15.75" x14ac:dyDescent="0.25">
      <c r="A95" s="16"/>
      <c r="B95" s="17" t="s">
        <v>44</v>
      </c>
      <c r="C95" s="16" t="s">
        <v>42</v>
      </c>
      <c r="D95" s="78">
        <v>800</v>
      </c>
      <c r="E95" s="42">
        <v>0</v>
      </c>
    </row>
    <row r="96" spans="1:8" ht="94.5" x14ac:dyDescent="0.25">
      <c r="A96" s="16"/>
      <c r="B96" s="18" t="s">
        <v>437</v>
      </c>
      <c r="C96" s="18" t="s">
        <v>291</v>
      </c>
      <c r="D96" s="85"/>
      <c r="E96" s="42">
        <f>E97+E98</f>
        <v>8251.4</v>
      </c>
    </row>
    <row r="97" spans="1:7" ht="78.75" x14ac:dyDescent="0.25">
      <c r="A97" s="16"/>
      <c r="B97" s="18" t="s">
        <v>292</v>
      </c>
      <c r="C97" s="18" t="s">
        <v>291</v>
      </c>
      <c r="D97" s="85">
        <v>100</v>
      </c>
      <c r="E97" s="42">
        <v>6306.7</v>
      </c>
    </row>
    <row r="98" spans="1:7" ht="31.5" x14ac:dyDescent="0.25">
      <c r="A98" s="16"/>
      <c r="B98" s="18" t="s">
        <v>13</v>
      </c>
      <c r="C98" s="18" t="s">
        <v>291</v>
      </c>
      <c r="D98" s="85">
        <v>200</v>
      </c>
      <c r="E98" s="42">
        <v>1944.7</v>
      </c>
    </row>
    <row r="99" spans="1:7" ht="51" customHeight="1" x14ac:dyDescent="0.25">
      <c r="A99" s="16"/>
      <c r="B99" s="17" t="s">
        <v>396</v>
      </c>
      <c r="C99" s="16" t="s">
        <v>45</v>
      </c>
      <c r="D99" s="78"/>
      <c r="E99" s="42">
        <f>E100</f>
        <v>13068.4</v>
      </c>
    </row>
    <row r="100" spans="1:7" ht="31.5" x14ac:dyDescent="0.25">
      <c r="A100" s="16"/>
      <c r="B100" s="17" t="s">
        <v>46</v>
      </c>
      <c r="C100" s="16" t="s">
        <v>47</v>
      </c>
      <c r="D100" s="78"/>
      <c r="E100" s="42">
        <f>E101+E102+E103</f>
        <v>13068.4</v>
      </c>
    </row>
    <row r="101" spans="1:7" ht="78.75" x14ac:dyDescent="0.25">
      <c r="A101" s="16"/>
      <c r="B101" s="17" t="s">
        <v>43</v>
      </c>
      <c r="C101" s="16" t="s">
        <v>47</v>
      </c>
      <c r="D101" s="78">
        <v>100</v>
      </c>
      <c r="E101" s="42">
        <v>12655.4</v>
      </c>
    </row>
    <row r="102" spans="1:7" ht="31.5" x14ac:dyDescent="0.25">
      <c r="A102" s="16"/>
      <c r="B102" s="17" t="s">
        <v>13</v>
      </c>
      <c r="C102" s="16" t="s">
        <v>47</v>
      </c>
      <c r="D102" s="78">
        <v>200</v>
      </c>
      <c r="E102" s="42">
        <v>413</v>
      </c>
    </row>
    <row r="103" spans="1:7" ht="15.75" x14ac:dyDescent="0.25">
      <c r="A103" s="16"/>
      <c r="B103" s="17" t="s">
        <v>44</v>
      </c>
      <c r="C103" s="16" t="s">
        <v>47</v>
      </c>
      <c r="D103" s="78">
        <v>800</v>
      </c>
      <c r="E103" s="42">
        <v>0</v>
      </c>
      <c r="G103" s="2"/>
    </row>
    <row r="104" spans="1:7" ht="31.5" x14ac:dyDescent="0.25">
      <c r="A104" s="16"/>
      <c r="B104" s="17" t="s">
        <v>260</v>
      </c>
      <c r="C104" s="16" t="s">
        <v>253</v>
      </c>
      <c r="D104" s="78"/>
      <c r="E104" s="42">
        <f>E105</f>
        <v>222</v>
      </c>
      <c r="G104" s="2"/>
    </row>
    <row r="105" spans="1:7" ht="63" x14ac:dyDescent="0.25">
      <c r="A105" s="16"/>
      <c r="B105" s="17" t="s">
        <v>48</v>
      </c>
      <c r="C105" s="16" t="s">
        <v>49</v>
      </c>
      <c r="D105" s="78"/>
      <c r="E105" s="42">
        <f>E106</f>
        <v>222</v>
      </c>
      <c r="G105" s="2"/>
    </row>
    <row r="106" spans="1:7" ht="18.600000000000001" customHeight="1" x14ac:dyDescent="0.25">
      <c r="A106" s="16"/>
      <c r="B106" s="17" t="s">
        <v>50</v>
      </c>
      <c r="C106" s="16" t="s">
        <v>49</v>
      </c>
      <c r="D106" s="78">
        <v>300</v>
      </c>
      <c r="E106" s="42">
        <v>222</v>
      </c>
      <c r="G106" s="2"/>
    </row>
    <row r="107" spans="1:7" ht="31.5" x14ac:dyDescent="0.25">
      <c r="A107" s="16"/>
      <c r="B107" s="17" t="s">
        <v>51</v>
      </c>
      <c r="C107" s="16" t="s">
        <v>52</v>
      </c>
      <c r="D107" s="78"/>
      <c r="E107" s="42">
        <f>E108+E114</f>
        <v>14545.9</v>
      </c>
      <c r="G107" s="2"/>
    </row>
    <row r="108" spans="1:7" ht="31.5" customHeight="1" x14ac:dyDescent="0.25">
      <c r="A108" s="16"/>
      <c r="B108" s="17" t="s">
        <v>261</v>
      </c>
      <c r="C108" s="16" t="s">
        <v>53</v>
      </c>
      <c r="D108" s="78"/>
      <c r="E108" s="42">
        <f>E112+E109</f>
        <v>3794.6000000000004</v>
      </c>
      <c r="G108" s="2"/>
    </row>
    <row r="109" spans="1:7" ht="31.5" x14ac:dyDescent="0.25">
      <c r="A109" s="16"/>
      <c r="B109" s="19" t="s">
        <v>54</v>
      </c>
      <c r="C109" s="19" t="s">
        <v>290</v>
      </c>
      <c r="D109" s="85"/>
      <c r="E109" s="42">
        <f>E111+E110</f>
        <v>1054.7</v>
      </c>
      <c r="G109" s="2"/>
    </row>
    <row r="110" spans="1:7" ht="31.5" x14ac:dyDescent="0.25">
      <c r="A110" s="16"/>
      <c r="B110" s="17" t="s">
        <v>13</v>
      </c>
      <c r="C110" s="19" t="s">
        <v>290</v>
      </c>
      <c r="D110" s="85">
        <v>200</v>
      </c>
      <c r="E110" s="42">
        <v>100</v>
      </c>
      <c r="G110" s="2"/>
    </row>
    <row r="111" spans="1:7" ht="34.9" customHeight="1" x14ac:dyDescent="0.25">
      <c r="A111" s="16"/>
      <c r="B111" s="18" t="s">
        <v>289</v>
      </c>
      <c r="C111" s="19" t="s">
        <v>290</v>
      </c>
      <c r="D111" s="85">
        <v>600</v>
      </c>
      <c r="E111" s="42">
        <v>954.7</v>
      </c>
      <c r="G111" s="2"/>
    </row>
    <row r="112" spans="1:7" ht="94.5" x14ac:dyDescent="0.25">
      <c r="A112" s="16"/>
      <c r="B112" s="34" t="s">
        <v>441</v>
      </c>
      <c r="C112" s="64" t="s">
        <v>417</v>
      </c>
      <c r="D112" s="78"/>
      <c r="E112" s="42">
        <f>E113</f>
        <v>2739.9</v>
      </c>
      <c r="G112" s="2"/>
    </row>
    <row r="113" spans="1:7" ht="34.9" customHeight="1" x14ac:dyDescent="0.25">
      <c r="A113" s="16"/>
      <c r="B113" s="17" t="s">
        <v>8</v>
      </c>
      <c r="C113" s="64" t="s">
        <v>417</v>
      </c>
      <c r="D113" s="78">
        <v>600</v>
      </c>
      <c r="E113" s="42">
        <v>2739.9</v>
      </c>
      <c r="G113" s="2"/>
    </row>
    <row r="114" spans="1:7" ht="31.5" x14ac:dyDescent="0.25">
      <c r="A114" s="16"/>
      <c r="B114" s="17" t="s">
        <v>348</v>
      </c>
      <c r="C114" s="16" t="s">
        <v>346</v>
      </c>
      <c r="D114" s="78"/>
      <c r="E114" s="42">
        <f>E115+E119+E117</f>
        <v>10751.3</v>
      </c>
      <c r="G114" s="2"/>
    </row>
    <row r="115" spans="1:7" ht="31.5" x14ac:dyDescent="0.25">
      <c r="A115" s="16"/>
      <c r="B115" s="19" t="s">
        <v>54</v>
      </c>
      <c r="C115" s="19" t="s">
        <v>349</v>
      </c>
      <c r="D115" s="78"/>
      <c r="E115" s="42">
        <f>E116</f>
        <v>7158.9</v>
      </c>
      <c r="G115" s="2"/>
    </row>
    <row r="116" spans="1:7" ht="33.6" customHeight="1" x14ac:dyDescent="0.25">
      <c r="A116" s="16"/>
      <c r="B116" s="18" t="s">
        <v>289</v>
      </c>
      <c r="C116" s="19" t="s">
        <v>349</v>
      </c>
      <c r="D116" s="85">
        <v>600</v>
      </c>
      <c r="E116" s="42">
        <v>7158.9</v>
      </c>
      <c r="G116" s="2"/>
    </row>
    <row r="117" spans="1:7" s="88" customFormat="1" ht="50.25" customHeight="1" x14ac:dyDescent="0.25">
      <c r="A117" s="16"/>
      <c r="B117" s="34" t="s">
        <v>556</v>
      </c>
      <c r="C117" s="64" t="s">
        <v>554</v>
      </c>
      <c r="D117" s="34"/>
      <c r="E117" s="42">
        <f>E118</f>
        <v>0</v>
      </c>
    </row>
    <row r="118" spans="1:7" s="88" customFormat="1" ht="52.5" customHeight="1" x14ac:dyDescent="0.25">
      <c r="A118" s="16"/>
      <c r="B118" s="34" t="s">
        <v>289</v>
      </c>
      <c r="C118" s="64" t="s">
        <v>554</v>
      </c>
      <c r="D118" s="34">
        <v>600</v>
      </c>
      <c r="E118" s="42">
        <v>0</v>
      </c>
    </row>
    <row r="119" spans="1:7" ht="31.5" x14ac:dyDescent="0.25">
      <c r="A119" s="16"/>
      <c r="B119" s="17" t="s">
        <v>55</v>
      </c>
      <c r="C119" s="16" t="s">
        <v>347</v>
      </c>
      <c r="D119" s="78"/>
      <c r="E119" s="42">
        <f>E120</f>
        <v>3592.4</v>
      </c>
      <c r="G119" s="2"/>
    </row>
    <row r="120" spans="1:7" ht="49.5" customHeight="1" x14ac:dyDescent="0.25">
      <c r="A120" s="16"/>
      <c r="B120" s="17" t="s">
        <v>8</v>
      </c>
      <c r="C120" s="16" t="s">
        <v>347</v>
      </c>
      <c r="D120" s="78">
        <v>600</v>
      </c>
      <c r="E120" s="42">
        <v>3592.4</v>
      </c>
      <c r="G120" s="2"/>
    </row>
    <row r="121" spans="1:7" s="9" customFormat="1" ht="47.25" customHeight="1" x14ac:dyDescent="0.2">
      <c r="A121" s="79">
        <v>2</v>
      </c>
      <c r="B121" s="76" t="s">
        <v>57</v>
      </c>
      <c r="C121" s="79" t="s">
        <v>58</v>
      </c>
      <c r="D121" s="80"/>
      <c r="E121" s="41">
        <f>E122+E135+E147</f>
        <v>153357.1</v>
      </c>
      <c r="G121" s="58"/>
    </row>
    <row r="122" spans="1:7" ht="15.75" x14ac:dyDescent="0.25">
      <c r="A122" s="16"/>
      <c r="B122" s="17" t="s">
        <v>60</v>
      </c>
      <c r="C122" s="16" t="s">
        <v>59</v>
      </c>
      <c r="D122" s="78"/>
      <c r="E122" s="42">
        <f>E123+E126+E129+E132</f>
        <v>1611.7</v>
      </c>
    </row>
    <row r="123" spans="1:7" ht="47.25" x14ac:dyDescent="0.25">
      <c r="A123" s="16"/>
      <c r="B123" s="17" t="s">
        <v>330</v>
      </c>
      <c r="C123" s="16" t="s">
        <v>61</v>
      </c>
      <c r="D123" s="78"/>
      <c r="E123" s="42">
        <f>E124</f>
        <v>1311.7</v>
      </c>
    </row>
    <row r="124" spans="1:7" ht="31.5" x14ac:dyDescent="0.25">
      <c r="A124" s="16"/>
      <c r="B124" s="17" t="s">
        <v>62</v>
      </c>
      <c r="C124" s="16" t="s">
        <v>63</v>
      </c>
      <c r="D124" s="78"/>
      <c r="E124" s="42">
        <f>E125</f>
        <v>1311.7</v>
      </c>
    </row>
    <row r="125" spans="1:7" ht="31.5" x14ac:dyDescent="0.25">
      <c r="A125" s="16"/>
      <c r="B125" s="17" t="s">
        <v>13</v>
      </c>
      <c r="C125" s="16" t="s">
        <v>63</v>
      </c>
      <c r="D125" s="78">
        <v>200</v>
      </c>
      <c r="E125" s="42">
        <v>1311.7</v>
      </c>
    </row>
    <row r="126" spans="1:7" s="88" customFormat="1" ht="94.5" x14ac:dyDescent="0.25">
      <c r="A126" s="16"/>
      <c r="B126" s="72" t="s">
        <v>610</v>
      </c>
      <c r="C126" s="34" t="s">
        <v>608</v>
      </c>
      <c r="D126" s="66"/>
      <c r="E126" s="42">
        <f>E127</f>
        <v>100</v>
      </c>
      <c r="G126" s="89"/>
    </row>
    <row r="127" spans="1:7" s="88" customFormat="1" ht="31.5" x14ac:dyDescent="0.25">
      <c r="A127" s="16"/>
      <c r="B127" s="72" t="s">
        <v>611</v>
      </c>
      <c r="C127" s="34" t="s">
        <v>609</v>
      </c>
      <c r="D127" s="66"/>
      <c r="E127" s="42">
        <f>E128</f>
        <v>100</v>
      </c>
      <c r="G127" s="89"/>
    </row>
    <row r="128" spans="1:7" s="88" customFormat="1" ht="31.5" x14ac:dyDescent="0.25">
      <c r="A128" s="16"/>
      <c r="B128" s="64" t="s">
        <v>50</v>
      </c>
      <c r="C128" s="34" t="s">
        <v>609</v>
      </c>
      <c r="D128" s="66" t="s">
        <v>324</v>
      </c>
      <c r="E128" s="42">
        <v>100</v>
      </c>
      <c r="G128" s="89"/>
    </row>
    <row r="129" spans="1:7" ht="33.6" customHeight="1" x14ac:dyDescent="0.25">
      <c r="A129" s="16"/>
      <c r="B129" s="17" t="s">
        <v>331</v>
      </c>
      <c r="C129" s="16" t="s">
        <v>64</v>
      </c>
      <c r="D129" s="78"/>
      <c r="E129" s="42">
        <f>E130</f>
        <v>150</v>
      </c>
    </row>
    <row r="130" spans="1:7" ht="31.5" x14ac:dyDescent="0.25">
      <c r="A130" s="16"/>
      <c r="B130" s="17" t="s">
        <v>54</v>
      </c>
      <c r="C130" s="16" t="s">
        <v>332</v>
      </c>
      <c r="D130" s="78"/>
      <c r="E130" s="42">
        <f>E131</f>
        <v>150</v>
      </c>
    </row>
    <row r="131" spans="1:7" ht="31.5" x14ac:dyDescent="0.25">
      <c r="A131" s="16"/>
      <c r="B131" s="17" t="s">
        <v>13</v>
      </c>
      <c r="C131" s="16" t="s">
        <v>332</v>
      </c>
      <c r="D131" s="78">
        <v>200</v>
      </c>
      <c r="E131" s="42">
        <v>150</v>
      </c>
    </row>
    <row r="132" spans="1:7" s="88" customFormat="1" ht="78.75" x14ac:dyDescent="0.25">
      <c r="A132" s="16"/>
      <c r="B132" s="34" t="s">
        <v>535</v>
      </c>
      <c r="C132" s="34" t="s">
        <v>533</v>
      </c>
      <c r="D132" s="34"/>
      <c r="E132" s="42">
        <f>E133</f>
        <v>50</v>
      </c>
      <c r="G132" s="89"/>
    </row>
    <row r="133" spans="1:7" s="88" customFormat="1" ht="63" x14ac:dyDescent="0.25">
      <c r="A133" s="16"/>
      <c r="B133" s="73" t="s">
        <v>536</v>
      </c>
      <c r="C133" s="34" t="s">
        <v>534</v>
      </c>
      <c r="D133" s="34"/>
      <c r="E133" s="42">
        <f>E134</f>
        <v>50</v>
      </c>
      <c r="G133" s="89"/>
    </row>
    <row r="134" spans="1:7" s="88" customFormat="1" ht="31.5" x14ac:dyDescent="0.25">
      <c r="A134" s="16"/>
      <c r="B134" s="34" t="s">
        <v>13</v>
      </c>
      <c r="C134" s="34" t="s">
        <v>534</v>
      </c>
      <c r="D134" s="34">
        <v>200</v>
      </c>
      <c r="E134" s="42">
        <v>50</v>
      </c>
      <c r="G134" s="89"/>
    </row>
    <row r="135" spans="1:7" ht="63" x14ac:dyDescent="0.25">
      <c r="A135" s="16"/>
      <c r="B135" s="17" t="s">
        <v>65</v>
      </c>
      <c r="C135" s="16" t="s">
        <v>66</v>
      </c>
      <c r="D135" s="78"/>
      <c r="E135" s="42">
        <f>E136+E141+E144</f>
        <v>147770.19999999998</v>
      </c>
    </row>
    <row r="136" spans="1:7" ht="47.25" x14ac:dyDescent="0.25">
      <c r="A136" s="16"/>
      <c r="B136" s="17" t="s">
        <v>327</v>
      </c>
      <c r="C136" s="16" t="s">
        <v>67</v>
      </c>
      <c r="D136" s="78"/>
      <c r="E136" s="42">
        <f>E138+E140</f>
        <v>147250.79999999999</v>
      </c>
    </row>
    <row r="137" spans="1:7" ht="31.5" x14ac:dyDescent="0.25">
      <c r="A137" s="16"/>
      <c r="B137" s="17" t="s">
        <v>68</v>
      </c>
      <c r="C137" s="16" t="s">
        <v>69</v>
      </c>
      <c r="D137" s="78"/>
      <c r="E137" s="42">
        <f>E138</f>
        <v>147111.5</v>
      </c>
    </row>
    <row r="138" spans="1:7" ht="35.450000000000003" customHeight="1" x14ac:dyDescent="0.25">
      <c r="A138" s="16"/>
      <c r="B138" s="17" t="s">
        <v>8</v>
      </c>
      <c r="C138" s="16" t="s">
        <v>69</v>
      </c>
      <c r="D138" s="78">
        <v>600</v>
      </c>
      <c r="E138" s="42">
        <v>147111.5</v>
      </c>
    </row>
    <row r="139" spans="1:7" ht="142.15" customHeight="1" x14ac:dyDescent="0.25">
      <c r="A139" s="16"/>
      <c r="B139" s="17" t="s">
        <v>435</v>
      </c>
      <c r="C139" s="16" t="s">
        <v>70</v>
      </c>
      <c r="D139" s="78"/>
      <c r="E139" s="42">
        <f>E140</f>
        <v>139.30000000000001</v>
      </c>
      <c r="G139" s="2"/>
    </row>
    <row r="140" spans="1:7" ht="33" customHeight="1" x14ac:dyDescent="0.25">
      <c r="A140" s="16"/>
      <c r="B140" s="17" t="s">
        <v>8</v>
      </c>
      <c r="C140" s="16" t="s">
        <v>70</v>
      </c>
      <c r="D140" s="78">
        <v>600</v>
      </c>
      <c r="E140" s="42">
        <v>139.30000000000001</v>
      </c>
      <c r="G140" s="2"/>
    </row>
    <row r="141" spans="1:7" ht="31.5" x14ac:dyDescent="0.25">
      <c r="A141" s="16"/>
      <c r="B141" s="17" t="s">
        <v>329</v>
      </c>
      <c r="C141" s="16" t="s">
        <v>328</v>
      </c>
      <c r="D141" s="78"/>
      <c r="E141" s="42">
        <f>E142</f>
        <v>519.4</v>
      </c>
      <c r="G141" s="2"/>
    </row>
    <row r="142" spans="1:7" s="88" customFormat="1" ht="63" x14ac:dyDescent="0.25">
      <c r="A142" s="16"/>
      <c r="B142" s="18" t="s">
        <v>478</v>
      </c>
      <c r="C142" s="18" t="s">
        <v>479</v>
      </c>
      <c r="D142" s="18"/>
      <c r="E142" s="42">
        <f>E143</f>
        <v>519.4</v>
      </c>
    </row>
    <row r="143" spans="1:7" s="88" customFormat="1" ht="47.25" x14ac:dyDescent="0.25">
      <c r="A143" s="16"/>
      <c r="B143" s="18" t="s">
        <v>326</v>
      </c>
      <c r="C143" s="18" t="s">
        <v>479</v>
      </c>
      <c r="D143" s="34">
        <v>600</v>
      </c>
      <c r="E143" s="42">
        <v>519.4</v>
      </c>
    </row>
    <row r="144" spans="1:7" s="88" customFormat="1" ht="15.75" x14ac:dyDescent="0.25">
      <c r="A144" s="16"/>
      <c r="B144" s="34" t="s">
        <v>539</v>
      </c>
      <c r="C144" s="34" t="s">
        <v>537</v>
      </c>
      <c r="D144" s="34"/>
      <c r="E144" s="42">
        <f>E145</f>
        <v>0</v>
      </c>
    </row>
    <row r="145" spans="1:7" s="88" customFormat="1" ht="15.75" x14ac:dyDescent="0.25">
      <c r="A145" s="16"/>
      <c r="B145" s="34" t="s">
        <v>540</v>
      </c>
      <c r="C145" s="34" t="s">
        <v>538</v>
      </c>
      <c r="D145" s="34"/>
      <c r="E145" s="42">
        <f>E146</f>
        <v>0</v>
      </c>
    </row>
    <row r="146" spans="1:7" s="88" customFormat="1" ht="47.25" x14ac:dyDescent="0.25">
      <c r="A146" s="16"/>
      <c r="B146" s="34" t="s">
        <v>289</v>
      </c>
      <c r="C146" s="34" t="s">
        <v>538</v>
      </c>
      <c r="D146" s="34">
        <v>600</v>
      </c>
      <c r="E146" s="42">
        <v>0</v>
      </c>
    </row>
    <row r="147" spans="1:7" ht="15.75" x14ac:dyDescent="0.25">
      <c r="A147" s="16"/>
      <c r="B147" s="17" t="s">
        <v>71</v>
      </c>
      <c r="C147" s="16" t="s">
        <v>72</v>
      </c>
      <c r="D147" s="78"/>
      <c r="E147" s="42">
        <f>E148</f>
        <v>3975.2</v>
      </c>
      <c r="G147" s="2"/>
    </row>
    <row r="148" spans="1:7" ht="79.5" customHeight="1" x14ac:dyDescent="0.25">
      <c r="A148" s="16"/>
      <c r="B148" s="17" t="s">
        <v>333</v>
      </c>
      <c r="C148" s="16" t="s">
        <v>73</v>
      </c>
      <c r="D148" s="78"/>
      <c r="E148" s="42">
        <f>E149</f>
        <v>3975.2</v>
      </c>
      <c r="G148" s="2"/>
    </row>
    <row r="149" spans="1:7" ht="31.5" x14ac:dyDescent="0.25">
      <c r="A149" s="16"/>
      <c r="B149" s="17" t="s">
        <v>46</v>
      </c>
      <c r="C149" s="16" t="s">
        <v>74</v>
      </c>
      <c r="D149" s="78"/>
      <c r="E149" s="42">
        <f>E150+E151+E152</f>
        <v>3975.2</v>
      </c>
      <c r="G149" s="2"/>
    </row>
    <row r="150" spans="1:7" ht="78.75" x14ac:dyDescent="0.25">
      <c r="A150" s="16"/>
      <c r="B150" s="17" t="s">
        <v>75</v>
      </c>
      <c r="C150" s="16" t="s">
        <v>74</v>
      </c>
      <c r="D150" s="78">
        <v>100</v>
      </c>
      <c r="E150" s="42">
        <v>3751.1</v>
      </c>
      <c r="G150" s="2"/>
    </row>
    <row r="151" spans="1:7" ht="31.5" x14ac:dyDescent="0.25">
      <c r="A151" s="16"/>
      <c r="B151" s="17" t="s">
        <v>13</v>
      </c>
      <c r="C151" s="16" t="s">
        <v>74</v>
      </c>
      <c r="D151" s="78">
        <v>200</v>
      </c>
      <c r="E151" s="42">
        <v>223.4</v>
      </c>
      <c r="G151" s="2"/>
    </row>
    <row r="152" spans="1:7" ht="15.75" x14ac:dyDescent="0.25">
      <c r="A152" s="16"/>
      <c r="B152" s="17" t="s">
        <v>44</v>
      </c>
      <c r="C152" s="16" t="s">
        <v>74</v>
      </c>
      <c r="D152" s="78">
        <v>800</v>
      </c>
      <c r="E152" s="42">
        <v>0.7</v>
      </c>
      <c r="G152" s="2"/>
    </row>
    <row r="153" spans="1:7" s="88" customFormat="1" ht="47.25" x14ac:dyDescent="0.25">
      <c r="A153" s="79">
        <v>3</v>
      </c>
      <c r="B153" s="106" t="s">
        <v>524</v>
      </c>
      <c r="C153" s="107" t="s">
        <v>528</v>
      </c>
      <c r="D153" s="108"/>
      <c r="E153" s="41">
        <f>E154</f>
        <v>16169</v>
      </c>
    </row>
    <row r="154" spans="1:7" s="88" customFormat="1" ht="31.5" x14ac:dyDescent="0.25">
      <c r="A154" s="16"/>
      <c r="B154" s="73" t="s">
        <v>525</v>
      </c>
      <c r="C154" s="34" t="s">
        <v>529</v>
      </c>
      <c r="D154" s="104"/>
      <c r="E154" s="42">
        <f>E155</f>
        <v>16169</v>
      </c>
    </row>
    <row r="155" spans="1:7" s="88" customFormat="1" ht="31.5" x14ac:dyDescent="0.25">
      <c r="A155" s="16"/>
      <c r="B155" s="52" t="s">
        <v>526</v>
      </c>
      <c r="C155" s="34" t="s">
        <v>530</v>
      </c>
      <c r="D155" s="104"/>
      <c r="E155" s="42">
        <f>E158+E156</f>
        <v>16169</v>
      </c>
    </row>
    <row r="156" spans="1:7" s="88" customFormat="1" ht="226.5" customHeight="1" x14ac:dyDescent="0.25">
      <c r="A156" s="16"/>
      <c r="B156" s="52" t="s">
        <v>527</v>
      </c>
      <c r="C156" s="34" t="s">
        <v>592</v>
      </c>
      <c r="D156" s="66"/>
      <c r="E156" s="42">
        <f>E157</f>
        <v>10000</v>
      </c>
    </row>
    <row r="157" spans="1:7" s="88" customFormat="1" ht="31.5" x14ac:dyDescent="0.25">
      <c r="A157" s="16"/>
      <c r="B157" s="52" t="s">
        <v>11</v>
      </c>
      <c r="C157" s="34" t="s">
        <v>592</v>
      </c>
      <c r="D157" s="51" t="s">
        <v>361</v>
      </c>
      <c r="E157" s="42">
        <v>10000</v>
      </c>
    </row>
    <row r="158" spans="1:7" s="88" customFormat="1" ht="225.75" customHeight="1" x14ac:dyDescent="0.25">
      <c r="A158" s="16"/>
      <c r="B158" s="52" t="s">
        <v>527</v>
      </c>
      <c r="C158" s="34" t="s">
        <v>591</v>
      </c>
      <c r="D158" s="66"/>
      <c r="E158" s="42">
        <f>E159</f>
        <v>6169</v>
      </c>
    </row>
    <row r="159" spans="1:7" s="88" customFormat="1" ht="31.5" x14ac:dyDescent="0.25">
      <c r="A159" s="16"/>
      <c r="B159" s="52" t="s">
        <v>11</v>
      </c>
      <c r="C159" s="34" t="s">
        <v>591</v>
      </c>
      <c r="D159" s="51" t="s">
        <v>361</v>
      </c>
      <c r="E159" s="42">
        <v>6169</v>
      </c>
    </row>
    <row r="160" spans="1:7" s="6" customFormat="1" ht="47.25" x14ac:dyDescent="0.25">
      <c r="A160" s="79">
        <v>4</v>
      </c>
      <c r="B160" s="76" t="s">
        <v>76</v>
      </c>
      <c r="C160" s="79" t="s">
        <v>77</v>
      </c>
      <c r="D160" s="80"/>
      <c r="E160" s="41">
        <f>E161</f>
        <v>17936.8</v>
      </c>
      <c r="G160" s="55"/>
    </row>
    <row r="161" spans="1:7" s="4" customFormat="1" ht="31.5" x14ac:dyDescent="0.25">
      <c r="A161" s="16"/>
      <c r="B161" s="17" t="s">
        <v>78</v>
      </c>
      <c r="C161" s="16" t="s">
        <v>79</v>
      </c>
      <c r="D161" s="78"/>
      <c r="E161" s="42">
        <f>E162+E166+E169+E172+E180+E177</f>
        <v>17936.8</v>
      </c>
      <c r="G161" s="10"/>
    </row>
    <row r="162" spans="1:7" s="4" customFormat="1" ht="33" customHeight="1" x14ac:dyDescent="0.25">
      <c r="A162" s="16"/>
      <c r="B162" s="17" t="s">
        <v>414</v>
      </c>
      <c r="C162" s="16" t="s">
        <v>80</v>
      </c>
      <c r="D162" s="78"/>
      <c r="E162" s="42">
        <f>E163</f>
        <v>300</v>
      </c>
      <c r="G162" s="10"/>
    </row>
    <row r="163" spans="1:7" s="4" customFormat="1" ht="34.9" customHeight="1" x14ac:dyDescent="0.25">
      <c r="A163" s="16"/>
      <c r="B163" s="17" t="s">
        <v>415</v>
      </c>
      <c r="C163" s="16" t="s">
        <v>81</v>
      </c>
      <c r="D163" s="78"/>
      <c r="E163" s="42">
        <f>E164+E165</f>
        <v>300</v>
      </c>
      <c r="G163" s="10"/>
    </row>
    <row r="164" spans="1:7" s="4" customFormat="1" ht="34.9" customHeight="1" x14ac:dyDescent="0.25">
      <c r="A164" s="16"/>
      <c r="B164" s="17" t="s">
        <v>13</v>
      </c>
      <c r="C164" s="16" t="s">
        <v>81</v>
      </c>
      <c r="D164" s="78">
        <v>200</v>
      </c>
      <c r="E164" s="42">
        <v>0</v>
      </c>
      <c r="G164" s="10"/>
    </row>
    <row r="165" spans="1:7" s="4" customFormat="1" ht="18.600000000000001" customHeight="1" x14ac:dyDescent="0.25">
      <c r="A165" s="16"/>
      <c r="B165" s="17" t="s">
        <v>50</v>
      </c>
      <c r="C165" s="16" t="s">
        <v>81</v>
      </c>
      <c r="D165" s="78">
        <v>300</v>
      </c>
      <c r="E165" s="42">
        <v>300</v>
      </c>
      <c r="G165" s="10"/>
    </row>
    <row r="166" spans="1:7" s="4" customFormat="1" ht="98.45" customHeight="1" x14ac:dyDescent="0.25">
      <c r="A166" s="16"/>
      <c r="B166" s="17" t="s">
        <v>403</v>
      </c>
      <c r="C166" s="16" t="s">
        <v>82</v>
      </c>
      <c r="D166" s="78"/>
      <c r="E166" s="42">
        <f>E167</f>
        <v>1300</v>
      </c>
      <c r="G166" s="10"/>
    </row>
    <row r="167" spans="1:7" s="4" customFormat="1" ht="31.5" x14ac:dyDescent="0.25">
      <c r="A167" s="16"/>
      <c r="B167" s="17" t="s">
        <v>83</v>
      </c>
      <c r="C167" s="16" t="s">
        <v>84</v>
      </c>
      <c r="D167" s="78"/>
      <c r="E167" s="42">
        <f>E168</f>
        <v>1300</v>
      </c>
      <c r="G167" s="10"/>
    </row>
    <row r="168" spans="1:7" s="4" customFormat="1" ht="33" customHeight="1" x14ac:dyDescent="0.25">
      <c r="A168" s="16"/>
      <c r="B168" s="17" t="s">
        <v>8</v>
      </c>
      <c r="C168" s="16" t="s">
        <v>84</v>
      </c>
      <c r="D168" s="78">
        <v>600</v>
      </c>
      <c r="E168" s="42">
        <v>1300</v>
      </c>
      <c r="G168" s="10"/>
    </row>
    <row r="169" spans="1:7" s="4" customFormat="1" ht="83.25" customHeight="1" x14ac:dyDescent="0.25">
      <c r="A169" s="16"/>
      <c r="B169" s="17" t="s">
        <v>559</v>
      </c>
      <c r="C169" s="16" t="s">
        <v>85</v>
      </c>
      <c r="D169" s="78"/>
      <c r="E169" s="42">
        <f>E170</f>
        <v>5464.8</v>
      </c>
      <c r="G169" s="10"/>
    </row>
    <row r="170" spans="1:7" s="4" customFormat="1" ht="31.5" x14ac:dyDescent="0.25">
      <c r="A170" s="16"/>
      <c r="B170" s="17" t="s">
        <v>86</v>
      </c>
      <c r="C170" s="16" t="s">
        <v>87</v>
      </c>
      <c r="D170" s="78"/>
      <c r="E170" s="42">
        <f>E171</f>
        <v>5464.8</v>
      </c>
      <c r="G170" s="10"/>
    </row>
    <row r="171" spans="1:7" s="4" customFormat="1" ht="18" customHeight="1" x14ac:dyDescent="0.25">
      <c r="A171" s="16"/>
      <c r="B171" s="17" t="s">
        <v>50</v>
      </c>
      <c r="C171" s="16" t="s">
        <v>87</v>
      </c>
      <c r="D171" s="78">
        <v>300</v>
      </c>
      <c r="E171" s="42">
        <v>5464.8</v>
      </c>
      <c r="G171" s="10"/>
    </row>
    <row r="172" spans="1:7" s="4" customFormat="1" ht="51.75" customHeight="1" x14ac:dyDescent="0.25">
      <c r="A172" s="16"/>
      <c r="B172" s="17" t="s">
        <v>482</v>
      </c>
      <c r="C172" s="16" t="s">
        <v>88</v>
      </c>
      <c r="D172" s="78"/>
      <c r="E172" s="42">
        <f>E175+E173</f>
        <v>623</v>
      </c>
      <c r="G172" s="10"/>
    </row>
    <row r="173" spans="1:7" s="12" customFormat="1" ht="47.25" x14ac:dyDescent="0.25">
      <c r="A173" s="16"/>
      <c r="B173" s="17" t="s">
        <v>294</v>
      </c>
      <c r="C173" s="16" t="s">
        <v>293</v>
      </c>
      <c r="D173" s="78"/>
      <c r="E173" s="42">
        <f>E174</f>
        <v>3</v>
      </c>
      <c r="G173" s="57"/>
    </row>
    <row r="174" spans="1:7" s="4" customFormat="1" ht="31.5" x14ac:dyDescent="0.25">
      <c r="A174" s="16"/>
      <c r="B174" s="17" t="s">
        <v>13</v>
      </c>
      <c r="C174" s="16" t="s">
        <v>293</v>
      </c>
      <c r="D174" s="78">
        <v>200</v>
      </c>
      <c r="E174" s="42">
        <v>3</v>
      </c>
      <c r="G174" s="10"/>
    </row>
    <row r="175" spans="1:7" s="4" customFormat="1" ht="47.25" x14ac:dyDescent="0.25">
      <c r="A175" s="16"/>
      <c r="B175" s="17" t="s">
        <v>89</v>
      </c>
      <c r="C175" s="16" t="s">
        <v>90</v>
      </c>
      <c r="D175" s="78"/>
      <c r="E175" s="42">
        <f>E176</f>
        <v>620</v>
      </c>
      <c r="G175" s="10"/>
    </row>
    <row r="176" spans="1:7" s="4" customFormat="1" ht="17.45" customHeight="1" x14ac:dyDescent="0.25">
      <c r="A176" s="16"/>
      <c r="B176" s="17" t="s">
        <v>50</v>
      </c>
      <c r="C176" s="16" t="s">
        <v>90</v>
      </c>
      <c r="D176" s="78">
        <v>300</v>
      </c>
      <c r="E176" s="42">
        <v>620</v>
      </c>
      <c r="G176" s="10"/>
    </row>
    <row r="177" spans="1:7" s="4" customFormat="1" ht="143.25" customHeight="1" x14ac:dyDescent="0.25">
      <c r="A177" s="21"/>
      <c r="B177" s="19" t="s">
        <v>405</v>
      </c>
      <c r="C177" s="18" t="s">
        <v>323</v>
      </c>
      <c r="D177" s="82"/>
      <c r="E177" s="83">
        <f>E178</f>
        <v>9649</v>
      </c>
      <c r="G177" s="59"/>
    </row>
    <row r="178" spans="1:7" s="4" customFormat="1" ht="31.5" x14ac:dyDescent="0.25">
      <c r="A178" s="21"/>
      <c r="B178" s="19" t="s">
        <v>443</v>
      </c>
      <c r="C178" s="18" t="s">
        <v>325</v>
      </c>
      <c r="D178" s="82"/>
      <c r="E178" s="43">
        <f>E179</f>
        <v>9649</v>
      </c>
      <c r="G178" s="59"/>
    </row>
    <row r="179" spans="1:7" s="4" customFormat="1" ht="17.45" customHeight="1" x14ac:dyDescent="0.25">
      <c r="A179" s="21"/>
      <c r="B179" s="19" t="s">
        <v>50</v>
      </c>
      <c r="C179" s="18" t="s">
        <v>325</v>
      </c>
      <c r="D179" s="82" t="s">
        <v>324</v>
      </c>
      <c r="E179" s="43">
        <v>9649</v>
      </c>
      <c r="G179" s="59"/>
    </row>
    <row r="180" spans="1:7" s="4" customFormat="1" ht="67.5" customHeight="1" x14ac:dyDescent="0.25">
      <c r="A180" s="16"/>
      <c r="B180" s="34" t="s">
        <v>558</v>
      </c>
      <c r="C180" s="18" t="s">
        <v>295</v>
      </c>
      <c r="D180" s="30"/>
      <c r="E180" s="42">
        <f>E181</f>
        <v>600</v>
      </c>
      <c r="G180" s="10"/>
    </row>
    <row r="181" spans="1:7" s="4" customFormat="1" ht="63" x14ac:dyDescent="0.25">
      <c r="A181" s="16"/>
      <c r="B181" s="18" t="s">
        <v>297</v>
      </c>
      <c r="C181" s="18" t="s">
        <v>296</v>
      </c>
      <c r="D181" s="30"/>
      <c r="E181" s="42">
        <f>E182</f>
        <v>600</v>
      </c>
      <c r="G181" s="10"/>
    </row>
    <row r="182" spans="1:7" s="4" customFormat="1" ht="31.5" x14ac:dyDescent="0.25">
      <c r="A182" s="16"/>
      <c r="B182" s="18" t="s">
        <v>13</v>
      </c>
      <c r="C182" s="18" t="s">
        <v>296</v>
      </c>
      <c r="D182" s="30" t="s">
        <v>283</v>
      </c>
      <c r="E182" s="42">
        <v>600</v>
      </c>
      <c r="G182" s="10"/>
    </row>
    <row r="183" spans="1:7" s="6" customFormat="1" ht="47.25" x14ac:dyDescent="0.25">
      <c r="A183" s="79">
        <v>5</v>
      </c>
      <c r="B183" s="76" t="s">
        <v>91</v>
      </c>
      <c r="C183" s="79" t="s">
        <v>92</v>
      </c>
      <c r="D183" s="80"/>
      <c r="E183" s="41">
        <f>E184+E211</f>
        <v>192242.6</v>
      </c>
      <c r="G183" s="55"/>
    </row>
    <row r="184" spans="1:7" s="4" customFormat="1" ht="18.75" customHeight="1" x14ac:dyDescent="0.25">
      <c r="A184" s="16"/>
      <c r="B184" s="17" t="s">
        <v>93</v>
      </c>
      <c r="C184" s="16" t="s">
        <v>94</v>
      </c>
      <c r="D184" s="78"/>
      <c r="E184" s="42">
        <f>E185+E188+E194+E197+E200+E203+E208</f>
        <v>188482.30000000002</v>
      </c>
      <c r="G184" s="10"/>
    </row>
    <row r="185" spans="1:7" s="4" customFormat="1" ht="47.25" x14ac:dyDescent="0.25">
      <c r="A185" s="16"/>
      <c r="B185" s="17" t="s">
        <v>264</v>
      </c>
      <c r="C185" s="16" t="s">
        <v>95</v>
      </c>
      <c r="D185" s="78"/>
      <c r="E185" s="42">
        <f>E186</f>
        <v>121383.2</v>
      </c>
      <c r="G185" s="10"/>
    </row>
    <row r="186" spans="1:7" s="4" customFormat="1" ht="31.5" x14ac:dyDescent="0.25">
      <c r="A186" s="16"/>
      <c r="B186" s="17" t="s">
        <v>7</v>
      </c>
      <c r="C186" s="16" t="s">
        <v>96</v>
      </c>
      <c r="D186" s="78"/>
      <c r="E186" s="42">
        <f>E187</f>
        <v>121383.2</v>
      </c>
      <c r="G186" s="10"/>
    </row>
    <row r="187" spans="1:7" s="4" customFormat="1" ht="34.9" customHeight="1" x14ac:dyDescent="0.25">
      <c r="A187" s="16"/>
      <c r="B187" s="17" t="s">
        <v>8</v>
      </c>
      <c r="C187" s="16" t="s">
        <v>96</v>
      </c>
      <c r="D187" s="78">
        <v>600</v>
      </c>
      <c r="E187" s="42">
        <v>121383.2</v>
      </c>
      <c r="G187" s="10"/>
    </row>
    <row r="188" spans="1:7" s="4" customFormat="1" ht="48" customHeight="1" x14ac:dyDescent="0.25">
      <c r="A188" s="16"/>
      <c r="B188" s="17" t="s">
        <v>265</v>
      </c>
      <c r="C188" s="16" t="s">
        <v>97</v>
      </c>
      <c r="D188" s="78"/>
      <c r="E188" s="42">
        <f>E189+E191</f>
        <v>5402.2</v>
      </c>
      <c r="G188" s="10"/>
    </row>
    <row r="189" spans="1:7" s="4" customFormat="1" ht="47.25" x14ac:dyDescent="0.25">
      <c r="A189" s="16"/>
      <c r="B189" s="17" t="s">
        <v>98</v>
      </c>
      <c r="C189" s="16" t="s">
        <v>99</v>
      </c>
      <c r="D189" s="78"/>
      <c r="E189" s="42">
        <f>E190</f>
        <v>1566</v>
      </c>
      <c r="G189" s="10"/>
    </row>
    <row r="190" spans="1:7" s="4" customFormat="1" ht="33.6" customHeight="1" x14ac:dyDescent="0.25">
      <c r="A190" s="16"/>
      <c r="B190" s="17" t="s">
        <v>8</v>
      </c>
      <c r="C190" s="16" t="s">
        <v>99</v>
      </c>
      <c r="D190" s="78">
        <v>600</v>
      </c>
      <c r="E190" s="42">
        <v>1566</v>
      </c>
      <c r="G190" s="10"/>
    </row>
    <row r="191" spans="1:7" s="4" customFormat="1" ht="17.25" customHeight="1" x14ac:dyDescent="0.25">
      <c r="A191" s="16"/>
      <c r="B191" s="17" t="s">
        <v>100</v>
      </c>
      <c r="C191" s="16" t="s">
        <v>101</v>
      </c>
      <c r="D191" s="78"/>
      <c r="E191" s="42">
        <f>E193+E192</f>
        <v>3836.2</v>
      </c>
      <c r="G191" s="10"/>
    </row>
    <row r="192" spans="1:7" s="4" customFormat="1" ht="82.15" customHeight="1" x14ac:dyDescent="0.25">
      <c r="A192" s="16"/>
      <c r="B192" s="17" t="s">
        <v>43</v>
      </c>
      <c r="C192" s="16" t="s">
        <v>101</v>
      </c>
      <c r="D192" s="78">
        <v>100</v>
      </c>
      <c r="E192" s="42">
        <v>2338.5</v>
      </c>
      <c r="G192" s="10"/>
    </row>
    <row r="193" spans="1:7" s="4" customFormat="1" ht="31.5" x14ac:dyDescent="0.25">
      <c r="A193" s="16"/>
      <c r="B193" s="17" t="s">
        <v>13</v>
      </c>
      <c r="C193" s="16" t="s">
        <v>101</v>
      </c>
      <c r="D193" s="78">
        <v>200</v>
      </c>
      <c r="E193" s="42">
        <v>1497.7</v>
      </c>
      <c r="G193" s="10"/>
    </row>
    <row r="194" spans="1:7" s="4" customFormat="1" ht="50.25" customHeight="1" x14ac:dyDescent="0.25">
      <c r="A194" s="16"/>
      <c r="B194" s="17" t="s">
        <v>266</v>
      </c>
      <c r="C194" s="16" t="s">
        <v>102</v>
      </c>
      <c r="D194" s="78"/>
      <c r="E194" s="42">
        <f>E195</f>
        <v>100</v>
      </c>
      <c r="G194" s="10"/>
    </row>
    <row r="195" spans="1:7" s="4" customFormat="1" ht="31.5" x14ac:dyDescent="0.25">
      <c r="A195" s="16"/>
      <c r="B195" s="17" t="s">
        <v>54</v>
      </c>
      <c r="C195" s="16" t="s">
        <v>103</v>
      </c>
      <c r="D195" s="78"/>
      <c r="E195" s="42">
        <f>E196</f>
        <v>100</v>
      </c>
      <c r="G195" s="10"/>
    </row>
    <row r="196" spans="1:7" s="4" customFormat="1" ht="31.5" x14ac:dyDescent="0.25">
      <c r="A196" s="16"/>
      <c r="B196" s="17" t="s">
        <v>13</v>
      </c>
      <c r="C196" s="16" t="s">
        <v>103</v>
      </c>
      <c r="D196" s="78">
        <v>200</v>
      </c>
      <c r="E196" s="42">
        <v>100</v>
      </c>
      <c r="G196" s="10"/>
    </row>
    <row r="197" spans="1:7" s="4" customFormat="1" ht="113.25" customHeight="1" x14ac:dyDescent="0.25">
      <c r="A197" s="16"/>
      <c r="B197" s="17" t="s">
        <v>267</v>
      </c>
      <c r="C197" s="16" t="s">
        <v>104</v>
      </c>
      <c r="D197" s="78"/>
      <c r="E197" s="42">
        <f>E198</f>
        <v>125</v>
      </c>
      <c r="G197" s="10"/>
    </row>
    <row r="198" spans="1:7" s="4" customFormat="1" ht="157.5" x14ac:dyDescent="0.25">
      <c r="A198" s="16"/>
      <c r="B198" s="17" t="s">
        <v>431</v>
      </c>
      <c r="C198" s="16" t="s">
        <v>105</v>
      </c>
      <c r="D198" s="78"/>
      <c r="E198" s="42">
        <f>E199</f>
        <v>125</v>
      </c>
      <c r="G198" s="10"/>
    </row>
    <row r="199" spans="1:7" s="4" customFormat="1" ht="34.15" customHeight="1" x14ac:dyDescent="0.25">
      <c r="A199" s="16"/>
      <c r="B199" s="17" t="s">
        <v>8</v>
      </c>
      <c r="C199" s="16" t="s">
        <v>105</v>
      </c>
      <c r="D199" s="78">
        <v>600</v>
      </c>
      <c r="E199" s="42">
        <v>125</v>
      </c>
      <c r="G199" s="10"/>
    </row>
    <row r="200" spans="1:7" s="4" customFormat="1" ht="75.75" customHeight="1" x14ac:dyDescent="0.25">
      <c r="A200" s="16"/>
      <c r="B200" s="62" t="s">
        <v>408</v>
      </c>
      <c r="C200" s="18" t="s">
        <v>407</v>
      </c>
      <c r="D200" s="78"/>
      <c r="E200" s="42">
        <f>E201</f>
        <v>2534.6</v>
      </c>
      <c r="G200" s="10"/>
    </row>
    <row r="201" spans="1:7" s="4" customFormat="1" ht="50.25" customHeight="1" x14ac:dyDescent="0.25">
      <c r="A201" s="16"/>
      <c r="B201" s="62" t="s">
        <v>444</v>
      </c>
      <c r="C201" s="62" t="s">
        <v>409</v>
      </c>
      <c r="D201" s="78"/>
      <c r="E201" s="42">
        <f>E202</f>
        <v>2534.6</v>
      </c>
      <c r="G201" s="10"/>
    </row>
    <row r="202" spans="1:7" s="4" customFormat="1" ht="33.6" customHeight="1" x14ac:dyDescent="0.25">
      <c r="A202" s="16"/>
      <c r="B202" s="62" t="s">
        <v>289</v>
      </c>
      <c r="C202" s="62" t="s">
        <v>409</v>
      </c>
      <c r="D202" s="78">
        <v>600</v>
      </c>
      <c r="E202" s="42">
        <v>2534.6</v>
      </c>
      <c r="G202" s="10"/>
    </row>
    <row r="203" spans="1:7" s="4" customFormat="1" ht="52.15" customHeight="1" x14ac:dyDescent="0.25">
      <c r="A203" s="16"/>
      <c r="B203" s="22" t="s">
        <v>457</v>
      </c>
      <c r="C203" s="18" t="s">
        <v>430</v>
      </c>
      <c r="D203" s="28"/>
      <c r="E203" s="61">
        <f>E206+E204</f>
        <v>58883.7</v>
      </c>
      <c r="G203" s="10"/>
    </row>
    <row r="204" spans="1:7" s="4" customFormat="1" ht="52.15" customHeight="1" x14ac:dyDescent="0.25">
      <c r="A204" s="16"/>
      <c r="B204" s="52" t="s">
        <v>389</v>
      </c>
      <c r="C204" s="18" t="s">
        <v>593</v>
      </c>
      <c r="D204" s="28"/>
      <c r="E204" s="61">
        <f>E205</f>
        <v>6427</v>
      </c>
      <c r="G204" s="10"/>
    </row>
    <row r="205" spans="1:7" s="4" customFormat="1" ht="36" customHeight="1" x14ac:dyDescent="0.25">
      <c r="A205" s="16"/>
      <c r="B205" s="52" t="s">
        <v>11</v>
      </c>
      <c r="C205" s="18" t="s">
        <v>593</v>
      </c>
      <c r="D205" s="28" t="s">
        <v>361</v>
      </c>
      <c r="E205" s="61">
        <v>6427</v>
      </c>
      <c r="G205" s="10"/>
    </row>
    <row r="206" spans="1:7" s="4" customFormat="1" ht="81.75" customHeight="1" x14ac:dyDescent="0.25">
      <c r="A206" s="16"/>
      <c r="B206" s="52" t="s">
        <v>590</v>
      </c>
      <c r="C206" s="18" t="s">
        <v>552</v>
      </c>
      <c r="D206" s="28"/>
      <c r="E206" s="61">
        <f>E207</f>
        <v>52456.7</v>
      </c>
      <c r="G206" s="10"/>
    </row>
    <row r="207" spans="1:7" s="4" customFormat="1" ht="33.6" customHeight="1" x14ac:dyDescent="0.25">
      <c r="A207" s="16"/>
      <c r="B207" s="52" t="s">
        <v>11</v>
      </c>
      <c r="C207" s="18" t="s">
        <v>552</v>
      </c>
      <c r="D207" s="28" t="s">
        <v>361</v>
      </c>
      <c r="E207" s="61">
        <v>52456.7</v>
      </c>
      <c r="G207" s="10"/>
    </row>
    <row r="208" spans="1:7" s="4" customFormat="1" ht="69.75" customHeight="1" x14ac:dyDescent="0.25">
      <c r="A208" s="16"/>
      <c r="B208" s="34" t="s">
        <v>614</v>
      </c>
      <c r="C208" s="34" t="s">
        <v>612</v>
      </c>
      <c r="D208" s="34"/>
      <c r="E208" s="61">
        <f>E209</f>
        <v>53.6</v>
      </c>
      <c r="G208" s="10"/>
    </row>
    <row r="209" spans="1:7" s="4" customFormat="1" ht="146.25" customHeight="1" x14ac:dyDescent="0.25">
      <c r="A209" s="16"/>
      <c r="B209" s="34" t="s">
        <v>435</v>
      </c>
      <c r="C209" s="34" t="s">
        <v>613</v>
      </c>
      <c r="D209" s="34"/>
      <c r="E209" s="61">
        <f>E210</f>
        <v>53.6</v>
      </c>
      <c r="G209" s="10"/>
    </row>
    <row r="210" spans="1:7" s="4" customFormat="1" ht="33.6" customHeight="1" x14ac:dyDescent="0.25">
      <c r="A210" s="16"/>
      <c r="B210" s="34" t="s">
        <v>289</v>
      </c>
      <c r="C210" s="34" t="s">
        <v>613</v>
      </c>
      <c r="D210" s="34">
        <v>600</v>
      </c>
      <c r="E210" s="61">
        <v>53.6</v>
      </c>
      <c r="G210" s="10"/>
    </row>
    <row r="211" spans="1:7" s="4" customFormat="1" ht="22.9" customHeight="1" x14ac:dyDescent="0.25">
      <c r="A211" s="16"/>
      <c r="B211" s="17" t="s">
        <v>106</v>
      </c>
      <c r="C211" s="16" t="s">
        <v>107</v>
      </c>
      <c r="D211" s="78"/>
      <c r="E211" s="42">
        <f>E212</f>
        <v>3760.3</v>
      </c>
      <c r="G211" s="10"/>
    </row>
    <row r="212" spans="1:7" s="4" customFormat="1" ht="48.6" customHeight="1" x14ac:dyDescent="0.25">
      <c r="A212" s="16"/>
      <c r="B212" s="17" t="s">
        <v>268</v>
      </c>
      <c r="C212" s="16" t="s">
        <v>108</v>
      </c>
      <c r="D212" s="78"/>
      <c r="E212" s="42">
        <f>E213</f>
        <v>3760.3</v>
      </c>
      <c r="G212" s="10"/>
    </row>
    <row r="213" spans="1:7" s="4" customFormat="1" ht="33.6" customHeight="1" x14ac:dyDescent="0.25">
      <c r="A213" s="16"/>
      <c r="B213" s="17" t="s">
        <v>46</v>
      </c>
      <c r="C213" s="16" t="s">
        <v>109</v>
      </c>
      <c r="D213" s="78"/>
      <c r="E213" s="42">
        <f>E214+E215+E216</f>
        <v>3760.3</v>
      </c>
      <c r="G213" s="10"/>
    </row>
    <row r="214" spans="1:7" s="4" customFormat="1" ht="83.45" customHeight="1" x14ac:dyDescent="0.25">
      <c r="A214" s="16"/>
      <c r="B214" s="17" t="s">
        <v>43</v>
      </c>
      <c r="C214" s="16" t="s">
        <v>109</v>
      </c>
      <c r="D214" s="78">
        <v>100</v>
      </c>
      <c r="E214" s="42">
        <v>3699.9</v>
      </c>
      <c r="G214" s="10"/>
    </row>
    <row r="215" spans="1:7" s="4" customFormat="1" ht="31.5" x14ac:dyDescent="0.25">
      <c r="A215" s="16"/>
      <c r="B215" s="17" t="s">
        <v>13</v>
      </c>
      <c r="C215" s="16" t="s">
        <v>109</v>
      </c>
      <c r="D215" s="78">
        <v>200</v>
      </c>
      <c r="E215" s="42">
        <v>60.4</v>
      </c>
      <c r="G215" s="10"/>
    </row>
    <row r="216" spans="1:7" s="4" customFormat="1" ht="15.75" x14ac:dyDescent="0.25">
      <c r="A216" s="16"/>
      <c r="B216" s="17" t="s">
        <v>44</v>
      </c>
      <c r="C216" s="16" t="s">
        <v>109</v>
      </c>
      <c r="D216" s="78">
        <v>800</v>
      </c>
      <c r="E216" s="42">
        <v>0</v>
      </c>
      <c r="G216" s="10"/>
    </row>
    <row r="217" spans="1:7" s="6" customFormat="1" ht="47.25" x14ac:dyDescent="0.25">
      <c r="A217" s="79">
        <v>6</v>
      </c>
      <c r="B217" s="76" t="s">
        <v>317</v>
      </c>
      <c r="C217" s="79" t="s">
        <v>110</v>
      </c>
      <c r="D217" s="80"/>
      <c r="E217" s="41">
        <f>E218</f>
        <v>13431.900000000001</v>
      </c>
      <c r="G217" s="55"/>
    </row>
    <row r="218" spans="1:7" s="4" customFormat="1" ht="15.75" x14ac:dyDescent="0.25">
      <c r="A218" s="16"/>
      <c r="B218" s="17" t="s">
        <v>111</v>
      </c>
      <c r="C218" s="16" t="s">
        <v>112</v>
      </c>
      <c r="D218" s="78"/>
      <c r="E218" s="42">
        <f>E219+E224+E229+E232+E235+E238</f>
        <v>13431.900000000001</v>
      </c>
      <c r="G218" s="10"/>
    </row>
    <row r="219" spans="1:7" s="4" customFormat="1" ht="30.75" customHeight="1" x14ac:dyDescent="0.25">
      <c r="A219" s="16"/>
      <c r="B219" s="17" t="s">
        <v>269</v>
      </c>
      <c r="C219" s="16" t="s">
        <v>113</v>
      </c>
      <c r="D219" s="78"/>
      <c r="E219" s="42">
        <f>E220</f>
        <v>10199.1</v>
      </c>
      <c r="G219" s="10"/>
    </row>
    <row r="220" spans="1:7" s="4" customFormat="1" ht="31.5" x14ac:dyDescent="0.25">
      <c r="A220" s="16"/>
      <c r="B220" s="17" t="s">
        <v>7</v>
      </c>
      <c r="C220" s="16" t="s">
        <v>114</v>
      </c>
      <c r="D220" s="78"/>
      <c r="E220" s="42">
        <f>E221+E222+E223</f>
        <v>10199.1</v>
      </c>
      <c r="G220" s="10"/>
    </row>
    <row r="221" spans="1:7" s="4" customFormat="1" ht="78.75" x14ac:dyDescent="0.25">
      <c r="A221" s="16"/>
      <c r="B221" s="17" t="s">
        <v>43</v>
      </c>
      <c r="C221" s="16" t="s">
        <v>114</v>
      </c>
      <c r="D221" s="78">
        <v>100</v>
      </c>
      <c r="E221" s="42">
        <v>7897.5</v>
      </c>
      <c r="G221" s="10"/>
    </row>
    <row r="222" spans="1:7" s="4" customFormat="1" ht="31.5" x14ac:dyDescent="0.25">
      <c r="A222" s="16"/>
      <c r="B222" s="17" t="s">
        <v>13</v>
      </c>
      <c r="C222" s="16" t="s">
        <v>114</v>
      </c>
      <c r="D222" s="78">
        <v>200</v>
      </c>
      <c r="E222" s="42">
        <v>2298.9</v>
      </c>
      <c r="G222" s="10"/>
    </row>
    <row r="223" spans="1:7" s="4" customFormat="1" ht="15.75" x14ac:dyDescent="0.25">
      <c r="A223" s="16"/>
      <c r="B223" s="17" t="s">
        <v>44</v>
      </c>
      <c r="C223" s="16" t="s">
        <v>114</v>
      </c>
      <c r="D223" s="78">
        <v>800</v>
      </c>
      <c r="E223" s="42">
        <v>2.7</v>
      </c>
      <c r="G223" s="10"/>
    </row>
    <row r="224" spans="1:7" s="4" customFormat="1" ht="47.25" x14ac:dyDescent="0.25">
      <c r="A224" s="16"/>
      <c r="B224" s="17" t="s">
        <v>270</v>
      </c>
      <c r="C224" s="16" t="s">
        <v>115</v>
      </c>
      <c r="D224" s="78"/>
      <c r="E224" s="42">
        <f>E225</f>
        <v>2712.8</v>
      </c>
      <c r="G224" s="10"/>
    </row>
    <row r="225" spans="1:7" s="4" customFormat="1" ht="31.5" x14ac:dyDescent="0.25">
      <c r="A225" s="16"/>
      <c r="B225" s="17" t="s">
        <v>46</v>
      </c>
      <c r="C225" s="16" t="s">
        <v>117</v>
      </c>
      <c r="D225" s="78"/>
      <c r="E225" s="42">
        <f>E226+E227+E228</f>
        <v>2712.8</v>
      </c>
      <c r="G225" s="10"/>
    </row>
    <row r="226" spans="1:7" s="4" customFormat="1" ht="78.75" x14ac:dyDescent="0.25">
      <c r="A226" s="16"/>
      <c r="B226" s="17" t="s">
        <v>43</v>
      </c>
      <c r="C226" s="16" t="s">
        <v>117</v>
      </c>
      <c r="D226" s="78">
        <v>100</v>
      </c>
      <c r="E226" s="42">
        <v>2657.3</v>
      </c>
      <c r="G226" s="10"/>
    </row>
    <row r="227" spans="1:7" s="4" customFormat="1" ht="31.5" x14ac:dyDescent="0.25">
      <c r="A227" s="16"/>
      <c r="B227" s="17" t="s">
        <v>13</v>
      </c>
      <c r="C227" s="16" t="s">
        <v>117</v>
      </c>
      <c r="D227" s="78">
        <v>200</v>
      </c>
      <c r="E227" s="42">
        <v>55.5</v>
      </c>
      <c r="G227" s="10"/>
    </row>
    <row r="228" spans="1:7" s="4" customFormat="1" ht="15.75" x14ac:dyDescent="0.25">
      <c r="A228" s="16"/>
      <c r="B228" s="17" t="s">
        <v>44</v>
      </c>
      <c r="C228" s="16" t="s">
        <v>117</v>
      </c>
      <c r="D228" s="78">
        <v>800</v>
      </c>
      <c r="E228" s="42">
        <v>0</v>
      </c>
      <c r="G228" s="10"/>
    </row>
    <row r="229" spans="1:7" s="4" customFormat="1" ht="49.5" customHeight="1" x14ac:dyDescent="0.25">
      <c r="A229" s="16"/>
      <c r="B229" s="17" t="s">
        <v>541</v>
      </c>
      <c r="C229" s="16" t="s">
        <v>116</v>
      </c>
      <c r="D229" s="78"/>
      <c r="E229" s="42">
        <f>E230</f>
        <v>80</v>
      </c>
      <c r="G229" s="10"/>
    </row>
    <row r="230" spans="1:7" s="4" customFormat="1" ht="31.5" x14ac:dyDescent="0.25">
      <c r="A230" s="16"/>
      <c r="B230" s="17" t="s">
        <v>118</v>
      </c>
      <c r="C230" s="16" t="s">
        <v>119</v>
      </c>
      <c r="D230" s="78"/>
      <c r="E230" s="42">
        <f>E231</f>
        <v>80</v>
      </c>
      <c r="G230" s="10"/>
    </row>
    <row r="231" spans="1:7" s="4" customFormat="1" ht="31.5" x14ac:dyDescent="0.25">
      <c r="A231" s="16"/>
      <c r="B231" s="17" t="s">
        <v>13</v>
      </c>
      <c r="C231" s="16" t="s">
        <v>119</v>
      </c>
      <c r="D231" s="78">
        <v>200</v>
      </c>
      <c r="E231" s="42">
        <v>80</v>
      </c>
      <c r="G231" s="10"/>
    </row>
    <row r="232" spans="1:7" s="4" customFormat="1" ht="47.25" x14ac:dyDescent="0.25">
      <c r="A232" s="16"/>
      <c r="B232" s="17" t="s">
        <v>542</v>
      </c>
      <c r="C232" s="16" t="s">
        <v>120</v>
      </c>
      <c r="D232" s="78"/>
      <c r="E232" s="42">
        <f>E233</f>
        <v>120</v>
      </c>
      <c r="G232" s="10"/>
    </row>
    <row r="233" spans="1:7" s="4" customFormat="1" ht="31.5" x14ac:dyDescent="0.25">
      <c r="A233" s="16"/>
      <c r="B233" s="17" t="s">
        <v>121</v>
      </c>
      <c r="C233" s="16" t="s">
        <v>122</v>
      </c>
      <c r="D233" s="78"/>
      <c r="E233" s="42">
        <f>E234</f>
        <v>120</v>
      </c>
      <c r="G233" s="10"/>
    </row>
    <row r="234" spans="1:7" s="4" customFormat="1" ht="31.5" x14ac:dyDescent="0.25">
      <c r="A234" s="16"/>
      <c r="B234" s="17" t="s">
        <v>13</v>
      </c>
      <c r="C234" s="16" t="s">
        <v>122</v>
      </c>
      <c r="D234" s="78">
        <v>200</v>
      </c>
      <c r="E234" s="42">
        <v>120</v>
      </c>
      <c r="G234" s="10"/>
    </row>
    <row r="235" spans="1:7" s="4" customFormat="1" ht="63" x14ac:dyDescent="0.25">
      <c r="A235" s="16"/>
      <c r="B235" s="17" t="s">
        <v>544</v>
      </c>
      <c r="C235" s="16" t="s">
        <v>123</v>
      </c>
      <c r="D235" s="78"/>
      <c r="E235" s="42">
        <f>E236</f>
        <v>300</v>
      </c>
      <c r="G235" s="10"/>
    </row>
    <row r="236" spans="1:7" s="4" customFormat="1" ht="31.5" x14ac:dyDescent="0.25">
      <c r="A236" s="16"/>
      <c r="B236" s="17" t="s">
        <v>121</v>
      </c>
      <c r="C236" s="16" t="s">
        <v>545</v>
      </c>
      <c r="D236" s="78"/>
      <c r="E236" s="42">
        <f>E237</f>
        <v>300</v>
      </c>
      <c r="G236" s="10"/>
    </row>
    <row r="237" spans="1:7" s="4" customFormat="1" ht="31.5" x14ac:dyDescent="0.25">
      <c r="A237" s="16"/>
      <c r="B237" s="17" t="s">
        <v>13</v>
      </c>
      <c r="C237" s="16" t="s">
        <v>545</v>
      </c>
      <c r="D237" s="78">
        <v>200</v>
      </c>
      <c r="E237" s="42">
        <v>300</v>
      </c>
      <c r="G237" s="10"/>
    </row>
    <row r="238" spans="1:7" s="4" customFormat="1" ht="110.25" x14ac:dyDescent="0.25">
      <c r="A238" s="16"/>
      <c r="B238" s="17" t="s">
        <v>543</v>
      </c>
      <c r="C238" s="16" t="s">
        <v>124</v>
      </c>
      <c r="D238" s="78"/>
      <c r="E238" s="42">
        <f>E239</f>
        <v>20</v>
      </c>
      <c r="G238" s="10"/>
    </row>
    <row r="239" spans="1:7" s="4" customFormat="1" ht="31.5" x14ac:dyDescent="0.25">
      <c r="A239" s="16"/>
      <c r="B239" s="17" t="s">
        <v>121</v>
      </c>
      <c r="C239" s="16" t="s">
        <v>125</v>
      </c>
      <c r="D239" s="78"/>
      <c r="E239" s="42">
        <f>E240</f>
        <v>20</v>
      </c>
      <c r="G239" s="10"/>
    </row>
    <row r="240" spans="1:7" s="4" customFormat="1" ht="31.5" x14ac:dyDescent="0.25">
      <c r="A240" s="16"/>
      <c r="B240" s="17" t="s">
        <v>13</v>
      </c>
      <c r="C240" s="16" t="s">
        <v>125</v>
      </c>
      <c r="D240" s="78">
        <v>200</v>
      </c>
      <c r="E240" s="42">
        <v>20</v>
      </c>
      <c r="G240" s="10"/>
    </row>
    <row r="241" spans="1:7" s="6" customFormat="1" ht="32.25" customHeight="1" x14ac:dyDescent="0.25">
      <c r="A241" s="79">
        <v>7</v>
      </c>
      <c r="B241" s="76" t="s">
        <v>126</v>
      </c>
      <c r="C241" s="79" t="s">
        <v>127</v>
      </c>
      <c r="D241" s="80"/>
      <c r="E241" s="41">
        <f>E242</f>
        <v>205</v>
      </c>
      <c r="G241" s="55"/>
    </row>
    <row r="242" spans="1:7" s="4" customFormat="1" ht="17.45" customHeight="1" x14ac:dyDescent="0.25">
      <c r="A242" s="16"/>
      <c r="B242" s="17" t="s">
        <v>128</v>
      </c>
      <c r="C242" s="16" t="s">
        <v>129</v>
      </c>
      <c r="D242" s="78"/>
      <c r="E242" s="42">
        <f>E243</f>
        <v>205</v>
      </c>
      <c r="G242" s="10"/>
    </row>
    <row r="243" spans="1:7" s="4" customFormat="1" ht="63.6" customHeight="1" x14ac:dyDescent="0.25">
      <c r="A243" s="16"/>
      <c r="B243" s="17" t="s">
        <v>383</v>
      </c>
      <c r="C243" s="16" t="s">
        <v>130</v>
      </c>
      <c r="D243" s="78"/>
      <c r="E243" s="42">
        <f>E244</f>
        <v>205</v>
      </c>
      <c r="G243" s="10"/>
    </row>
    <row r="244" spans="1:7" s="4" customFormat="1" ht="48" customHeight="1" x14ac:dyDescent="0.25">
      <c r="A244" s="16"/>
      <c r="B244" s="17" t="s">
        <v>131</v>
      </c>
      <c r="C244" s="16" t="s">
        <v>132</v>
      </c>
      <c r="D244" s="78"/>
      <c r="E244" s="42">
        <f>E245</f>
        <v>205</v>
      </c>
      <c r="G244" s="10"/>
    </row>
    <row r="245" spans="1:7" s="4" customFormat="1" ht="33" customHeight="1" x14ac:dyDescent="0.25">
      <c r="A245" s="16"/>
      <c r="B245" s="18" t="s">
        <v>8</v>
      </c>
      <c r="C245" s="16" t="s">
        <v>132</v>
      </c>
      <c r="D245" s="78">
        <v>600</v>
      </c>
      <c r="E245" s="42">
        <v>205</v>
      </c>
      <c r="G245" s="10"/>
    </row>
    <row r="246" spans="1:7" s="6" customFormat="1" ht="63" x14ac:dyDescent="0.25">
      <c r="A246" s="79">
        <v>8</v>
      </c>
      <c r="B246" s="76" t="s">
        <v>133</v>
      </c>
      <c r="C246" s="79" t="s">
        <v>134</v>
      </c>
      <c r="D246" s="80"/>
      <c r="E246" s="41">
        <f>E247+E270+E280+E284+E294+E266+E262</f>
        <v>48151.4</v>
      </c>
      <c r="G246" s="55"/>
    </row>
    <row r="247" spans="1:7" s="4" customFormat="1" ht="78.75" x14ac:dyDescent="0.25">
      <c r="A247" s="16"/>
      <c r="B247" s="17" t="s">
        <v>378</v>
      </c>
      <c r="C247" s="16" t="s">
        <v>135</v>
      </c>
      <c r="D247" s="78"/>
      <c r="E247" s="42">
        <f>E248+E251+E256+E259</f>
        <v>12436.199999999999</v>
      </c>
      <c r="G247" s="10"/>
    </row>
    <row r="248" spans="1:7" s="4" customFormat="1" ht="67.900000000000006" customHeight="1" x14ac:dyDescent="0.25">
      <c r="A248" s="16"/>
      <c r="B248" s="17" t="s">
        <v>464</v>
      </c>
      <c r="C248" s="16" t="s">
        <v>136</v>
      </c>
      <c r="D248" s="78"/>
      <c r="E248" s="42">
        <f>E249</f>
        <v>85</v>
      </c>
      <c r="G248" s="10"/>
    </row>
    <row r="249" spans="1:7" s="4" customFormat="1" ht="47.25" x14ac:dyDescent="0.25">
      <c r="A249" s="16"/>
      <c r="B249" s="17" t="s">
        <v>137</v>
      </c>
      <c r="C249" s="16" t="s">
        <v>138</v>
      </c>
      <c r="D249" s="78"/>
      <c r="E249" s="42">
        <f>E250</f>
        <v>85</v>
      </c>
      <c r="G249" s="10"/>
    </row>
    <row r="250" spans="1:7" s="4" customFormat="1" ht="31.5" x14ac:dyDescent="0.25">
      <c r="A250" s="16"/>
      <c r="B250" s="17" t="s">
        <v>13</v>
      </c>
      <c r="C250" s="16" t="s">
        <v>138</v>
      </c>
      <c r="D250" s="78">
        <v>200</v>
      </c>
      <c r="E250" s="42">
        <v>85</v>
      </c>
      <c r="G250" s="10"/>
    </row>
    <row r="251" spans="1:7" s="4" customFormat="1" ht="47.25" x14ac:dyDescent="0.25">
      <c r="A251" s="16"/>
      <c r="B251" s="18" t="s">
        <v>287</v>
      </c>
      <c r="C251" s="27" t="s">
        <v>286</v>
      </c>
      <c r="D251" s="78"/>
      <c r="E251" s="42">
        <f>E254+E252</f>
        <v>11810.8</v>
      </c>
      <c r="G251" s="10"/>
    </row>
    <row r="252" spans="1:7" s="4" customFormat="1" ht="34.5" customHeight="1" x14ac:dyDescent="0.25">
      <c r="A252" s="16"/>
      <c r="B252" s="67" t="s">
        <v>520</v>
      </c>
      <c r="C252" s="66" t="s">
        <v>519</v>
      </c>
      <c r="D252" s="66"/>
      <c r="E252" s="42">
        <f>E253</f>
        <v>0</v>
      </c>
      <c r="G252" s="10"/>
    </row>
    <row r="253" spans="1:7" s="4" customFormat="1" ht="31.5" x14ac:dyDescent="0.25">
      <c r="A253" s="16"/>
      <c r="B253" s="34" t="s">
        <v>13</v>
      </c>
      <c r="C253" s="66" t="s">
        <v>519</v>
      </c>
      <c r="D253" s="66" t="s">
        <v>283</v>
      </c>
      <c r="E253" s="42">
        <v>0</v>
      </c>
      <c r="G253" s="10"/>
    </row>
    <row r="254" spans="1:7" s="4" customFormat="1" ht="81.75" customHeight="1" x14ac:dyDescent="0.25">
      <c r="A254" s="16"/>
      <c r="B254" s="18" t="s">
        <v>288</v>
      </c>
      <c r="C254" s="27" t="s">
        <v>284</v>
      </c>
      <c r="D254" s="29"/>
      <c r="E254" s="42">
        <f>E255</f>
        <v>11810.8</v>
      </c>
      <c r="G254" s="10"/>
    </row>
    <row r="255" spans="1:7" s="4" customFormat="1" ht="15.75" x14ac:dyDescent="0.25">
      <c r="A255" s="16"/>
      <c r="B255" s="19" t="s">
        <v>155</v>
      </c>
      <c r="C255" s="27" t="s">
        <v>284</v>
      </c>
      <c r="D255" s="29" t="s">
        <v>285</v>
      </c>
      <c r="E255" s="42">
        <v>11810.8</v>
      </c>
      <c r="G255" s="10"/>
    </row>
    <row r="256" spans="1:7" s="4" customFormat="1" ht="67.150000000000006" customHeight="1" x14ac:dyDescent="0.25">
      <c r="A256" s="16"/>
      <c r="B256" s="34" t="s">
        <v>413</v>
      </c>
      <c r="C256" s="66" t="s">
        <v>411</v>
      </c>
      <c r="D256" s="66"/>
      <c r="E256" s="42">
        <f>E257</f>
        <v>120.4</v>
      </c>
      <c r="G256" s="10"/>
    </row>
    <row r="257" spans="1:7" s="4" customFormat="1" ht="47.25" x14ac:dyDescent="0.25">
      <c r="A257" s="16"/>
      <c r="B257" s="67" t="s">
        <v>137</v>
      </c>
      <c r="C257" s="66" t="s">
        <v>412</v>
      </c>
      <c r="D257" s="66"/>
      <c r="E257" s="42">
        <f>E258</f>
        <v>120.4</v>
      </c>
      <c r="G257" s="10"/>
    </row>
    <row r="258" spans="1:7" s="4" customFormat="1" ht="31.5" x14ac:dyDescent="0.25">
      <c r="A258" s="16"/>
      <c r="B258" s="34" t="s">
        <v>13</v>
      </c>
      <c r="C258" s="66" t="s">
        <v>412</v>
      </c>
      <c r="D258" s="66" t="s">
        <v>283</v>
      </c>
      <c r="E258" s="42">
        <v>120.4</v>
      </c>
      <c r="G258" s="10"/>
    </row>
    <row r="259" spans="1:7" s="4" customFormat="1" ht="81.75" customHeight="1" x14ac:dyDescent="0.25">
      <c r="A259" s="16"/>
      <c r="B259" s="34" t="s">
        <v>518</v>
      </c>
      <c r="C259" s="66" t="s">
        <v>516</v>
      </c>
      <c r="D259" s="66"/>
      <c r="E259" s="42">
        <f>E260</f>
        <v>420</v>
      </c>
      <c r="G259" s="10"/>
    </row>
    <row r="260" spans="1:7" s="4" customFormat="1" ht="33" customHeight="1" x14ac:dyDescent="0.25">
      <c r="A260" s="16"/>
      <c r="B260" s="67" t="s">
        <v>139</v>
      </c>
      <c r="C260" s="66" t="s">
        <v>517</v>
      </c>
      <c r="D260" s="66"/>
      <c r="E260" s="42">
        <f>E261</f>
        <v>420</v>
      </c>
      <c r="G260" s="10"/>
    </row>
    <row r="261" spans="1:7" s="4" customFormat="1" ht="31.5" x14ac:dyDescent="0.25">
      <c r="A261" s="16"/>
      <c r="B261" s="34" t="s">
        <v>13</v>
      </c>
      <c r="C261" s="66" t="s">
        <v>517</v>
      </c>
      <c r="D261" s="66" t="s">
        <v>283</v>
      </c>
      <c r="E261" s="42">
        <v>420</v>
      </c>
      <c r="G261" s="10"/>
    </row>
    <row r="262" spans="1:7" s="4" customFormat="1" ht="15.75" x14ac:dyDescent="0.25">
      <c r="A262" s="16"/>
      <c r="B262" s="34" t="s">
        <v>597</v>
      </c>
      <c r="C262" s="66" t="s">
        <v>594</v>
      </c>
      <c r="D262" s="66"/>
      <c r="E262" s="42">
        <f>E263</f>
        <v>493.4</v>
      </c>
      <c r="G262" s="10"/>
    </row>
    <row r="263" spans="1:7" s="4" customFormat="1" ht="193.5" customHeight="1" x14ac:dyDescent="0.25">
      <c r="A263" s="16"/>
      <c r="B263" s="34" t="s">
        <v>598</v>
      </c>
      <c r="C263" s="66" t="s">
        <v>595</v>
      </c>
      <c r="D263" s="66"/>
      <c r="E263" s="42">
        <f>E264</f>
        <v>493.4</v>
      </c>
      <c r="G263" s="10"/>
    </row>
    <row r="264" spans="1:7" s="4" customFormat="1" ht="15.75" x14ac:dyDescent="0.25">
      <c r="A264" s="16"/>
      <c r="B264" s="34" t="s">
        <v>599</v>
      </c>
      <c r="C264" s="66" t="s">
        <v>596</v>
      </c>
      <c r="D264" s="66"/>
      <c r="E264" s="42">
        <f>E265</f>
        <v>493.4</v>
      </c>
      <c r="G264" s="10"/>
    </row>
    <row r="265" spans="1:7" s="4" customFormat="1" ht="47.25" x14ac:dyDescent="0.25">
      <c r="A265" s="16"/>
      <c r="B265" s="34" t="s">
        <v>289</v>
      </c>
      <c r="C265" s="66" t="s">
        <v>596</v>
      </c>
      <c r="D265" s="34">
        <v>600</v>
      </c>
      <c r="E265" s="42">
        <v>493.4</v>
      </c>
      <c r="G265" s="10"/>
    </row>
    <row r="266" spans="1:7" s="4" customFormat="1" ht="47.25" x14ac:dyDescent="0.25">
      <c r="A266" s="16"/>
      <c r="B266" s="72" t="s">
        <v>578</v>
      </c>
      <c r="C266" s="34" t="s">
        <v>575</v>
      </c>
      <c r="D266" s="51"/>
      <c r="E266" s="42">
        <f>E267</f>
        <v>32.4</v>
      </c>
      <c r="G266" s="10"/>
    </row>
    <row r="267" spans="1:7" s="4" customFormat="1" ht="129" customHeight="1" x14ac:dyDescent="0.25">
      <c r="A267" s="16"/>
      <c r="B267" s="73" t="s">
        <v>579</v>
      </c>
      <c r="C267" s="34" t="s">
        <v>576</v>
      </c>
      <c r="D267" s="51"/>
      <c r="E267" s="42">
        <f>E268</f>
        <v>32.4</v>
      </c>
      <c r="G267" s="10"/>
    </row>
    <row r="268" spans="1:7" s="4" customFormat="1" ht="63" x14ac:dyDescent="0.25">
      <c r="A268" s="16"/>
      <c r="B268" s="73" t="s">
        <v>580</v>
      </c>
      <c r="C268" s="34" t="s">
        <v>577</v>
      </c>
      <c r="D268" s="51"/>
      <c r="E268" s="42">
        <f>E269</f>
        <v>32.4</v>
      </c>
      <c r="G268" s="10"/>
    </row>
    <row r="269" spans="1:7" s="4" customFormat="1" ht="31.5" x14ac:dyDescent="0.25">
      <c r="A269" s="16"/>
      <c r="B269" s="34" t="s">
        <v>13</v>
      </c>
      <c r="C269" s="34" t="s">
        <v>577</v>
      </c>
      <c r="D269" s="51" t="s">
        <v>283</v>
      </c>
      <c r="E269" s="42">
        <v>32.4</v>
      </c>
      <c r="G269" s="10"/>
    </row>
    <row r="270" spans="1:7" s="4" customFormat="1" ht="31.5" x14ac:dyDescent="0.25">
      <c r="A270" s="16"/>
      <c r="B270" s="17" t="s">
        <v>337</v>
      </c>
      <c r="C270" s="16" t="s">
        <v>140</v>
      </c>
      <c r="D270" s="78"/>
      <c r="E270" s="42">
        <f>E271+E274+E277</f>
        <v>1684.8</v>
      </c>
      <c r="G270" s="10"/>
    </row>
    <row r="271" spans="1:7" s="4" customFormat="1" ht="30.75" customHeight="1" x14ac:dyDescent="0.25">
      <c r="A271" s="16"/>
      <c r="B271" s="17" t="s">
        <v>271</v>
      </c>
      <c r="C271" s="16" t="s">
        <v>141</v>
      </c>
      <c r="D271" s="78"/>
      <c r="E271" s="42">
        <f>E272</f>
        <v>40</v>
      </c>
      <c r="G271" s="10"/>
    </row>
    <row r="272" spans="1:7" s="4" customFormat="1" ht="31.5" x14ac:dyDescent="0.25">
      <c r="A272" s="16"/>
      <c r="B272" s="17" t="s">
        <v>142</v>
      </c>
      <c r="C272" s="16" t="s">
        <v>143</v>
      </c>
      <c r="D272" s="78"/>
      <c r="E272" s="42">
        <f>E273</f>
        <v>40</v>
      </c>
      <c r="G272" s="10"/>
    </row>
    <row r="273" spans="1:7" s="4" customFormat="1" ht="31.5" x14ac:dyDescent="0.25">
      <c r="A273" s="16"/>
      <c r="B273" s="17" t="s">
        <v>13</v>
      </c>
      <c r="C273" s="16" t="s">
        <v>143</v>
      </c>
      <c r="D273" s="78">
        <v>200</v>
      </c>
      <c r="E273" s="42">
        <v>40</v>
      </c>
      <c r="G273" s="10"/>
    </row>
    <row r="274" spans="1:7" s="4" customFormat="1" ht="47.25" x14ac:dyDescent="0.25">
      <c r="A274" s="16"/>
      <c r="B274" s="17" t="s">
        <v>339</v>
      </c>
      <c r="C274" s="16" t="s">
        <v>340</v>
      </c>
      <c r="D274" s="78"/>
      <c r="E274" s="42">
        <f>E275</f>
        <v>20</v>
      </c>
      <c r="G274" s="10"/>
    </row>
    <row r="275" spans="1:7" s="4" customFormat="1" ht="31.5" x14ac:dyDescent="0.25">
      <c r="A275" s="16"/>
      <c r="B275" s="17" t="s">
        <v>142</v>
      </c>
      <c r="C275" s="16" t="s">
        <v>338</v>
      </c>
      <c r="D275" s="78"/>
      <c r="E275" s="42">
        <f>E276</f>
        <v>20</v>
      </c>
      <c r="G275" s="10"/>
    </row>
    <row r="276" spans="1:7" s="4" customFormat="1" ht="31.5" x14ac:dyDescent="0.25">
      <c r="A276" s="16"/>
      <c r="B276" s="17" t="s">
        <v>13</v>
      </c>
      <c r="C276" s="16" t="s">
        <v>338</v>
      </c>
      <c r="D276" s="78">
        <v>200</v>
      </c>
      <c r="E276" s="42">
        <v>20</v>
      </c>
      <c r="G276" s="10"/>
    </row>
    <row r="277" spans="1:7" s="4" customFormat="1" ht="47.25" x14ac:dyDescent="0.25">
      <c r="A277" s="16"/>
      <c r="B277" s="73" t="s">
        <v>602</v>
      </c>
      <c r="C277" s="34" t="s">
        <v>600</v>
      </c>
      <c r="D277" s="34"/>
      <c r="E277" s="42">
        <f>E278</f>
        <v>1624.8</v>
      </c>
      <c r="G277" s="10"/>
    </row>
    <row r="278" spans="1:7" s="4" customFormat="1" ht="31.5" x14ac:dyDescent="0.25">
      <c r="A278" s="16"/>
      <c r="B278" s="73" t="s">
        <v>603</v>
      </c>
      <c r="C278" s="34" t="s">
        <v>601</v>
      </c>
      <c r="D278" s="66"/>
      <c r="E278" s="42">
        <f>E279</f>
        <v>1624.8</v>
      </c>
      <c r="G278" s="10"/>
    </row>
    <row r="279" spans="1:7" s="4" customFormat="1" ht="47.25" x14ac:dyDescent="0.25">
      <c r="A279" s="16"/>
      <c r="B279" s="34" t="s">
        <v>289</v>
      </c>
      <c r="C279" s="34" t="s">
        <v>601</v>
      </c>
      <c r="D279" s="34">
        <v>600</v>
      </c>
      <c r="E279" s="42">
        <v>1624.8</v>
      </c>
      <c r="G279" s="10"/>
    </row>
    <row r="280" spans="1:7" s="4" customFormat="1" ht="17.25" customHeight="1" x14ac:dyDescent="0.25">
      <c r="A280" s="16"/>
      <c r="B280" s="17" t="s">
        <v>144</v>
      </c>
      <c r="C280" s="16" t="s">
        <v>145</v>
      </c>
      <c r="D280" s="78"/>
      <c r="E280" s="42">
        <f>E281</f>
        <v>0</v>
      </c>
      <c r="G280" s="10"/>
    </row>
    <row r="281" spans="1:7" s="4" customFormat="1" ht="63" x14ac:dyDescent="0.25">
      <c r="A281" s="16"/>
      <c r="B281" s="17" t="s">
        <v>341</v>
      </c>
      <c r="C281" s="16" t="s">
        <v>146</v>
      </c>
      <c r="D281" s="78"/>
      <c r="E281" s="42">
        <f>E282</f>
        <v>0</v>
      </c>
      <c r="G281" s="10"/>
    </row>
    <row r="282" spans="1:7" s="4" customFormat="1" ht="47.25" x14ac:dyDescent="0.25">
      <c r="A282" s="16"/>
      <c r="B282" s="17" t="s">
        <v>147</v>
      </c>
      <c r="C282" s="16" t="s">
        <v>148</v>
      </c>
      <c r="D282" s="78"/>
      <c r="E282" s="42">
        <f>E283</f>
        <v>0</v>
      </c>
      <c r="G282" s="10"/>
    </row>
    <row r="283" spans="1:7" s="4" customFormat="1" ht="31.5" x14ac:dyDescent="0.25">
      <c r="A283" s="16"/>
      <c r="B283" s="17" t="s">
        <v>13</v>
      </c>
      <c r="C283" s="16" t="s">
        <v>148</v>
      </c>
      <c r="D283" s="78">
        <v>200</v>
      </c>
      <c r="E283" s="42">
        <v>0</v>
      </c>
      <c r="G283" s="10"/>
    </row>
    <row r="284" spans="1:7" s="4" customFormat="1" ht="53.25" customHeight="1" x14ac:dyDescent="0.25">
      <c r="A284" s="16"/>
      <c r="B284" s="17" t="s">
        <v>342</v>
      </c>
      <c r="C284" s="16" t="s">
        <v>149</v>
      </c>
      <c r="D284" s="78"/>
      <c r="E284" s="42">
        <f>E285</f>
        <v>28079.199999999997</v>
      </c>
      <c r="G284" s="10"/>
    </row>
    <row r="285" spans="1:7" s="4" customFormat="1" ht="34.15" customHeight="1" x14ac:dyDescent="0.25">
      <c r="A285" s="16"/>
      <c r="B285" s="17" t="s">
        <v>406</v>
      </c>
      <c r="C285" s="16" t="s">
        <v>344</v>
      </c>
      <c r="D285" s="78"/>
      <c r="E285" s="44">
        <f>E286+E292+E290</f>
        <v>28079.199999999997</v>
      </c>
      <c r="G285" s="10"/>
    </row>
    <row r="286" spans="1:7" s="4" customFormat="1" ht="31.5" x14ac:dyDescent="0.25">
      <c r="A286" s="16"/>
      <c r="B286" s="17" t="s">
        <v>68</v>
      </c>
      <c r="C286" s="16" t="s">
        <v>343</v>
      </c>
      <c r="D286" s="78"/>
      <c r="E286" s="44">
        <f>E287+E288+E289</f>
        <v>27829.899999999998</v>
      </c>
      <c r="G286" s="10"/>
    </row>
    <row r="287" spans="1:7" s="4" customFormat="1" ht="78.75" x14ac:dyDescent="0.25">
      <c r="A287" s="16"/>
      <c r="B287" s="17" t="s">
        <v>43</v>
      </c>
      <c r="C287" s="16" t="s">
        <v>343</v>
      </c>
      <c r="D287" s="78">
        <v>100</v>
      </c>
      <c r="E287" s="44">
        <v>24445.5</v>
      </c>
      <c r="G287" s="10"/>
    </row>
    <row r="288" spans="1:7" s="4" customFormat="1" ht="31.5" x14ac:dyDescent="0.25">
      <c r="A288" s="16"/>
      <c r="B288" s="17" t="s">
        <v>13</v>
      </c>
      <c r="C288" s="16" t="s">
        <v>343</v>
      </c>
      <c r="D288" s="78">
        <v>200</v>
      </c>
      <c r="E288" s="16">
        <v>3361.1</v>
      </c>
      <c r="G288" s="10"/>
    </row>
    <row r="289" spans="1:7" s="4" customFormat="1" ht="15.75" x14ac:dyDescent="0.25">
      <c r="A289" s="16"/>
      <c r="B289" s="17" t="s">
        <v>44</v>
      </c>
      <c r="C289" s="16" t="s">
        <v>343</v>
      </c>
      <c r="D289" s="78">
        <v>800</v>
      </c>
      <c r="E289" s="42">
        <v>23.3</v>
      </c>
      <c r="G289" s="10"/>
    </row>
    <row r="290" spans="1:7" s="4" customFormat="1" ht="31.5" x14ac:dyDescent="0.25">
      <c r="A290" s="16"/>
      <c r="B290" s="17" t="s">
        <v>393</v>
      </c>
      <c r="C290" s="16" t="s">
        <v>392</v>
      </c>
      <c r="D290" s="78"/>
      <c r="E290" s="42">
        <f>E291</f>
        <v>50</v>
      </c>
      <c r="G290" s="10"/>
    </row>
    <row r="291" spans="1:7" s="4" customFormat="1" ht="31.5" x14ac:dyDescent="0.25">
      <c r="A291" s="16"/>
      <c r="B291" s="17" t="s">
        <v>13</v>
      </c>
      <c r="C291" s="16" t="s">
        <v>392</v>
      </c>
      <c r="D291" s="78">
        <v>200</v>
      </c>
      <c r="E291" s="42">
        <v>50</v>
      </c>
      <c r="G291" s="10"/>
    </row>
    <row r="292" spans="1:7" s="4" customFormat="1" ht="255" customHeight="1" x14ac:dyDescent="0.25">
      <c r="A292" s="16"/>
      <c r="B292" s="34" t="s">
        <v>391</v>
      </c>
      <c r="C292" s="34" t="s">
        <v>388</v>
      </c>
      <c r="D292" s="51"/>
      <c r="E292" s="42">
        <f>E293</f>
        <v>199.3</v>
      </c>
      <c r="G292" s="10"/>
    </row>
    <row r="293" spans="1:7" s="4" customFormat="1" ht="78.75" x14ac:dyDescent="0.25">
      <c r="A293" s="16"/>
      <c r="B293" s="34" t="s">
        <v>43</v>
      </c>
      <c r="C293" s="34" t="s">
        <v>388</v>
      </c>
      <c r="D293" s="66" t="s">
        <v>390</v>
      </c>
      <c r="E293" s="42">
        <v>199.3</v>
      </c>
      <c r="G293" s="10"/>
    </row>
    <row r="294" spans="1:7" s="4" customFormat="1" ht="31.5" x14ac:dyDescent="0.25">
      <c r="A294" s="16"/>
      <c r="B294" s="17" t="s">
        <v>345</v>
      </c>
      <c r="C294" s="16" t="s">
        <v>150</v>
      </c>
      <c r="D294" s="78"/>
      <c r="E294" s="42">
        <f>E295</f>
        <v>5425.4000000000005</v>
      </c>
      <c r="G294" s="10"/>
    </row>
    <row r="295" spans="1:7" s="4" customFormat="1" ht="31.5" x14ac:dyDescent="0.25">
      <c r="A295" s="16"/>
      <c r="B295" s="17" t="s">
        <v>272</v>
      </c>
      <c r="C295" s="16" t="s">
        <v>151</v>
      </c>
      <c r="D295" s="78"/>
      <c r="E295" s="42">
        <f>E296+E298</f>
        <v>5425.4000000000005</v>
      </c>
      <c r="G295" s="10"/>
    </row>
    <row r="296" spans="1:7" s="4" customFormat="1" ht="15.75" x14ac:dyDescent="0.25">
      <c r="A296" s="16"/>
      <c r="B296" s="17" t="s">
        <v>152</v>
      </c>
      <c r="C296" s="16" t="s">
        <v>153</v>
      </c>
      <c r="D296" s="78"/>
      <c r="E296" s="42">
        <f>E297</f>
        <v>5277.8</v>
      </c>
      <c r="G296" s="10"/>
    </row>
    <row r="297" spans="1:7" s="4" customFormat="1" ht="31.5" x14ac:dyDescent="0.25">
      <c r="A297" s="16"/>
      <c r="B297" s="17" t="s">
        <v>13</v>
      </c>
      <c r="C297" s="16" t="s">
        <v>153</v>
      </c>
      <c r="D297" s="78">
        <v>200</v>
      </c>
      <c r="E297" s="42">
        <v>5277.8</v>
      </c>
      <c r="G297" s="10"/>
    </row>
    <row r="298" spans="1:7" s="4" customFormat="1" ht="143.44999999999999" customHeight="1" x14ac:dyDescent="0.25">
      <c r="A298" s="16"/>
      <c r="B298" s="17" t="s">
        <v>404</v>
      </c>
      <c r="C298" s="16" t="s">
        <v>154</v>
      </c>
      <c r="D298" s="78"/>
      <c r="E298" s="42">
        <f>E299</f>
        <v>147.6</v>
      </c>
      <c r="G298" s="10"/>
    </row>
    <row r="299" spans="1:7" s="4" customFormat="1" ht="15.75" x14ac:dyDescent="0.25">
      <c r="A299" s="16"/>
      <c r="B299" s="17" t="s">
        <v>155</v>
      </c>
      <c r="C299" s="16" t="s">
        <v>154</v>
      </c>
      <c r="D299" s="78">
        <v>500</v>
      </c>
      <c r="E299" s="42">
        <v>147.6</v>
      </c>
      <c r="G299" s="10"/>
    </row>
    <row r="300" spans="1:7" s="6" customFormat="1" ht="63" x14ac:dyDescent="0.25">
      <c r="A300" s="79">
        <v>9</v>
      </c>
      <c r="B300" s="76" t="s">
        <v>156</v>
      </c>
      <c r="C300" s="79" t="s">
        <v>157</v>
      </c>
      <c r="D300" s="80"/>
      <c r="E300" s="109">
        <f>E301</f>
        <v>11308.4</v>
      </c>
      <c r="G300" s="55"/>
    </row>
    <row r="301" spans="1:7" s="4" customFormat="1" ht="15.75" x14ac:dyDescent="0.25">
      <c r="A301" s="16"/>
      <c r="B301" s="17" t="s">
        <v>191</v>
      </c>
      <c r="C301" s="16" t="s">
        <v>158</v>
      </c>
      <c r="D301" s="78"/>
      <c r="E301" s="42">
        <f>E302+E307</f>
        <v>11308.4</v>
      </c>
      <c r="G301" s="10"/>
    </row>
    <row r="302" spans="1:7" s="4" customFormat="1" ht="31.5" x14ac:dyDescent="0.25">
      <c r="A302" s="16"/>
      <c r="B302" s="17" t="s">
        <v>459</v>
      </c>
      <c r="C302" s="16" t="s">
        <v>159</v>
      </c>
      <c r="D302" s="78"/>
      <c r="E302" s="42">
        <f>E303</f>
        <v>9250</v>
      </c>
      <c r="G302" s="10"/>
    </row>
    <row r="303" spans="1:7" s="4" customFormat="1" ht="47.25" x14ac:dyDescent="0.25">
      <c r="A303" s="16"/>
      <c r="B303" s="17" t="s">
        <v>432</v>
      </c>
      <c r="C303" s="16" t="s">
        <v>160</v>
      </c>
      <c r="D303" s="78"/>
      <c r="E303" s="42">
        <f>E304+E305+E306</f>
        <v>9250</v>
      </c>
      <c r="G303" s="10"/>
    </row>
    <row r="304" spans="1:7" s="4" customFormat="1" ht="78.75" x14ac:dyDescent="0.25">
      <c r="A304" s="16"/>
      <c r="B304" s="17" t="s">
        <v>43</v>
      </c>
      <c r="C304" s="16" t="s">
        <v>160</v>
      </c>
      <c r="D304" s="78">
        <v>100</v>
      </c>
      <c r="E304" s="42">
        <v>1698.8</v>
      </c>
      <c r="G304" s="10"/>
    </row>
    <row r="305" spans="1:7" s="4" customFormat="1" ht="31.5" x14ac:dyDescent="0.25">
      <c r="A305" s="16"/>
      <c r="B305" s="17" t="s">
        <v>13</v>
      </c>
      <c r="C305" s="16" t="s">
        <v>160</v>
      </c>
      <c r="D305" s="78">
        <v>200</v>
      </c>
      <c r="E305" s="42">
        <v>162</v>
      </c>
      <c r="G305" s="10"/>
    </row>
    <row r="306" spans="1:7" s="4" customFormat="1" ht="15.75" x14ac:dyDescent="0.25">
      <c r="A306" s="16"/>
      <c r="B306" s="17" t="s">
        <v>44</v>
      </c>
      <c r="C306" s="16" t="s">
        <v>160</v>
      </c>
      <c r="D306" s="78">
        <v>800</v>
      </c>
      <c r="E306" s="42">
        <v>7389.2</v>
      </c>
      <c r="G306" s="10"/>
    </row>
    <row r="307" spans="1:7" s="4" customFormat="1" ht="63" x14ac:dyDescent="0.25">
      <c r="A307" s="16"/>
      <c r="B307" s="17" t="s">
        <v>485</v>
      </c>
      <c r="C307" s="16" t="s">
        <v>161</v>
      </c>
      <c r="D307" s="78"/>
      <c r="E307" s="42">
        <f>E308</f>
        <v>2058.4</v>
      </c>
      <c r="G307" s="10"/>
    </row>
    <row r="308" spans="1:7" s="4" customFormat="1" ht="147" customHeight="1" x14ac:dyDescent="0.25">
      <c r="A308" s="16"/>
      <c r="B308" s="17" t="s">
        <v>571</v>
      </c>
      <c r="C308" s="16" t="s">
        <v>162</v>
      </c>
      <c r="D308" s="78"/>
      <c r="E308" s="42">
        <f>E309</f>
        <v>2058.4</v>
      </c>
      <c r="G308" s="10"/>
    </row>
    <row r="309" spans="1:7" s="4" customFormat="1" ht="31.5" x14ac:dyDescent="0.25">
      <c r="A309" s="16"/>
      <c r="B309" s="17" t="s">
        <v>13</v>
      </c>
      <c r="C309" s="16" t="s">
        <v>162</v>
      </c>
      <c r="D309" s="78">
        <v>200</v>
      </c>
      <c r="E309" s="42">
        <v>2058.4</v>
      </c>
      <c r="G309" s="10"/>
    </row>
    <row r="310" spans="1:7" s="11" customFormat="1" ht="63" x14ac:dyDescent="0.25">
      <c r="A310" s="81">
        <v>10</v>
      </c>
      <c r="B310" s="76" t="s">
        <v>370</v>
      </c>
      <c r="C310" s="81" t="s">
        <v>163</v>
      </c>
      <c r="D310" s="110"/>
      <c r="E310" s="111">
        <f>E311</f>
        <v>720</v>
      </c>
      <c r="G310" s="60"/>
    </row>
    <row r="311" spans="1:7" s="4" customFormat="1" ht="15.75" x14ac:dyDescent="0.25">
      <c r="A311" s="16"/>
      <c r="B311" s="23" t="s">
        <v>191</v>
      </c>
      <c r="C311" s="16" t="s">
        <v>164</v>
      </c>
      <c r="D311" s="78"/>
      <c r="E311" s="42">
        <f>E312+E315</f>
        <v>720</v>
      </c>
      <c r="G311" s="10"/>
    </row>
    <row r="312" spans="1:7" s="4" customFormat="1" ht="49.9" customHeight="1" x14ac:dyDescent="0.25">
      <c r="A312" s="16"/>
      <c r="B312" s="17" t="s">
        <v>402</v>
      </c>
      <c r="C312" s="16" t="s">
        <v>166</v>
      </c>
      <c r="D312" s="78"/>
      <c r="E312" s="42">
        <f>E313</f>
        <v>680</v>
      </c>
      <c r="G312" s="10"/>
    </row>
    <row r="313" spans="1:7" s="4" customFormat="1" ht="47.25" x14ac:dyDescent="0.25">
      <c r="A313" s="16"/>
      <c r="B313" s="17" t="s">
        <v>165</v>
      </c>
      <c r="C313" s="16" t="s">
        <v>167</v>
      </c>
      <c r="D313" s="78"/>
      <c r="E313" s="42">
        <f>E314</f>
        <v>680</v>
      </c>
      <c r="G313" s="10"/>
    </row>
    <row r="314" spans="1:7" s="4" customFormat="1" ht="31.5" x14ac:dyDescent="0.25">
      <c r="A314" s="16"/>
      <c r="B314" s="17" t="s">
        <v>13</v>
      </c>
      <c r="C314" s="16" t="s">
        <v>167</v>
      </c>
      <c r="D314" s="78">
        <v>200</v>
      </c>
      <c r="E314" s="42">
        <v>680</v>
      </c>
      <c r="G314" s="10"/>
    </row>
    <row r="315" spans="1:7" s="4" customFormat="1" ht="97.5" customHeight="1" x14ac:dyDescent="0.25">
      <c r="A315" s="16"/>
      <c r="B315" s="70" t="s">
        <v>429</v>
      </c>
      <c r="C315" s="34" t="s">
        <v>427</v>
      </c>
      <c r="D315" s="66"/>
      <c r="E315" s="42">
        <f>E316</f>
        <v>40</v>
      </c>
      <c r="G315" s="10"/>
    </row>
    <row r="316" spans="1:7" s="4" customFormat="1" ht="47.25" x14ac:dyDescent="0.25">
      <c r="A316" s="16"/>
      <c r="B316" s="34" t="s">
        <v>165</v>
      </c>
      <c r="C316" s="34" t="s">
        <v>428</v>
      </c>
      <c r="D316" s="66"/>
      <c r="E316" s="42">
        <f>E317</f>
        <v>40</v>
      </c>
      <c r="G316" s="10"/>
    </row>
    <row r="317" spans="1:7" s="4" customFormat="1" ht="31.5" x14ac:dyDescent="0.25">
      <c r="A317" s="16"/>
      <c r="B317" s="34" t="s">
        <v>13</v>
      </c>
      <c r="C317" s="34" t="s">
        <v>428</v>
      </c>
      <c r="D317" s="66" t="s">
        <v>283</v>
      </c>
      <c r="E317" s="42">
        <v>40</v>
      </c>
      <c r="G317" s="10"/>
    </row>
    <row r="318" spans="1:7" s="6" customFormat="1" ht="46.5" customHeight="1" x14ac:dyDescent="0.25">
      <c r="A318" s="79">
        <v>11</v>
      </c>
      <c r="B318" s="76" t="s">
        <v>169</v>
      </c>
      <c r="C318" s="79" t="s">
        <v>170</v>
      </c>
      <c r="D318" s="80"/>
      <c r="E318" s="41">
        <f>E319+E332+E336+E349</f>
        <v>54097.8</v>
      </c>
      <c r="G318" s="55"/>
    </row>
    <row r="319" spans="1:7" s="4" customFormat="1" ht="15.75" x14ac:dyDescent="0.25">
      <c r="A319" s="16"/>
      <c r="B319" s="17" t="s">
        <v>171</v>
      </c>
      <c r="C319" s="16" t="s">
        <v>172</v>
      </c>
      <c r="D319" s="78"/>
      <c r="E319" s="42">
        <f>E327+E320</f>
        <v>21216.1</v>
      </c>
      <c r="G319" s="10"/>
    </row>
    <row r="320" spans="1:7" s="4" customFormat="1" ht="47.25" x14ac:dyDescent="0.25">
      <c r="A320" s="16"/>
      <c r="B320" s="73" t="s">
        <v>422</v>
      </c>
      <c r="C320" s="34" t="s">
        <v>420</v>
      </c>
      <c r="D320" s="66"/>
      <c r="E320" s="42">
        <f>E321+E323+E325</f>
        <v>0</v>
      </c>
      <c r="G320" s="10"/>
    </row>
    <row r="321" spans="1:7" s="4" customFormat="1" ht="47.25" x14ac:dyDescent="0.25">
      <c r="A321" s="16"/>
      <c r="B321" s="73" t="s">
        <v>423</v>
      </c>
      <c r="C321" s="34" t="s">
        <v>421</v>
      </c>
      <c r="D321" s="66"/>
      <c r="E321" s="42">
        <f>E322</f>
        <v>0</v>
      </c>
      <c r="G321" s="10"/>
    </row>
    <row r="322" spans="1:7" s="4" customFormat="1" ht="31.5" x14ac:dyDescent="0.25">
      <c r="A322" s="16"/>
      <c r="B322" s="34" t="s">
        <v>13</v>
      </c>
      <c r="C322" s="34" t="s">
        <v>421</v>
      </c>
      <c r="D322" s="66" t="s">
        <v>283</v>
      </c>
      <c r="E322" s="42">
        <v>0</v>
      </c>
      <c r="G322" s="10"/>
    </row>
    <row r="323" spans="1:7" s="4" customFormat="1" ht="31.5" x14ac:dyDescent="0.25">
      <c r="A323" s="16"/>
      <c r="B323" s="73" t="s">
        <v>487</v>
      </c>
      <c r="C323" s="34" t="s">
        <v>486</v>
      </c>
      <c r="D323" s="66"/>
      <c r="E323" s="42">
        <f>E324</f>
        <v>0</v>
      </c>
      <c r="G323" s="10"/>
    </row>
    <row r="324" spans="1:7" s="4" customFormat="1" ht="31.5" x14ac:dyDescent="0.25">
      <c r="A324" s="16"/>
      <c r="B324" s="34" t="s">
        <v>13</v>
      </c>
      <c r="C324" s="34" t="s">
        <v>486</v>
      </c>
      <c r="D324" s="66" t="s">
        <v>283</v>
      </c>
      <c r="E324" s="42">
        <v>0</v>
      </c>
      <c r="G324" s="10"/>
    </row>
    <row r="325" spans="1:7" s="4" customFormat="1" ht="34.5" customHeight="1" x14ac:dyDescent="0.25">
      <c r="A325" s="16"/>
      <c r="B325" s="34" t="s">
        <v>522</v>
      </c>
      <c r="C325" s="34" t="s">
        <v>521</v>
      </c>
      <c r="D325" s="66"/>
      <c r="E325" s="42">
        <f>E326</f>
        <v>0</v>
      </c>
      <c r="G325" s="10"/>
    </row>
    <row r="326" spans="1:7" s="4" customFormat="1" ht="31.5" x14ac:dyDescent="0.25">
      <c r="A326" s="16"/>
      <c r="B326" s="34" t="s">
        <v>13</v>
      </c>
      <c r="C326" s="34" t="s">
        <v>521</v>
      </c>
      <c r="D326" s="66" t="s">
        <v>283</v>
      </c>
      <c r="E326" s="42">
        <v>0</v>
      </c>
      <c r="G326" s="10"/>
    </row>
    <row r="327" spans="1:7" s="4" customFormat="1" ht="31.5" x14ac:dyDescent="0.25">
      <c r="A327" s="16"/>
      <c r="B327" s="17" t="s">
        <v>277</v>
      </c>
      <c r="C327" s="16" t="s">
        <v>173</v>
      </c>
      <c r="D327" s="78"/>
      <c r="E327" s="42">
        <f>E328</f>
        <v>21216.1</v>
      </c>
      <c r="G327" s="10"/>
    </row>
    <row r="328" spans="1:7" s="4" customFormat="1" ht="31.5" x14ac:dyDescent="0.25">
      <c r="A328" s="16"/>
      <c r="B328" s="17" t="s">
        <v>7</v>
      </c>
      <c r="C328" s="16" t="s">
        <v>174</v>
      </c>
      <c r="D328" s="78"/>
      <c r="E328" s="42">
        <f>E331+E329+E330</f>
        <v>21216.1</v>
      </c>
      <c r="G328" s="10"/>
    </row>
    <row r="329" spans="1:7" s="4" customFormat="1" ht="78.75" x14ac:dyDescent="0.25">
      <c r="A329" s="16"/>
      <c r="B329" s="34" t="s">
        <v>292</v>
      </c>
      <c r="C329" s="16" t="s">
        <v>174</v>
      </c>
      <c r="D329" s="78">
        <v>100</v>
      </c>
      <c r="E329" s="61">
        <v>16539.3</v>
      </c>
      <c r="G329" s="10"/>
    </row>
    <row r="330" spans="1:7" s="4" customFormat="1" ht="31.5" x14ac:dyDescent="0.25">
      <c r="A330" s="16"/>
      <c r="B330" s="34" t="s">
        <v>13</v>
      </c>
      <c r="C330" s="16" t="s">
        <v>174</v>
      </c>
      <c r="D330" s="78">
        <v>200</v>
      </c>
      <c r="E330" s="61">
        <v>4478</v>
      </c>
      <c r="G330" s="10"/>
    </row>
    <row r="331" spans="1:7" s="4" customFormat="1" ht="18" customHeight="1" x14ac:dyDescent="0.25">
      <c r="A331" s="16"/>
      <c r="B331" s="34" t="s">
        <v>44</v>
      </c>
      <c r="C331" s="16" t="s">
        <v>174</v>
      </c>
      <c r="D331" s="78">
        <v>800</v>
      </c>
      <c r="E331" s="61">
        <v>198.8</v>
      </c>
      <c r="G331" s="10"/>
    </row>
    <row r="332" spans="1:7" s="4" customFormat="1" ht="52.9" customHeight="1" x14ac:dyDescent="0.25">
      <c r="A332" s="16"/>
      <c r="B332" s="17" t="s">
        <v>471</v>
      </c>
      <c r="C332" s="16" t="s">
        <v>175</v>
      </c>
      <c r="D332" s="78"/>
      <c r="E332" s="42">
        <f>E333</f>
        <v>1358.5</v>
      </c>
      <c r="G332" s="10"/>
    </row>
    <row r="333" spans="1:7" s="4" customFormat="1" ht="66" customHeight="1" x14ac:dyDescent="0.25">
      <c r="A333" s="16"/>
      <c r="B333" s="84" t="s">
        <v>470</v>
      </c>
      <c r="C333" s="16" t="s">
        <v>176</v>
      </c>
      <c r="D333" s="78"/>
      <c r="E333" s="42">
        <f>E334</f>
        <v>1358.5</v>
      </c>
      <c r="G333" s="10"/>
    </row>
    <row r="334" spans="1:7" s="4" customFormat="1" ht="131.25" customHeight="1" x14ac:dyDescent="0.25">
      <c r="A334" s="16"/>
      <c r="B334" s="73" t="s">
        <v>582</v>
      </c>
      <c r="C334" s="66" t="s">
        <v>581</v>
      </c>
      <c r="D334" s="66"/>
      <c r="E334" s="42">
        <f>E335</f>
        <v>1358.5</v>
      </c>
      <c r="G334" s="10"/>
    </row>
    <row r="335" spans="1:7" s="4" customFormat="1" ht="31.5" x14ac:dyDescent="0.25">
      <c r="A335" s="16"/>
      <c r="B335" s="17" t="s">
        <v>13</v>
      </c>
      <c r="C335" s="66" t="s">
        <v>581</v>
      </c>
      <c r="D335" s="66" t="s">
        <v>283</v>
      </c>
      <c r="E335" s="42">
        <v>1358.5</v>
      </c>
      <c r="G335" s="10"/>
    </row>
    <row r="336" spans="1:7" s="4" customFormat="1" ht="33" customHeight="1" x14ac:dyDescent="0.25">
      <c r="A336" s="16"/>
      <c r="B336" s="17" t="s">
        <v>336</v>
      </c>
      <c r="C336" s="16" t="s">
        <v>177</v>
      </c>
      <c r="D336" s="78"/>
      <c r="E336" s="42">
        <f>E337+E342</f>
        <v>31523.200000000001</v>
      </c>
      <c r="G336" s="10"/>
    </row>
    <row r="337" spans="1:7" s="4" customFormat="1" ht="47.25" x14ac:dyDescent="0.25">
      <c r="A337" s="16"/>
      <c r="B337" s="17" t="s">
        <v>278</v>
      </c>
      <c r="C337" s="16" t="s">
        <v>178</v>
      </c>
      <c r="D337" s="78"/>
      <c r="E337" s="42">
        <f>E338</f>
        <v>2813.8</v>
      </c>
      <c r="G337" s="10"/>
    </row>
    <row r="338" spans="1:7" s="4" customFormat="1" ht="31.5" x14ac:dyDescent="0.25">
      <c r="A338" s="16"/>
      <c r="B338" s="17" t="s">
        <v>46</v>
      </c>
      <c r="C338" s="16" t="s">
        <v>179</v>
      </c>
      <c r="D338" s="78"/>
      <c r="E338" s="42">
        <f>E339+E340+E341</f>
        <v>2813.8</v>
      </c>
      <c r="G338" s="10"/>
    </row>
    <row r="339" spans="1:7" s="4" customFormat="1" ht="78.75" x14ac:dyDescent="0.25">
      <c r="A339" s="16"/>
      <c r="B339" s="17" t="s">
        <v>43</v>
      </c>
      <c r="C339" s="16" t="s">
        <v>179</v>
      </c>
      <c r="D339" s="78">
        <v>100</v>
      </c>
      <c r="E339" s="42">
        <v>2657.3</v>
      </c>
      <c r="G339" s="10"/>
    </row>
    <row r="340" spans="1:7" s="4" customFormat="1" ht="31.5" x14ac:dyDescent="0.25">
      <c r="A340" s="16"/>
      <c r="B340" s="17" t="s">
        <v>13</v>
      </c>
      <c r="C340" s="16" t="s">
        <v>179</v>
      </c>
      <c r="D340" s="78">
        <v>200</v>
      </c>
      <c r="E340" s="42">
        <v>149.5</v>
      </c>
      <c r="G340" s="10"/>
    </row>
    <row r="341" spans="1:7" s="4" customFormat="1" ht="15.75" x14ac:dyDescent="0.25">
      <c r="A341" s="16"/>
      <c r="B341" s="17" t="s">
        <v>44</v>
      </c>
      <c r="C341" s="16" t="s">
        <v>179</v>
      </c>
      <c r="D341" s="78">
        <v>800</v>
      </c>
      <c r="E341" s="42">
        <v>7</v>
      </c>
      <c r="G341" s="10"/>
    </row>
    <row r="342" spans="1:7" s="4" customFormat="1" ht="63" x14ac:dyDescent="0.25">
      <c r="A342" s="16"/>
      <c r="B342" s="34" t="s">
        <v>455</v>
      </c>
      <c r="C342" s="64" t="s">
        <v>453</v>
      </c>
      <c r="D342" s="51"/>
      <c r="E342" s="42">
        <f>E343+E347</f>
        <v>28709.4</v>
      </c>
      <c r="G342" s="10"/>
    </row>
    <row r="343" spans="1:7" s="4" customFormat="1" ht="31.5" x14ac:dyDescent="0.25">
      <c r="A343" s="16"/>
      <c r="B343" s="22" t="s">
        <v>7</v>
      </c>
      <c r="C343" s="64" t="s">
        <v>454</v>
      </c>
      <c r="D343" s="51"/>
      <c r="E343" s="42">
        <f>E344+E345+E346</f>
        <v>28679.4</v>
      </c>
      <c r="G343" s="10"/>
    </row>
    <row r="344" spans="1:7" s="4" customFormat="1" ht="78.75" x14ac:dyDescent="0.25">
      <c r="A344" s="16"/>
      <c r="B344" s="34" t="s">
        <v>292</v>
      </c>
      <c r="C344" s="64" t="s">
        <v>454</v>
      </c>
      <c r="D344" s="51" t="s">
        <v>390</v>
      </c>
      <c r="E344" s="42">
        <v>27698.7</v>
      </c>
      <c r="G344" s="10"/>
    </row>
    <row r="345" spans="1:7" s="4" customFormat="1" ht="31.5" x14ac:dyDescent="0.25">
      <c r="A345" s="16"/>
      <c r="B345" s="17" t="s">
        <v>13</v>
      </c>
      <c r="C345" s="16" t="s">
        <v>454</v>
      </c>
      <c r="D345" s="78">
        <v>200</v>
      </c>
      <c r="E345" s="42">
        <v>972.7</v>
      </c>
      <c r="G345" s="10"/>
    </row>
    <row r="346" spans="1:7" s="4" customFormat="1" ht="15.75" x14ac:dyDescent="0.25">
      <c r="A346" s="16"/>
      <c r="B346" s="17" t="s">
        <v>44</v>
      </c>
      <c r="C346" s="16" t="s">
        <v>454</v>
      </c>
      <c r="D346" s="78">
        <v>800</v>
      </c>
      <c r="E346" s="42">
        <v>8</v>
      </c>
      <c r="G346" s="10"/>
    </row>
    <row r="347" spans="1:7" s="4" customFormat="1" ht="31.5" x14ac:dyDescent="0.25">
      <c r="A347" s="16"/>
      <c r="B347" s="52" t="s">
        <v>393</v>
      </c>
      <c r="C347" s="64" t="s">
        <v>456</v>
      </c>
      <c r="D347" s="51"/>
      <c r="E347" s="42">
        <f>E348</f>
        <v>30</v>
      </c>
      <c r="G347" s="10"/>
    </row>
    <row r="348" spans="1:7" s="4" customFormat="1" ht="31.5" x14ac:dyDescent="0.25">
      <c r="A348" s="16"/>
      <c r="B348" s="34" t="s">
        <v>13</v>
      </c>
      <c r="C348" s="64" t="s">
        <v>456</v>
      </c>
      <c r="D348" s="51" t="s">
        <v>283</v>
      </c>
      <c r="E348" s="42">
        <v>30</v>
      </c>
      <c r="G348" s="10"/>
    </row>
    <row r="349" spans="1:7" s="4" customFormat="1" ht="47.25" x14ac:dyDescent="0.25">
      <c r="A349" s="16"/>
      <c r="B349" s="73" t="s">
        <v>549</v>
      </c>
      <c r="C349" s="66" t="s">
        <v>546</v>
      </c>
      <c r="D349" s="66"/>
      <c r="E349" s="42">
        <f>E350</f>
        <v>0</v>
      </c>
      <c r="G349" s="10"/>
    </row>
    <row r="350" spans="1:7" s="4" customFormat="1" ht="31.5" x14ac:dyDescent="0.25">
      <c r="A350" s="16"/>
      <c r="B350" s="73" t="s">
        <v>550</v>
      </c>
      <c r="C350" s="66" t="s">
        <v>547</v>
      </c>
      <c r="D350" s="66"/>
      <c r="E350" s="42">
        <f>E351</f>
        <v>0</v>
      </c>
      <c r="G350" s="10"/>
    </row>
    <row r="351" spans="1:7" s="4" customFormat="1" ht="63" x14ac:dyDescent="0.25">
      <c r="A351" s="16"/>
      <c r="B351" s="73" t="s">
        <v>551</v>
      </c>
      <c r="C351" s="66" t="s">
        <v>548</v>
      </c>
      <c r="D351" s="66"/>
      <c r="E351" s="42">
        <f>E352</f>
        <v>0</v>
      </c>
      <c r="G351" s="10"/>
    </row>
    <row r="352" spans="1:7" s="4" customFormat="1" ht="31.5" x14ac:dyDescent="0.25">
      <c r="A352" s="16"/>
      <c r="B352" s="34" t="s">
        <v>13</v>
      </c>
      <c r="C352" s="66" t="s">
        <v>548</v>
      </c>
      <c r="D352" s="66" t="s">
        <v>283</v>
      </c>
      <c r="E352" s="42">
        <v>0</v>
      </c>
      <c r="G352" s="10"/>
    </row>
    <row r="353" spans="1:7" s="6" customFormat="1" ht="47.25" x14ac:dyDescent="0.25">
      <c r="A353" s="79">
        <v>12</v>
      </c>
      <c r="B353" s="76" t="s">
        <v>180</v>
      </c>
      <c r="C353" s="79" t="s">
        <v>181</v>
      </c>
      <c r="D353" s="80"/>
      <c r="E353" s="41">
        <f>E354</f>
        <v>201841.2</v>
      </c>
      <c r="G353" s="55"/>
    </row>
    <row r="354" spans="1:7" s="4" customFormat="1" ht="15.75" x14ac:dyDescent="0.25">
      <c r="A354" s="16"/>
      <c r="B354" s="17" t="s">
        <v>191</v>
      </c>
      <c r="C354" s="16" t="s">
        <v>182</v>
      </c>
      <c r="D354" s="78"/>
      <c r="E354" s="42">
        <f>E355+E363+E366+E369+E376</f>
        <v>201841.2</v>
      </c>
      <c r="G354" s="10"/>
    </row>
    <row r="355" spans="1:7" s="4" customFormat="1" ht="47.25" x14ac:dyDescent="0.25">
      <c r="A355" s="16"/>
      <c r="B355" s="17" t="s">
        <v>281</v>
      </c>
      <c r="C355" s="16" t="s">
        <v>562</v>
      </c>
      <c r="D355" s="78"/>
      <c r="E355" s="42">
        <f>E356+E358</f>
        <v>129211.5</v>
      </c>
      <c r="G355" s="10"/>
    </row>
    <row r="356" spans="1:7" s="4" customFormat="1" ht="63" x14ac:dyDescent="0.25">
      <c r="A356" s="16"/>
      <c r="B356" s="64" t="s">
        <v>587</v>
      </c>
      <c r="C356" s="34" t="s">
        <v>586</v>
      </c>
      <c r="D356" s="35"/>
      <c r="E356" s="42">
        <f>E357</f>
        <v>16549.599999999999</v>
      </c>
      <c r="G356" s="10"/>
    </row>
    <row r="357" spans="1:7" s="4" customFormat="1" ht="47.25" x14ac:dyDescent="0.25">
      <c r="A357" s="16"/>
      <c r="B357" s="64" t="s">
        <v>588</v>
      </c>
      <c r="C357" s="34" t="s">
        <v>586</v>
      </c>
      <c r="D357" s="35" t="s">
        <v>361</v>
      </c>
      <c r="E357" s="42">
        <v>16549.599999999999</v>
      </c>
      <c r="G357" s="10"/>
    </row>
    <row r="358" spans="1:7" s="4" customFormat="1" ht="81.75" customHeight="1" x14ac:dyDescent="0.25">
      <c r="A358" s="16"/>
      <c r="B358" s="64" t="s">
        <v>436</v>
      </c>
      <c r="C358" s="34" t="s">
        <v>589</v>
      </c>
      <c r="D358" s="35"/>
      <c r="E358" s="42">
        <f>E359+E360</f>
        <v>112661.90000000001</v>
      </c>
      <c r="G358" s="10"/>
    </row>
    <row r="359" spans="1:7" s="4" customFormat="1" ht="31.5" x14ac:dyDescent="0.25">
      <c r="A359" s="16"/>
      <c r="B359" s="64" t="s">
        <v>13</v>
      </c>
      <c r="C359" s="34" t="s">
        <v>589</v>
      </c>
      <c r="D359" s="35" t="s">
        <v>283</v>
      </c>
      <c r="E359" s="42">
        <v>124.8</v>
      </c>
      <c r="G359" s="10"/>
    </row>
    <row r="360" spans="1:7" s="4" customFormat="1" ht="63" x14ac:dyDescent="0.25">
      <c r="A360" s="16"/>
      <c r="B360" s="64" t="s">
        <v>362</v>
      </c>
      <c r="C360" s="34" t="s">
        <v>589</v>
      </c>
      <c r="D360" s="35" t="s">
        <v>361</v>
      </c>
      <c r="E360" s="42">
        <v>112537.1</v>
      </c>
      <c r="G360" s="10"/>
    </row>
    <row r="361" spans="1:7" s="4" customFormat="1" ht="81" customHeight="1" x14ac:dyDescent="0.25">
      <c r="A361" s="16"/>
      <c r="B361" s="17" t="s">
        <v>436</v>
      </c>
      <c r="C361" s="16" t="s">
        <v>563</v>
      </c>
      <c r="D361" s="78"/>
      <c r="E361" s="42">
        <f>E362</f>
        <v>0</v>
      </c>
      <c r="G361" s="10"/>
    </row>
    <row r="362" spans="1:7" s="4" customFormat="1" ht="31.5" x14ac:dyDescent="0.25">
      <c r="A362" s="16"/>
      <c r="B362" s="17" t="s">
        <v>11</v>
      </c>
      <c r="C362" s="16" t="s">
        <v>563</v>
      </c>
      <c r="D362" s="78">
        <v>400</v>
      </c>
      <c r="E362" s="42">
        <v>0</v>
      </c>
      <c r="G362" s="10"/>
    </row>
    <row r="363" spans="1:7" s="4" customFormat="1" ht="64.5" customHeight="1" x14ac:dyDescent="0.25">
      <c r="A363" s="16"/>
      <c r="B363" s="17" t="s">
        <v>279</v>
      </c>
      <c r="C363" s="16" t="s">
        <v>183</v>
      </c>
      <c r="D363" s="78"/>
      <c r="E363" s="42">
        <f>E364</f>
        <v>0</v>
      </c>
      <c r="G363" s="10"/>
    </row>
    <row r="364" spans="1:7" s="4" customFormat="1" ht="47.25" x14ac:dyDescent="0.25">
      <c r="A364" s="16"/>
      <c r="B364" s="17" t="s">
        <v>184</v>
      </c>
      <c r="C364" s="16" t="s">
        <v>185</v>
      </c>
      <c r="D364" s="78"/>
      <c r="E364" s="42">
        <f>E365</f>
        <v>0</v>
      </c>
      <c r="G364" s="10"/>
    </row>
    <row r="365" spans="1:7" s="4" customFormat="1" ht="31.5" x14ac:dyDescent="0.25">
      <c r="A365" s="16"/>
      <c r="B365" s="17" t="s">
        <v>13</v>
      </c>
      <c r="C365" s="16" t="s">
        <v>185</v>
      </c>
      <c r="D365" s="78">
        <v>200</v>
      </c>
      <c r="E365" s="42">
        <v>0</v>
      </c>
      <c r="G365" s="10"/>
    </row>
    <row r="366" spans="1:7" s="4" customFormat="1" ht="17.25" customHeight="1" x14ac:dyDescent="0.25">
      <c r="A366" s="16"/>
      <c r="B366" s="17" t="s">
        <v>280</v>
      </c>
      <c r="C366" s="16" t="s">
        <v>186</v>
      </c>
      <c r="D366" s="78"/>
      <c r="E366" s="42">
        <f>E367</f>
        <v>100</v>
      </c>
      <c r="G366" s="10"/>
    </row>
    <row r="367" spans="1:7" s="4" customFormat="1" ht="32.25" customHeight="1" x14ac:dyDescent="0.25">
      <c r="A367" s="16"/>
      <c r="B367" s="17" t="s">
        <v>184</v>
      </c>
      <c r="C367" s="16" t="s">
        <v>187</v>
      </c>
      <c r="D367" s="78"/>
      <c r="E367" s="42">
        <f>E368</f>
        <v>100</v>
      </c>
      <c r="G367" s="10"/>
    </row>
    <row r="368" spans="1:7" s="4" customFormat="1" ht="31.5" x14ac:dyDescent="0.25">
      <c r="A368" s="16"/>
      <c r="B368" s="17" t="s">
        <v>13</v>
      </c>
      <c r="C368" s="16" t="s">
        <v>187</v>
      </c>
      <c r="D368" s="78">
        <v>200</v>
      </c>
      <c r="E368" s="42">
        <v>100</v>
      </c>
      <c r="G368" s="10"/>
    </row>
    <row r="369" spans="1:5" ht="68.45" customHeight="1" x14ac:dyDescent="0.25">
      <c r="A369" s="16"/>
      <c r="B369" s="17" t="s">
        <v>334</v>
      </c>
      <c r="C369" s="16" t="s">
        <v>564</v>
      </c>
      <c r="D369" s="78"/>
      <c r="E369" s="42">
        <f>E370+E374</f>
        <v>56149</v>
      </c>
    </row>
    <row r="370" spans="1:5" ht="34.9" customHeight="1" x14ac:dyDescent="0.25">
      <c r="A370" s="16"/>
      <c r="B370" s="17" t="s">
        <v>7</v>
      </c>
      <c r="C370" s="16" t="s">
        <v>565</v>
      </c>
      <c r="D370" s="78"/>
      <c r="E370" s="42">
        <f>E371+E372+E373</f>
        <v>56080.5</v>
      </c>
    </row>
    <row r="371" spans="1:5" ht="79.900000000000006" customHeight="1" x14ac:dyDescent="0.25">
      <c r="A371" s="16"/>
      <c r="B371" s="17" t="s">
        <v>43</v>
      </c>
      <c r="C371" s="16" t="s">
        <v>565</v>
      </c>
      <c r="D371" s="78">
        <v>100</v>
      </c>
      <c r="E371" s="42">
        <v>41580.199999999997</v>
      </c>
    </row>
    <row r="372" spans="1:5" ht="31.5" x14ac:dyDescent="0.25">
      <c r="A372" s="16"/>
      <c r="B372" s="17" t="s">
        <v>13</v>
      </c>
      <c r="C372" s="16" t="s">
        <v>565</v>
      </c>
      <c r="D372" s="78">
        <v>200</v>
      </c>
      <c r="E372" s="42">
        <v>13999.5</v>
      </c>
    </row>
    <row r="373" spans="1:5" ht="15.75" x14ac:dyDescent="0.25">
      <c r="A373" s="16"/>
      <c r="B373" s="17" t="s">
        <v>44</v>
      </c>
      <c r="C373" s="16" t="s">
        <v>565</v>
      </c>
      <c r="D373" s="78">
        <v>800</v>
      </c>
      <c r="E373" s="42">
        <v>500.8</v>
      </c>
    </row>
    <row r="374" spans="1:5" ht="31.5" x14ac:dyDescent="0.25">
      <c r="A374" s="16"/>
      <c r="B374" s="52" t="s">
        <v>393</v>
      </c>
      <c r="C374" s="16" t="s">
        <v>566</v>
      </c>
      <c r="D374" s="78"/>
      <c r="E374" s="42">
        <f>E375</f>
        <v>68.5</v>
      </c>
    </row>
    <row r="375" spans="1:5" ht="31.5" x14ac:dyDescent="0.25">
      <c r="A375" s="16"/>
      <c r="B375" s="34" t="s">
        <v>13</v>
      </c>
      <c r="C375" s="16" t="s">
        <v>566</v>
      </c>
      <c r="D375" s="78">
        <v>200</v>
      </c>
      <c r="E375" s="42">
        <v>68.5</v>
      </c>
    </row>
    <row r="376" spans="1:5" ht="47.25" x14ac:dyDescent="0.25">
      <c r="A376" s="16"/>
      <c r="B376" s="17" t="s">
        <v>335</v>
      </c>
      <c r="C376" s="16" t="s">
        <v>567</v>
      </c>
      <c r="D376" s="78"/>
      <c r="E376" s="42">
        <f>E377+E383+E381</f>
        <v>16380.7</v>
      </c>
    </row>
    <row r="377" spans="1:5" ht="31.5" x14ac:dyDescent="0.25">
      <c r="A377" s="16"/>
      <c r="B377" s="17" t="s">
        <v>7</v>
      </c>
      <c r="C377" s="16" t="s">
        <v>568</v>
      </c>
      <c r="D377" s="78"/>
      <c r="E377" s="42">
        <f>E378+E379+E380</f>
        <v>14084.5</v>
      </c>
    </row>
    <row r="378" spans="1:5" ht="85.9" customHeight="1" x14ac:dyDescent="0.25">
      <c r="A378" s="16"/>
      <c r="B378" s="17" t="s">
        <v>43</v>
      </c>
      <c r="C378" s="16" t="s">
        <v>568</v>
      </c>
      <c r="D378" s="78">
        <v>100</v>
      </c>
      <c r="E378" s="42">
        <v>12570.9</v>
      </c>
    </row>
    <row r="379" spans="1:5" ht="31.5" x14ac:dyDescent="0.25">
      <c r="A379" s="16"/>
      <c r="B379" s="17" t="s">
        <v>13</v>
      </c>
      <c r="C379" s="16" t="s">
        <v>568</v>
      </c>
      <c r="D379" s="78">
        <v>200</v>
      </c>
      <c r="E379" s="42">
        <v>1512.4</v>
      </c>
    </row>
    <row r="380" spans="1:5" ht="15.75" x14ac:dyDescent="0.25">
      <c r="A380" s="16"/>
      <c r="B380" s="17" t="s">
        <v>44</v>
      </c>
      <c r="C380" s="16" t="s">
        <v>568</v>
      </c>
      <c r="D380" s="78">
        <v>800</v>
      </c>
      <c r="E380" s="42">
        <v>1.2</v>
      </c>
    </row>
    <row r="381" spans="1:5" ht="31.5" x14ac:dyDescent="0.25">
      <c r="A381" s="16"/>
      <c r="B381" s="52" t="s">
        <v>393</v>
      </c>
      <c r="C381" s="50" t="s">
        <v>569</v>
      </c>
      <c r="D381" s="51"/>
      <c r="E381" s="42">
        <f>E382</f>
        <v>50</v>
      </c>
    </row>
    <row r="382" spans="1:5" ht="31.5" x14ac:dyDescent="0.25">
      <c r="A382" s="16"/>
      <c r="B382" s="34" t="s">
        <v>13</v>
      </c>
      <c r="C382" s="50" t="s">
        <v>569</v>
      </c>
      <c r="D382" s="51" t="s">
        <v>283</v>
      </c>
      <c r="E382" s="42">
        <v>50</v>
      </c>
    </row>
    <row r="383" spans="1:5" ht="110.25" x14ac:dyDescent="0.25">
      <c r="A383" s="16"/>
      <c r="B383" s="34" t="s">
        <v>401</v>
      </c>
      <c r="C383" s="34" t="s">
        <v>570</v>
      </c>
      <c r="D383" s="51"/>
      <c r="E383" s="42">
        <f>E384+E385</f>
        <v>2246.1999999999998</v>
      </c>
    </row>
    <row r="384" spans="1:5" ht="79.150000000000006" customHeight="1" x14ac:dyDescent="0.25">
      <c r="A384" s="16"/>
      <c r="B384" s="34" t="s">
        <v>292</v>
      </c>
      <c r="C384" s="34" t="s">
        <v>570</v>
      </c>
      <c r="D384" s="51" t="s">
        <v>390</v>
      </c>
      <c r="E384" s="61">
        <v>2044.3</v>
      </c>
    </row>
    <row r="385" spans="1:7" ht="31.5" x14ac:dyDescent="0.25">
      <c r="A385" s="16"/>
      <c r="B385" s="34" t="s">
        <v>13</v>
      </c>
      <c r="C385" s="34" t="s">
        <v>570</v>
      </c>
      <c r="D385" s="51" t="s">
        <v>283</v>
      </c>
      <c r="E385" s="61">
        <v>201.9</v>
      </c>
    </row>
    <row r="386" spans="1:7" s="6" customFormat="1" ht="47.25" x14ac:dyDescent="0.25">
      <c r="A386" s="79">
        <v>13</v>
      </c>
      <c r="B386" s="76" t="s">
        <v>189</v>
      </c>
      <c r="C386" s="79" t="s">
        <v>190</v>
      </c>
      <c r="D386" s="80"/>
      <c r="E386" s="41">
        <f>E387</f>
        <v>1159.2</v>
      </c>
      <c r="G386" s="55"/>
    </row>
    <row r="387" spans="1:7" s="4" customFormat="1" ht="18" customHeight="1" x14ac:dyDescent="0.25">
      <c r="A387" s="17"/>
      <c r="B387" s="17" t="s">
        <v>191</v>
      </c>
      <c r="C387" s="17" t="s">
        <v>192</v>
      </c>
      <c r="D387" s="31"/>
      <c r="E387" s="45">
        <f>E388</f>
        <v>1159.2</v>
      </c>
      <c r="G387" s="10"/>
    </row>
    <row r="388" spans="1:7" s="4" customFormat="1" ht="47.25" customHeight="1" x14ac:dyDescent="0.25">
      <c r="A388" s="17"/>
      <c r="B388" s="17" t="s">
        <v>282</v>
      </c>
      <c r="C388" s="17" t="s">
        <v>193</v>
      </c>
      <c r="D388" s="31"/>
      <c r="E388" s="45">
        <f>E389+E391</f>
        <v>1159.2</v>
      </c>
      <c r="G388" s="10"/>
    </row>
    <row r="389" spans="1:7" s="4" customFormat="1" ht="33.75" customHeight="1" x14ac:dyDescent="0.25">
      <c r="A389" s="17"/>
      <c r="B389" s="19" t="s">
        <v>299</v>
      </c>
      <c r="C389" s="17" t="s">
        <v>298</v>
      </c>
      <c r="D389" s="31"/>
      <c r="E389" s="45">
        <f>E390</f>
        <v>298.3</v>
      </c>
      <c r="G389" s="10"/>
    </row>
    <row r="390" spans="1:7" s="4" customFormat="1" ht="31.5" x14ac:dyDescent="0.25">
      <c r="A390" s="17"/>
      <c r="B390" s="17" t="s">
        <v>13</v>
      </c>
      <c r="C390" s="17" t="s">
        <v>298</v>
      </c>
      <c r="D390" s="31">
        <v>200</v>
      </c>
      <c r="E390" s="45">
        <v>298.3</v>
      </c>
      <c r="G390" s="10"/>
    </row>
    <row r="391" spans="1:7" s="4" customFormat="1" ht="31.5" x14ac:dyDescent="0.25">
      <c r="A391" s="17"/>
      <c r="B391" s="34" t="s">
        <v>574</v>
      </c>
      <c r="C391" s="34" t="s">
        <v>573</v>
      </c>
      <c r="D391" s="51"/>
      <c r="E391" s="45">
        <f>E392</f>
        <v>860.9</v>
      </c>
      <c r="G391" s="10"/>
    </row>
    <row r="392" spans="1:7" s="4" customFormat="1" ht="31.5" x14ac:dyDescent="0.25">
      <c r="A392" s="17"/>
      <c r="B392" s="34" t="s">
        <v>13</v>
      </c>
      <c r="C392" s="34" t="s">
        <v>573</v>
      </c>
      <c r="D392" s="51" t="s">
        <v>283</v>
      </c>
      <c r="E392" s="45">
        <v>860.9</v>
      </c>
      <c r="G392" s="10"/>
    </row>
    <row r="393" spans="1:7" s="4" customFormat="1" ht="63" customHeight="1" x14ac:dyDescent="0.25">
      <c r="A393" s="76">
        <v>14</v>
      </c>
      <c r="B393" s="112" t="s">
        <v>354</v>
      </c>
      <c r="C393" s="113" t="s">
        <v>350</v>
      </c>
      <c r="D393" s="114"/>
      <c r="E393" s="46">
        <f>E394</f>
        <v>697.9</v>
      </c>
      <c r="G393" s="10"/>
    </row>
    <row r="394" spans="1:7" s="4" customFormat="1" ht="18.75" customHeight="1" x14ac:dyDescent="0.25">
      <c r="A394" s="17"/>
      <c r="B394" s="23" t="s">
        <v>191</v>
      </c>
      <c r="C394" s="18" t="s">
        <v>351</v>
      </c>
      <c r="D394" s="27"/>
      <c r="E394" s="45">
        <f>E395+E398+E401+E404</f>
        <v>697.9</v>
      </c>
      <c r="G394" s="10"/>
    </row>
    <row r="395" spans="1:7" s="4" customFormat="1" ht="18.75" customHeight="1" x14ac:dyDescent="0.25">
      <c r="A395" s="17"/>
      <c r="B395" s="23" t="s">
        <v>273</v>
      </c>
      <c r="C395" s="18" t="s">
        <v>352</v>
      </c>
      <c r="D395" s="27"/>
      <c r="E395" s="45">
        <f>E396</f>
        <v>223.9</v>
      </c>
      <c r="G395" s="10"/>
    </row>
    <row r="396" spans="1:7" s="4" customFormat="1" ht="47.25" x14ac:dyDescent="0.25">
      <c r="A396" s="17"/>
      <c r="B396" s="23" t="s">
        <v>168</v>
      </c>
      <c r="C396" s="18" t="s">
        <v>353</v>
      </c>
      <c r="D396" s="27"/>
      <c r="E396" s="45">
        <f>E397</f>
        <v>223.9</v>
      </c>
      <c r="G396" s="10"/>
    </row>
    <row r="397" spans="1:7" s="4" customFormat="1" ht="31.5" x14ac:dyDescent="0.25">
      <c r="A397" s="17"/>
      <c r="B397" s="18" t="s">
        <v>13</v>
      </c>
      <c r="C397" s="18" t="s">
        <v>353</v>
      </c>
      <c r="D397" s="27" t="s">
        <v>283</v>
      </c>
      <c r="E397" s="45">
        <v>223.9</v>
      </c>
      <c r="G397" s="10"/>
    </row>
    <row r="398" spans="1:7" s="4" customFormat="1" ht="31.5" x14ac:dyDescent="0.25">
      <c r="A398" s="17"/>
      <c r="B398" s="17" t="s">
        <v>274</v>
      </c>
      <c r="C398" s="16" t="s">
        <v>355</v>
      </c>
      <c r="D398" s="78"/>
      <c r="E398" s="42">
        <f>E399</f>
        <v>170</v>
      </c>
      <c r="G398" s="10"/>
    </row>
    <row r="399" spans="1:7" s="4" customFormat="1" ht="47.25" x14ac:dyDescent="0.25">
      <c r="A399" s="17"/>
      <c r="B399" s="17" t="s">
        <v>168</v>
      </c>
      <c r="C399" s="16" t="s">
        <v>356</v>
      </c>
      <c r="D399" s="78"/>
      <c r="E399" s="42">
        <f>E400</f>
        <v>170</v>
      </c>
      <c r="G399" s="10"/>
    </row>
    <row r="400" spans="1:7" s="4" customFormat="1" ht="31.5" x14ac:dyDescent="0.25">
      <c r="A400" s="17"/>
      <c r="B400" s="17" t="s">
        <v>13</v>
      </c>
      <c r="C400" s="16" t="s">
        <v>356</v>
      </c>
      <c r="D400" s="78">
        <v>200</v>
      </c>
      <c r="E400" s="42">
        <v>170</v>
      </c>
      <c r="G400" s="10"/>
    </row>
    <row r="401" spans="1:7" s="4" customFormat="1" ht="49.5" customHeight="1" x14ac:dyDescent="0.25">
      <c r="A401" s="17"/>
      <c r="B401" s="17" t="s">
        <v>275</v>
      </c>
      <c r="C401" s="16" t="s">
        <v>357</v>
      </c>
      <c r="D401" s="78"/>
      <c r="E401" s="42">
        <f>E402</f>
        <v>80</v>
      </c>
      <c r="G401" s="10"/>
    </row>
    <row r="402" spans="1:7" s="4" customFormat="1" ht="47.25" x14ac:dyDescent="0.25">
      <c r="A402" s="17"/>
      <c r="B402" s="17" t="s">
        <v>168</v>
      </c>
      <c r="C402" s="16" t="s">
        <v>358</v>
      </c>
      <c r="D402" s="78"/>
      <c r="E402" s="42">
        <f>E403</f>
        <v>80</v>
      </c>
      <c r="G402" s="10"/>
    </row>
    <row r="403" spans="1:7" s="4" customFormat="1" ht="31.5" x14ac:dyDescent="0.25">
      <c r="A403" s="17"/>
      <c r="B403" s="17" t="s">
        <v>13</v>
      </c>
      <c r="C403" s="16" t="s">
        <v>358</v>
      </c>
      <c r="D403" s="78">
        <v>200</v>
      </c>
      <c r="E403" s="42">
        <v>80</v>
      </c>
      <c r="G403" s="10"/>
    </row>
    <row r="404" spans="1:7" s="4" customFormat="1" ht="47.25" x14ac:dyDescent="0.25">
      <c r="A404" s="17"/>
      <c r="B404" s="17" t="s">
        <v>276</v>
      </c>
      <c r="C404" s="16" t="s">
        <v>359</v>
      </c>
      <c r="D404" s="78"/>
      <c r="E404" s="42">
        <f>E405</f>
        <v>224</v>
      </c>
      <c r="G404" s="10"/>
    </row>
    <row r="405" spans="1:7" s="4" customFormat="1" ht="47.25" x14ac:dyDescent="0.25">
      <c r="A405" s="17"/>
      <c r="B405" s="17" t="s">
        <v>168</v>
      </c>
      <c r="C405" s="16" t="s">
        <v>360</v>
      </c>
      <c r="D405" s="78"/>
      <c r="E405" s="42">
        <f>E406</f>
        <v>224</v>
      </c>
      <c r="G405" s="10"/>
    </row>
    <row r="406" spans="1:7" s="4" customFormat="1" ht="31.5" x14ac:dyDescent="0.25">
      <c r="A406" s="17"/>
      <c r="B406" s="17" t="s">
        <v>13</v>
      </c>
      <c r="C406" s="16" t="s">
        <v>360</v>
      </c>
      <c r="D406" s="78">
        <v>200</v>
      </c>
      <c r="E406" s="42">
        <v>224</v>
      </c>
      <c r="G406" s="10"/>
    </row>
    <row r="407" spans="1:7" s="4" customFormat="1" ht="110.25" x14ac:dyDescent="0.25">
      <c r="A407" s="76">
        <v>15</v>
      </c>
      <c r="B407" s="115" t="s">
        <v>363</v>
      </c>
      <c r="C407" s="113" t="s">
        <v>366</v>
      </c>
      <c r="D407" s="59"/>
      <c r="E407" s="41">
        <f>E408</f>
        <v>415.1</v>
      </c>
      <c r="G407" s="10"/>
    </row>
    <row r="408" spans="1:7" s="4" customFormat="1" ht="18.75" customHeight="1" x14ac:dyDescent="0.25">
      <c r="A408" s="17"/>
      <c r="B408" s="19" t="s">
        <v>191</v>
      </c>
      <c r="C408" s="18" t="s">
        <v>367</v>
      </c>
      <c r="D408" s="59"/>
      <c r="E408" s="42">
        <f>E409</f>
        <v>415.1</v>
      </c>
      <c r="G408" s="10"/>
    </row>
    <row r="409" spans="1:7" s="4" customFormat="1" ht="63.75" customHeight="1" x14ac:dyDescent="0.25">
      <c r="A409" s="17"/>
      <c r="B409" s="19" t="s">
        <v>364</v>
      </c>
      <c r="C409" s="18" t="s">
        <v>368</v>
      </c>
      <c r="D409" s="59"/>
      <c r="E409" s="42">
        <f>E410</f>
        <v>415.1</v>
      </c>
      <c r="G409" s="10"/>
    </row>
    <row r="410" spans="1:7" s="4" customFormat="1" ht="31.5" x14ac:dyDescent="0.25">
      <c r="A410" s="17"/>
      <c r="B410" s="19" t="s">
        <v>365</v>
      </c>
      <c r="C410" s="18" t="s">
        <v>369</v>
      </c>
      <c r="D410" s="59"/>
      <c r="E410" s="42">
        <f>E411</f>
        <v>415.1</v>
      </c>
      <c r="G410" s="10"/>
    </row>
    <row r="411" spans="1:7" s="4" customFormat="1" ht="17.45" customHeight="1" x14ac:dyDescent="0.25">
      <c r="A411" s="17"/>
      <c r="B411" s="19" t="s">
        <v>50</v>
      </c>
      <c r="C411" s="18" t="s">
        <v>369</v>
      </c>
      <c r="D411" s="59" t="s">
        <v>324</v>
      </c>
      <c r="E411" s="42">
        <v>415.1</v>
      </c>
      <c r="G411" s="10"/>
    </row>
    <row r="412" spans="1:7" s="4" customFormat="1" ht="47.25" customHeight="1" x14ac:dyDescent="0.25">
      <c r="A412" s="76">
        <v>16</v>
      </c>
      <c r="B412" s="115" t="s">
        <v>194</v>
      </c>
      <c r="C412" s="113" t="s">
        <v>300</v>
      </c>
      <c r="D412" s="116"/>
      <c r="E412" s="46">
        <f>E413</f>
        <v>11113.3</v>
      </c>
      <c r="G412" s="10"/>
    </row>
    <row r="413" spans="1:7" s="4" customFormat="1" ht="18" customHeight="1" x14ac:dyDescent="0.25">
      <c r="A413" s="17"/>
      <c r="B413" s="19" t="s">
        <v>191</v>
      </c>
      <c r="C413" s="18" t="s">
        <v>301</v>
      </c>
      <c r="D413" s="30"/>
      <c r="E413" s="45">
        <f>E414+E420+E417</f>
        <v>11113.3</v>
      </c>
      <c r="G413" s="10"/>
    </row>
    <row r="414" spans="1:7" s="4" customFormat="1" ht="31.5" x14ac:dyDescent="0.25">
      <c r="A414" s="17"/>
      <c r="B414" s="19" t="s">
        <v>321</v>
      </c>
      <c r="C414" s="18" t="s">
        <v>302</v>
      </c>
      <c r="D414" s="30"/>
      <c r="E414" s="45">
        <f>E415</f>
        <v>7623.4</v>
      </c>
      <c r="G414" s="10"/>
    </row>
    <row r="415" spans="1:7" s="4" customFormat="1" ht="39" customHeight="1" x14ac:dyDescent="0.25">
      <c r="A415" s="17"/>
      <c r="B415" s="19" t="s">
        <v>304</v>
      </c>
      <c r="C415" s="18" t="s">
        <v>303</v>
      </c>
      <c r="D415" s="30"/>
      <c r="E415" s="45">
        <f>E416</f>
        <v>7623.4</v>
      </c>
      <c r="G415" s="10"/>
    </row>
    <row r="416" spans="1:7" s="4" customFormat="1" ht="31.5" x14ac:dyDescent="0.25">
      <c r="A416" s="17"/>
      <c r="B416" s="18" t="s">
        <v>13</v>
      </c>
      <c r="C416" s="18" t="s">
        <v>303</v>
      </c>
      <c r="D416" s="30" t="s">
        <v>283</v>
      </c>
      <c r="E416" s="45">
        <v>7623.4</v>
      </c>
      <c r="G416" s="10"/>
    </row>
    <row r="417" spans="1:7" s="4" customFormat="1" ht="63" x14ac:dyDescent="0.25">
      <c r="A417" s="17"/>
      <c r="B417" s="34" t="s">
        <v>426</v>
      </c>
      <c r="C417" s="34" t="s">
        <v>424</v>
      </c>
      <c r="D417" s="51"/>
      <c r="E417" s="45">
        <f>E418</f>
        <v>1489.9</v>
      </c>
      <c r="G417" s="10"/>
    </row>
    <row r="418" spans="1:7" s="4" customFormat="1" ht="33.75" customHeight="1" x14ac:dyDescent="0.25">
      <c r="A418" s="17"/>
      <c r="B418" s="73" t="s">
        <v>304</v>
      </c>
      <c r="C418" s="34" t="s">
        <v>425</v>
      </c>
      <c r="D418" s="51"/>
      <c r="E418" s="45">
        <f>E419</f>
        <v>1489.9</v>
      </c>
      <c r="G418" s="10"/>
    </row>
    <row r="419" spans="1:7" s="4" customFormat="1" ht="31.5" x14ac:dyDescent="0.25">
      <c r="A419" s="17"/>
      <c r="B419" s="34" t="s">
        <v>13</v>
      </c>
      <c r="C419" s="34" t="s">
        <v>425</v>
      </c>
      <c r="D419" s="51" t="s">
        <v>283</v>
      </c>
      <c r="E419" s="45">
        <v>1489.9</v>
      </c>
      <c r="G419" s="10"/>
    </row>
    <row r="420" spans="1:7" s="4" customFormat="1" ht="78.75" x14ac:dyDescent="0.25">
      <c r="A420" s="17"/>
      <c r="B420" s="19" t="s">
        <v>315</v>
      </c>
      <c r="C420" s="17" t="s">
        <v>320</v>
      </c>
      <c r="D420" s="30"/>
      <c r="E420" s="45">
        <f>E421</f>
        <v>2000</v>
      </c>
      <c r="G420" s="10"/>
    </row>
    <row r="421" spans="1:7" s="4" customFormat="1" ht="78.75" x14ac:dyDescent="0.25">
      <c r="A421" s="17"/>
      <c r="B421" s="19" t="s">
        <v>319</v>
      </c>
      <c r="C421" s="17" t="s">
        <v>318</v>
      </c>
      <c r="D421" s="31"/>
      <c r="E421" s="45">
        <f>E422</f>
        <v>2000</v>
      </c>
      <c r="G421" s="10"/>
    </row>
    <row r="422" spans="1:7" s="4" customFormat="1" ht="31.5" x14ac:dyDescent="0.25">
      <c r="A422" s="17"/>
      <c r="B422" s="17" t="s">
        <v>13</v>
      </c>
      <c r="C422" s="17" t="s">
        <v>318</v>
      </c>
      <c r="D422" s="31">
        <v>200</v>
      </c>
      <c r="E422" s="45">
        <v>2000</v>
      </c>
      <c r="G422" s="10"/>
    </row>
    <row r="423" spans="1:7" s="4" customFormat="1" ht="49.5" customHeight="1" x14ac:dyDescent="0.25">
      <c r="A423" s="76">
        <v>17</v>
      </c>
      <c r="B423" s="115" t="s">
        <v>309</v>
      </c>
      <c r="C423" s="113" t="s">
        <v>305</v>
      </c>
      <c r="D423" s="116"/>
      <c r="E423" s="46">
        <f>E424</f>
        <v>3920.3</v>
      </c>
      <c r="G423" s="10"/>
    </row>
    <row r="424" spans="1:7" s="4" customFormat="1" ht="17.25" customHeight="1" x14ac:dyDescent="0.25">
      <c r="A424" s="17"/>
      <c r="B424" s="19" t="s">
        <v>191</v>
      </c>
      <c r="C424" s="18" t="s">
        <v>306</v>
      </c>
      <c r="D424" s="30"/>
      <c r="E424" s="45">
        <f>E425+E432+E435</f>
        <v>3920.3</v>
      </c>
      <c r="G424" s="10"/>
    </row>
    <row r="425" spans="1:7" s="4" customFormat="1" ht="66.75" customHeight="1" x14ac:dyDescent="0.25">
      <c r="A425" s="17"/>
      <c r="B425" s="18" t="s">
        <v>384</v>
      </c>
      <c r="C425" s="18" t="s">
        <v>307</v>
      </c>
      <c r="D425" s="30"/>
      <c r="E425" s="45">
        <f>E426+E428+E430</f>
        <v>3460.3</v>
      </c>
      <c r="G425" s="10"/>
    </row>
    <row r="426" spans="1:7" s="4" customFormat="1" ht="47.25" x14ac:dyDescent="0.25">
      <c r="A426" s="17"/>
      <c r="B426" s="18" t="s">
        <v>310</v>
      </c>
      <c r="C426" s="18" t="s">
        <v>308</v>
      </c>
      <c r="D426" s="30"/>
      <c r="E426" s="45">
        <f>E427</f>
        <v>2598.1</v>
      </c>
      <c r="G426" s="10"/>
    </row>
    <row r="427" spans="1:7" s="4" customFormat="1" ht="31.5" x14ac:dyDescent="0.25">
      <c r="A427" s="17"/>
      <c r="B427" s="18" t="s">
        <v>13</v>
      </c>
      <c r="C427" s="18" t="s">
        <v>308</v>
      </c>
      <c r="D427" s="30" t="s">
        <v>283</v>
      </c>
      <c r="E427" s="45">
        <v>2598.1</v>
      </c>
      <c r="G427" s="10"/>
    </row>
    <row r="428" spans="1:7" s="4" customFormat="1" ht="47.25" x14ac:dyDescent="0.25">
      <c r="A428" s="17"/>
      <c r="B428" s="72" t="s">
        <v>418</v>
      </c>
      <c r="C428" s="18" t="s">
        <v>419</v>
      </c>
      <c r="D428" s="30"/>
      <c r="E428" s="45">
        <f>E429</f>
        <v>287.39999999999998</v>
      </c>
      <c r="G428" s="10"/>
    </row>
    <row r="429" spans="1:7" s="4" customFormat="1" ht="18.75" customHeight="1" x14ac:dyDescent="0.25">
      <c r="A429" s="17"/>
      <c r="B429" s="64" t="s">
        <v>50</v>
      </c>
      <c r="C429" s="18" t="s">
        <v>419</v>
      </c>
      <c r="D429" s="30" t="s">
        <v>324</v>
      </c>
      <c r="E429" s="45">
        <v>287.39999999999998</v>
      </c>
      <c r="G429" s="10"/>
    </row>
    <row r="430" spans="1:7" s="4" customFormat="1" ht="47.25" x14ac:dyDescent="0.25">
      <c r="A430" s="17"/>
      <c r="B430" s="72" t="s">
        <v>461</v>
      </c>
      <c r="C430" s="34" t="s">
        <v>460</v>
      </c>
      <c r="D430" s="35"/>
      <c r="E430" s="45">
        <f>E431</f>
        <v>574.79999999999995</v>
      </c>
      <c r="G430" s="10"/>
    </row>
    <row r="431" spans="1:7" s="4" customFormat="1" ht="18.75" customHeight="1" x14ac:dyDescent="0.25">
      <c r="A431" s="17"/>
      <c r="B431" s="64" t="s">
        <v>50</v>
      </c>
      <c r="C431" s="34" t="s">
        <v>460</v>
      </c>
      <c r="D431" s="35" t="s">
        <v>324</v>
      </c>
      <c r="E431" s="45">
        <v>574.79999999999995</v>
      </c>
      <c r="G431" s="10"/>
    </row>
    <row r="432" spans="1:7" s="4" customFormat="1" ht="63" x14ac:dyDescent="0.25">
      <c r="A432" s="17"/>
      <c r="B432" s="18" t="s">
        <v>313</v>
      </c>
      <c r="C432" s="18" t="s">
        <v>311</v>
      </c>
      <c r="D432" s="30"/>
      <c r="E432" s="47">
        <f>E433</f>
        <v>50</v>
      </c>
      <c r="G432" s="10"/>
    </row>
    <row r="433" spans="1:7" s="4" customFormat="1" ht="33.75" customHeight="1" x14ac:dyDescent="0.25">
      <c r="A433" s="17"/>
      <c r="B433" s="18" t="s">
        <v>314</v>
      </c>
      <c r="C433" s="18" t="s">
        <v>312</v>
      </c>
      <c r="D433" s="30"/>
      <c r="E433" s="47">
        <f>E434</f>
        <v>50</v>
      </c>
      <c r="G433" s="10"/>
    </row>
    <row r="434" spans="1:7" s="4" customFormat="1" ht="31.5" x14ac:dyDescent="0.25">
      <c r="A434" s="17"/>
      <c r="B434" s="18" t="s">
        <v>13</v>
      </c>
      <c r="C434" s="18" t="s">
        <v>312</v>
      </c>
      <c r="D434" s="30" t="s">
        <v>283</v>
      </c>
      <c r="E434" s="47">
        <v>50</v>
      </c>
      <c r="G434" s="10"/>
    </row>
    <row r="435" spans="1:7" s="4" customFormat="1" ht="81.599999999999994" customHeight="1" x14ac:dyDescent="0.25">
      <c r="A435" s="17"/>
      <c r="B435" s="34" t="s">
        <v>467</v>
      </c>
      <c r="C435" s="66" t="s">
        <v>465</v>
      </c>
      <c r="D435" s="66"/>
      <c r="E435" s="47">
        <f>E436+E438</f>
        <v>410</v>
      </c>
      <c r="G435" s="10"/>
    </row>
    <row r="436" spans="1:7" s="4" customFormat="1" ht="33" customHeight="1" x14ac:dyDescent="0.25">
      <c r="A436" s="17"/>
      <c r="B436" s="34" t="s">
        <v>468</v>
      </c>
      <c r="C436" s="66" t="s">
        <v>466</v>
      </c>
      <c r="D436" s="66"/>
      <c r="E436" s="47">
        <f>E437</f>
        <v>80</v>
      </c>
      <c r="G436" s="10"/>
    </row>
    <row r="437" spans="1:7" s="4" customFormat="1" ht="31.5" x14ac:dyDescent="0.25">
      <c r="A437" s="17"/>
      <c r="B437" s="34" t="s">
        <v>13</v>
      </c>
      <c r="C437" s="66" t="s">
        <v>466</v>
      </c>
      <c r="D437" s="66" t="s">
        <v>283</v>
      </c>
      <c r="E437" s="47">
        <v>80</v>
      </c>
      <c r="G437" s="10"/>
    </row>
    <row r="438" spans="1:7" s="4" customFormat="1" ht="31.5" x14ac:dyDescent="0.25">
      <c r="A438" s="17"/>
      <c r="B438" s="34" t="s">
        <v>393</v>
      </c>
      <c r="C438" s="50" t="s">
        <v>469</v>
      </c>
      <c r="D438" s="51"/>
      <c r="E438" s="47">
        <f>E439</f>
        <v>330</v>
      </c>
      <c r="G438" s="10"/>
    </row>
    <row r="439" spans="1:7" s="4" customFormat="1" ht="31.5" x14ac:dyDescent="0.25">
      <c r="A439" s="17"/>
      <c r="B439" s="34" t="s">
        <v>13</v>
      </c>
      <c r="C439" s="50" t="s">
        <v>469</v>
      </c>
      <c r="D439" s="51" t="s">
        <v>283</v>
      </c>
      <c r="E439" s="47">
        <v>330</v>
      </c>
      <c r="G439" s="10"/>
    </row>
    <row r="440" spans="1:7" s="4" customFormat="1" ht="63" x14ac:dyDescent="0.25">
      <c r="A440" s="102">
        <v>18</v>
      </c>
      <c r="B440" s="76" t="s">
        <v>557</v>
      </c>
      <c r="C440" s="79" t="s">
        <v>491</v>
      </c>
      <c r="D440" s="80"/>
      <c r="E440" s="41">
        <f>E441</f>
        <v>129016.7</v>
      </c>
      <c r="G440" s="10"/>
    </row>
    <row r="441" spans="1:7" s="4" customFormat="1" ht="15.75" x14ac:dyDescent="0.25">
      <c r="A441" s="102"/>
      <c r="B441" s="19" t="s">
        <v>191</v>
      </c>
      <c r="C441" s="16" t="s">
        <v>492</v>
      </c>
      <c r="D441" s="80"/>
      <c r="E441" s="42">
        <f>E442+E446+E450+E454+E457+E461+E464+E467</f>
        <v>129016.7</v>
      </c>
      <c r="G441" s="10"/>
    </row>
    <row r="442" spans="1:7" s="4" customFormat="1" ht="110.25" x14ac:dyDescent="0.25">
      <c r="A442" s="102"/>
      <c r="B442" s="22" t="s">
        <v>617</v>
      </c>
      <c r="C442" s="63" t="s">
        <v>616</v>
      </c>
      <c r="D442" s="80"/>
      <c r="E442" s="42">
        <f>E443</f>
        <v>389.6</v>
      </c>
      <c r="G442" s="10"/>
    </row>
    <row r="443" spans="1:7" s="4" customFormat="1" ht="47.25" x14ac:dyDescent="0.25">
      <c r="A443" s="102"/>
      <c r="B443" s="105" t="s">
        <v>480</v>
      </c>
      <c r="C443" s="63" t="s">
        <v>615</v>
      </c>
      <c r="D443" s="66"/>
      <c r="E443" s="42">
        <f>E444+E445</f>
        <v>389.6</v>
      </c>
      <c r="G443" s="10"/>
    </row>
    <row r="444" spans="1:7" s="4" customFormat="1" ht="31.5" x14ac:dyDescent="0.25">
      <c r="A444" s="102"/>
      <c r="B444" s="34" t="s">
        <v>13</v>
      </c>
      <c r="C444" s="63" t="s">
        <v>615</v>
      </c>
      <c r="D444" s="66" t="s">
        <v>283</v>
      </c>
      <c r="E444" s="42">
        <v>0.5</v>
      </c>
      <c r="G444" s="10"/>
    </row>
    <row r="445" spans="1:7" s="4" customFormat="1" ht="31.5" x14ac:dyDescent="0.25">
      <c r="A445" s="102"/>
      <c r="B445" s="64" t="s">
        <v>50</v>
      </c>
      <c r="C445" s="63" t="s">
        <v>615</v>
      </c>
      <c r="D445" s="66" t="s">
        <v>324</v>
      </c>
      <c r="E445" s="42">
        <v>389.1</v>
      </c>
      <c r="G445" s="10"/>
    </row>
    <row r="446" spans="1:7" s="4" customFormat="1" ht="126" x14ac:dyDescent="0.25">
      <c r="A446" s="17"/>
      <c r="B446" s="17" t="s">
        <v>376</v>
      </c>
      <c r="C446" s="16" t="s">
        <v>493</v>
      </c>
      <c r="D446" s="78"/>
      <c r="E446" s="42">
        <f>E447</f>
        <v>115164.9</v>
      </c>
      <c r="G446" s="10"/>
    </row>
    <row r="447" spans="1:7" s="4" customFormat="1" ht="47.25" x14ac:dyDescent="0.25">
      <c r="A447" s="17"/>
      <c r="B447" s="98" t="s">
        <v>480</v>
      </c>
      <c r="C447" s="16" t="s">
        <v>494</v>
      </c>
      <c r="D447" s="78"/>
      <c r="E447" s="42">
        <f>E448+E449</f>
        <v>115164.9</v>
      </c>
      <c r="G447" s="10"/>
    </row>
    <row r="448" spans="1:7" s="4" customFormat="1" ht="31.5" x14ac:dyDescent="0.25">
      <c r="A448" s="17"/>
      <c r="B448" s="17" t="s">
        <v>13</v>
      </c>
      <c r="C448" s="16" t="s">
        <v>494</v>
      </c>
      <c r="D448" s="78">
        <v>200</v>
      </c>
      <c r="E448" s="61">
        <v>201.2</v>
      </c>
      <c r="G448" s="10"/>
    </row>
    <row r="449" spans="1:7" s="4" customFormat="1" ht="31.5" x14ac:dyDescent="0.25">
      <c r="A449" s="17"/>
      <c r="B449" s="17" t="s">
        <v>50</v>
      </c>
      <c r="C449" s="16" t="s">
        <v>494</v>
      </c>
      <c r="D449" s="78">
        <v>300</v>
      </c>
      <c r="E449" s="61">
        <v>114963.7</v>
      </c>
      <c r="G449" s="10"/>
    </row>
    <row r="450" spans="1:7" s="4" customFormat="1" ht="47.25" x14ac:dyDescent="0.25">
      <c r="A450" s="17"/>
      <c r="B450" s="17" t="s">
        <v>262</v>
      </c>
      <c r="C450" s="16" t="s">
        <v>495</v>
      </c>
      <c r="D450" s="78"/>
      <c r="E450" s="42">
        <f>E451</f>
        <v>10276.5</v>
      </c>
      <c r="G450" s="10"/>
    </row>
    <row r="451" spans="1:7" s="4" customFormat="1" ht="32.450000000000003" customHeight="1" x14ac:dyDescent="0.25">
      <c r="A451" s="17"/>
      <c r="B451" s="98" t="s">
        <v>480</v>
      </c>
      <c r="C451" s="16" t="s">
        <v>496</v>
      </c>
      <c r="D451" s="78"/>
      <c r="E451" s="42">
        <f>E452+E453</f>
        <v>10276.5</v>
      </c>
      <c r="G451" s="10"/>
    </row>
    <row r="452" spans="1:7" s="4" customFormat="1" ht="78.75" x14ac:dyDescent="0.25">
      <c r="A452" s="17"/>
      <c r="B452" s="17" t="s">
        <v>43</v>
      </c>
      <c r="C452" s="16" t="s">
        <v>496</v>
      </c>
      <c r="D452" s="78">
        <v>100</v>
      </c>
      <c r="E452" s="42">
        <v>9452.5</v>
      </c>
      <c r="G452" s="10"/>
    </row>
    <row r="453" spans="1:7" s="4" customFormat="1" ht="31.5" x14ac:dyDescent="0.25">
      <c r="A453" s="17"/>
      <c r="B453" s="17" t="s">
        <v>13</v>
      </c>
      <c r="C453" s="16" t="s">
        <v>496</v>
      </c>
      <c r="D453" s="78">
        <v>200</v>
      </c>
      <c r="E453" s="42">
        <v>824</v>
      </c>
      <c r="G453" s="10"/>
    </row>
    <row r="454" spans="1:7" s="4" customFormat="1" ht="159" customHeight="1" x14ac:dyDescent="0.25">
      <c r="A454" s="17"/>
      <c r="B454" s="73" t="s">
        <v>477</v>
      </c>
      <c r="C454" s="16" t="s">
        <v>497</v>
      </c>
      <c r="D454" s="78"/>
      <c r="E454" s="42">
        <f>E455</f>
        <v>5.2</v>
      </c>
      <c r="G454" s="10"/>
    </row>
    <row r="455" spans="1:7" s="4" customFormat="1" ht="47.25" x14ac:dyDescent="0.25">
      <c r="A455" s="17"/>
      <c r="B455" s="98" t="s">
        <v>480</v>
      </c>
      <c r="C455" s="16" t="s">
        <v>498</v>
      </c>
      <c r="D455" s="78"/>
      <c r="E455" s="42">
        <f>E456</f>
        <v>5.2</v>
      </c>
      <c r="G455" s="10"/>
    </row>
    <row r="456" spans="1:7" s="4" customFormat="1" ht="31.5" x14ac:dyDescent="0.25">
      <c r="A456" s="17"/>
      <c r="B456" s="17" t="s">
        <v>50</v>
      </c>
      <c r="C456" s="16" t="s">
        <v>498</v>
      </c>
      <c r="D456" s="78">
        <v>300</v>
      </c>
      <c r="E456" s="42">
        <v>5.2</v>
      </c>
      <c r="G456" s="10"/>
    </row>
    <row r="457" spans="1:7" s="4" customFormat="1" ht="64.900000000000006" customHeight="1" x14ac:dyDescent="0.25">
      <c r="A457" s="17"/>
      <c r="B457" s="17" t="s">
        <v>377</v>
      </c>
      <c r="C457" s="16" t="s">
        <v>499</v>
      </c>
      <c r="D457" s="78"/>
      <c r="E457" s="42">
        <f>E458</f>
        <v>1883.1</v>
      </c>
      <c r="G457" s="10"/>
    </row>
    <row r="458" spans="1:7" s="4" customFormat="1" ht="47.25" x14ac:dyDescent="0.25">
      <c r="A458" s="17"/>
      <c r="B458" s="98" t="s">
        <v>480</v>
      </c>
      <c r="C458" s="16" t="s">
        <v>500</v>
      </c>
      <c r="D458" s="78"/>
      <c r="E458" s="42">
        <f>E459+E460</f>
        <v>1883.1</v>
      </c>
      <c r="G458" s="10"/>
    </row>
    <row r="459" spans="1:7" s="4" customFormat="1" ht="78.75" x14ac:dyDescent="0.25">
      <c r="A459" s="17"/>
      <c r="B459" s="17" t="s">
        <v>43</v>
      </c>
      <c r="C459" s="16" t="s">
        <v>500</v>
      </c>
      <c r="D459" s="78">
        <v>100</v>
      </c>
      <c r="E459" s="42">
        <v>1630.5</v>
      </c>
      <c r="G459" s="10"/>
    </row>
    <row r="460" spans="1:7" s="4" customFormat="1" ht="31.5" x14ac:dyDescent="0.25">
      <c r="A460" s="17"/>
      <c r="B460" s="17" t="s">
        <v>13</v>
      </c>
      <c r="C460" s="16" t="s">
        <v>500</v>
      </c>
      <c r="D460" s="78">
        <v>200</v>
      </c>
      <c r="E460" s="42">
        <v>252.6</v>
      </c>
      <c r="G460" s="10"/>
    </row>
    <row r="461" spans="1:7" s="4" customFormat="1" ht="63" x14ac:dyDescent="0.25">
      <c r="A461" s="17"/>
      <c r="B461" s="17" t="s">
        <v>263</v>
      </c>
      <c r="C461" s="16" t="s">
        <v>501</v>
      </c>
      <c r="D461" s="78"/>
      <c r="E461" s="42">
        <f>E462</f>
        <v>298</v>
      </c>
      <c r="G461" s="10"/>
    </row>
    <row r="462" spans="1:7" s="4" customFormat="1" ht="47.25" x14ac:dyDescent="0.25">
      <c r="A462" s="17"/>
      <c r="B462" s="98" t="s">
        <v>480</v>
      </c>
      <c r="C462" s="16" t="s">
        <v>502</v>
      </c>
      <c r="D462" s="78"/>
      <c r="E462" s="42">
        <f>E463</f>
        <v>298</v>
      </c>
      <c r="G462" s="10"/>
    </row>
    <row r="463" spans="1:7" s="4" customFormat="1" ht="31.5" x14ac:dyDescent="0.25">
      <c r="A463" s="17"/>
      <c r="B463" s="17" t="s">
        <v>13</v>
      </c>
      <c r="C463" s="16" t="s">
        <v>502</v>
      </c>
      <c r="D463" s="78">
        <v>200</v>
      </c>
      <c r="E463" s="42">
        <v>298</v>
      </c>
      <c r="G463" s="10"/>
    </row>
    <row r="464" spans="1:7" s="4" customFormat="1" ht="79.900000000000006" customHeight="1" x14ac:dyDescent="0.25">
      <c r="A464" s="17"/>
      <c r="B464" s="64" t="s">
        <v>410</v>
      </c>
      <c r="C464" s="63" t="s">
        <v>503</v>
      </c>
      <c r="D464" s="78"/>
      <c r="E464" s="42">
        <f>E465</f>
        <v>66</v>
      </c>
      <c r="G464" s="10"/>
    </row>
    <row r="465" spans="1:7" s="4" customFormat="1" ht="47.25" x14ac:dyDescent="0.25">
      <c r="A465" s="17"/>
      <c r="B465" s="98" t="s">
        <v>480</v>
      </c>
      <c r="C465" s="63" t="s">
        <v>504</v>
      </c>
      <c r="D465" s="51"/>
      <c r="E465" s="42">
        <f>E466</f>
        <v>66</v>
      </c>
      <c r="G465" s="10"/>
    </row>
    <row r="466" spans="1:7" s="4" customFormat="1" ht="31.5" x14ac:dyDescent="0.25">
      <c r="A466" s="17"/>
      <c r="B466" s="64" t="s">
        <v>50</v>
      </c>
      <c r="C466" s="63" t="s">
        <v>504</v>
      </c>
      <c r="D466" s="51" t="s">
        <v>324</v>
      </c>
      <c r="E466" s="42">
        <v>66</v>
      </c>
      <c r="G466" s="10"/>
    </row>
    <row r="467" spans="1:7" s="4" customFormat="1" ht="189" x14ac:dyDescent="0.25">
      <c r="A467" s="17"/>
      <c r="B467" s="34" t="s">
        <v>620</v>
      </c>
      <c r="C467" s="63" t="s">
        <v>618</v>
      </c>
      <c r="D467" s="66"/>
      <c r="E467" s="42">
        <f>E468</f>
        <v>933.40000000000009</v>
      </c>
      <c r="G467" s="10"/>
    </row>
    <row r="468" spans="1:7" s="4" customFormat="1" ht="47.25" x14ac:dyDescent="0.25">
      <c r="A468" s="17"/>
      <c r="B468" s="105" t="s">
        <v>480</v>
      </c>
      <c r="C468" s="63" t="s">
        <v>619</v>
      </c>
      <c r="D468" s="66"/>
      <c r="E468" s="42">
        <f>E469+E470</f>
        <v>933.40000000000009</v>
      </c>
      <c r="G468" s="10"/>
    </row>
    <row r="469" spans="1:7" s="4" customFormat="1" ht="78.75" x14ac:dyDescent="0.25">
      <c r="A469" s="17"/>
      <c r="B469" s="34" t="s">
        <v>292</v>
      </c>
      <c r="C469" s="63" t="s">
        <v>619</v>
      </c>
      <c r="D469" s="66" t="s">
        <v>390</v>
      </c>
      <c r="E469" s="42">
        <v>849.2</v>
      </c>
      <c r="G469" s="10"/>
    </row>
    <row r="470" spans="1:7" s="4" customFormat="1" ht="31.5" x14ac:dyDescent="0.25">
      <c r="A470" s="17"/>
      <c r="B470" s="34" t="s">
        <v>13</v>
      </c>
      <c r="C470" s="63" t="s">
        <v>619</v>
      </c>
      <c r="D470" s="66" t="s">
        <v>283</v>
      </c>
      <c r="E470" s="42">
        <v>84.2</v>
      </c>
      <c r="G470" s="10"/>
    </row>
    <row r="471" spans="1:7" s="6" customFormat="1" ht="32.450000000000003" customHeight="1" x14ac:dyDescent="0.25">
      <c r="A471" s="76">
        <v>19</v>
      </c>
      <c r="B471" s="76" t="s">
        <v>195</v>
      </c>
      <c r="C471" s="76" t="s">
        <v>196</v>
      </c>
      <c r="D471" s="77"/>
      <c r="E471" s="46">
        <f>E472</f>
        <v>3956.9</v>
      </c>
      <c r="F471" s="26"/>
      <c r="G471" s="55"/>
    </row>
    <row r="472" spans="1:7" s="4" customFormat="1" ht="31.5" x14ac:dyDescent="0.25">
      <c r="A472" s="17"/>
      <c r="B472" s="17" t="s">
        <v>379</v>
      </c>
      <c r="C472" s="17" t="s">
        <v>197</v>
      </c>
      <c r="D472" s="31"/>
      <c r="E472" s="45">
        <f>E473</f>
        <v>3956.9</v>
      </c>
      <c r="G472" s="10"/>
    </row>
    <row r="473" spans="1:7" s="4" customFormat="1" ht="31.5" x14ac:dyDescent="0.25">
      <c r="A473" s="17"/>
      <c r="B473" s="17" t="s">
        <v>46</v>
      </c>
      <c r="C473" s="17" t="s">
        <v>198</v>
      </c>
      <c r="D473" s="31"/>
      <c r="E473" s="45">
        <f>E474</f>
        <v>3956.9</v>
      </c>
      <c r="G473" s="10"/>
    </row>
    <row r="474" spans="1:7" s="4" customFormat="1" ht="78.75" x14ac:dyDescent="0.25">
      <c r="A474" s="17"/>
      <c r="B474" s="17" t="s">
        <v>43</v>
      </c>
      <c r="C474" s="17" t="s">
        <v>198</v>
      </c>
      <c r="D474" s="31">
        <v>100</v>
      </c>
      <c r="E474" s="45">
        <v>3956.9</v>
      </c>
      <c r="G474" s="10"/>
    </row>
    <row r="475" spans="1:7" s="6" customFormat="1" ht="31.5" x14ac:dyDescent="0.25">
      <c r="A475" s="76">
        <v>20</v>
      </c>
      <c r="B475" s="76" t="s">
        <v>199</v>
      </c>
      <c r="C475" s="76" t="s">
        <v>375</v>
      </c>
      <c r="D475" s="77"/>
      <c r="E475" s="46">
        <f>E476+E480</f>
        <v>4790</v>
      </c>
      <c r="G475" s="55"/>
    </row>
    <row r="476" spans="1:7" s="4" customFormat="1" ht="33.75" customHeight="1" x14ac:dyDescent="0.25">
      <c r="A476" s="17"/>
      <c r="B476" s="17" t="s">
        <v>201</v>
      </c>
      <c r="C476" s="17" t="s">
        <v>200</v>
      </c>
      <c r="D476" s="31"/>
      <c r="E476" s="45">
        <f>E477</f>
        <v>2298.7000000000003</v>
      </c>
      <c r="G476" s="10"/>
    </row>
    <row r="477" spans="1:7" s="4" customFormat="1" ht="31.5" x14ac:dyDescent="0.25">
      <c r="A477" s="17"/>
      <c r="B477" s="17" t="s">
        <v>46</v>
      </c>
      <c r="C477" s="17" t="s">
        <v>202</v>
      </c>
      <c r="D477" s="31"/>
      <c r="E477" s="45">
        <f>E479+E478</f>
        <v>2298.7000000000003</v>
      </c>
      <c r="G477" s="10"/>
    </row>
    <row r="478" spans="1:7" s="4" customFormat="1" ht="78.75" x14ac:dyDescent="0.25">
      <c r="A478" s="17"/>
      <c r="B478" s="17" t="s">
        <v>43</v>
      </c>
      <c r="C478" s="17" t="s">
        <v>202</v>
      </c>
      <c r="D478" s="31">
        <v>100</v>
      </c>
      <c r="E478" s="45">
        <v>2277.4</v>
      </c>
      <c r="G478" s="10"/>
    </row>
    <row r="479" spans="1:7" s="4" customFormat="1" ht="31.5" x14ac:dyDescent="0.25">
      <c r="A479" s="17"/>
      <c r="B479" s="17" t="s">
        <v>13</v>
      </c>
      <c r="C479" s="17" t="s">
        <v>202</v>
      </c>
      <c r="D479" s="31">
        <v>200</v>
      </c>
      <c r="E479" s="45">
        <v>21.3</v>
      </c>
      <c r="G479" s="10"/>
    </row>
    <row r="480" spans="1:7" s="4" customFormat="1" ht="31.5" x14ac:dyDescent="0.25">
      <c r="A480" s="17"/>
      <c r="B480" s="17" t="s">
        <v>513</v>
      </c>
      <c r="C480" s="17" t="s">
        <v>512</v>
      </c>
      <c r="D480" s="31"/>
      <c r="E480" s="45">
        <f>E481</f>
        <v>2491.3000000000002</v>
      </c>
      <c r="G480" s="10"/>
    </row>
    <row r="481" spans="1:7" s="4" customFormat="1" ht="31.5" x14ac:dyDescent="0.25">
      <c r="A481" s="17"/>
      <c r="B481" s="17" t="s">
        <v>46</v>
      </c>
      <c r="C481" s="17" t="s">
        <v>511</v>
      </c>
      <c r="D481" s="31"/>
      <c r="E481" s="45">
        <f>E482</f>
        <v>2491.3000000000002</v>
      </c>
      <c r="G481" s="10"/>
    </row>
    <row r="482" spans="1:7" s="4" customFormat="1" ht="78.75" x14ac:dyDescent="0.25">
      <c r="A482" s="17"/>
      <c r="B482" s="17" t="s">
        <v>43</v>
      </c>
      <c r="C482" s="17" t="s">
        <v>511</v>
      </c>
      <c r="D482" s="31">
        <v>100</v>
      </c>
      <c r="E482" s="45">
        <v>2491.3000000000002</v>
      </c>
      <c r="G482" s="10"/>
    </row>
    <row r="483" spans="1:7" s="6" customFormat="1" ht="31.5" x14ac:dyDescent="0.25">
      <c r="A483" s="76">
        <v>21</v>
      </c>
      <c r="B483" s="76" t="s">
        <v>203</v>
      </c>
      <c r="C483" s="76" t="s">
        <v>206</v>
      </c>
      <c r="D483" s="77"/>
      <c r="E483" s="46">
        <f>E484+E489+E498+E501</f>
        <v>130533.70000000001</v>
      </c>
      <c r="G483" s="55"/>
    </row>
    <row r="484" spans="1:7" s="4" customFormat="1" ht="33.75" customHeight="1" x14ac:dyDescent="0.25">
      <c r="A484" s="17"/>
      <c r="B484" s="17" t="s">
        <v>204</v>
      </c>
      <c r="C484" s="17" t="s">
        <v>205</v>
      </c>
      <c r="D484" s="31"/>
      <c r="E484" s="65">
        <f>E485</f>
        <v>116357.40000000001</v>
      </c>
      <c r="G484" s="10"/>
    </row>
    <row r="485" spans="1:7" s="4" customFormat="1" ht="31.5" x14ac:dyDescent="0.25">
      <c r="A485" s="17"/>
      <c r="B485" s="17" t="s">
        <v>46</v>
      </c>
      <c r="C485" s="17" t="s">
        <v>207</v>
      </c>
      <c r="D485" s="31"/>
      <c r="E485" s="65">
        <f>E486+E487+E488</f>
        <v>116357.40000000001</v>
      </c>
      <c r="G485" s="10"/>
    </row>
    <row r="486" spans="1:7" s="4" customFormat="1" ht="78.75" x14ac:dyDescent="0.25">
      <c r="A486" s="17"/>
      <c r="B486" s="17" t="s">
        <v>43</v>
      </c>
      <c r="C486" s="17" t="s">
        <v>207</v>
      </c>
      <c r="D486" s="31">
        <v>100</v>
      </c>
      <c r="E486" s="65">
        <v>113282.6</v>
      </c>
      <c r="G486" s="10"/>
    </row>
    <row r="487" spans="1:7" s="4" customFormat="1" ht="31.5" x14ac:dyDescent="0.25">
      <c r="A487" s="17"/>
      <c r="B487" s="17" t="s">
        <v>13</v>
      </c>
      <c r="C487" s="17" t="s">
        <v>207</v>
      </c>
      <c r="D487" s="31">
        <v>200</v>
      </c>
      <c r="E487" s="65">
        <v>2671</v>
      </c>
      <c r="G487" s="10"/>
    </row>
    <row r="488" spans="1:7" s="4" customFormat="1" ht="16.5" customHeight="1" x14ac:dyDescent="0.25">
      <c r="A488" s="17"/>
      <c r="B488" s="17" t="s">
        <v>44</v>
      </c>
      <c r="C488" s="17" t="s">
        <v>207</v>
      </c>
      <c r="D488" s="31">
        <v>800</v>
      </c>
      <c r="E488" s="65">
        <v>403.8</v>
      </c>
      <c r="G488" s="10"/>
    </row>
    <row r="489" spans="1:7" s="4" customFormat="1" ht="33.75" customHeight="1" x14ac:dyDescent="0.25">
      <c r="A489" s="17"/>
      <c r="B489" s="17" t="s">
        <v>188</v>
      </c>
      <c r="C489" s="17" t="s">
        <v>208</v>
      </c>
      <c r="D489" s="31"/>
      <c r="E489" s="65">
        <f>E492+E490+E495</f>
        <v>6035.7</v>
      </c>
      <c r="G489" s="10"/>
    </row>
    <row r="490" spans="1:7" s="4" customFormat="1" ht="63" x14ac:dyDescent="0.25">
      <c r="A490" s="17"/>
      <c r="B490" s="17" t="s">
        <v>398</v>
      </c>
      <c r="C490" s="17" t="s">
        <v>322</v>
      </c>
      <c r="D490" s="31"/>
      <c r="E490" s="65">
        <f>E491</f>
        <v>7.1</v>
      </c>
      <c r="G490" s="10"/>
    </row>
    <row r="491" spans="1:7" s="4" customFormat="1" ht="31.5" x14ac:dyDescent="0.25">
      <c r="A491" s="17"/>
      <c r="B491" s="17" t="s">
        <v>13</v>
      </c>
      <c r="C491" s="17" t="s">
        <v>322</v>
      </c>
      <c r="D491" s="31">
        <v>200</v>
      </c>
      <c r="E491" s="65">
        <v>7.1</v>
      </c>
      <c r="G491" s="10"/>
    </row>
    <row r="492" spans="1:7" s="4" customFormat="1" ht="157.5" customHeight="1" x14ac:dyDescent="0.25">
      <c r="A492" s="17"/>
      <c r="B492" s="17" t="s">
        <v>397</v>
      </c>
      <c r="C492" s="17" t="s">
        <v>209</v>
      </c>
      <c r="D492" s="31"/>
      <c r="E492" s="65">
        <f>E493+E494</f>
        <v>933.40000000000009</v>
      </c>
      <c r="G492" s="10"/>
    </row>
    <row r="493" spans="1:7" s="4" customFormat="1" ht="78.75" x14ac:dyDescent="0.25">
      <c r="A493" s="17"/>
      <c r="B493" s="17" t="s">
        <v>43</v>
      </c>
      <c r="C493" s="17" t="s">
        <v>209</v>
      </c>
      <c r="D493" s="31">
        <v>100</v>
      </c>
      <c r="E493" s="65">
        <v>849.2</v>
      </c>
      <c r="G493" s="10"/>
    </row>
    <row r="494" spans="1:7" s="4" customFormat="1" ht="31.5" x14ac:dyDescent="0.25">
      <c r="A494" s="17"/>
      <c r="B494" s="17" t="s">
        <v>13</v>
      </c>
      <c r="C494" s="17" t="s">
        <v>209</v>
      </c>
      <c r="D494" s="31">
        <v>200</v>
      </c>
      <c r="E494" s="65">
        <v>84.2</v>
      </c>
      <c r="G494" s="10"/>
    </row>
    <row r="495" spans="1:7" s="4" customFormat="1" ht="47.25" x14ac:dyDescent="0.25">
      <c r="A495" s="17"/>
      <c r="B495" s="98" t="s">
        <v>480</v>
      </c>
      <c r="C495" s="17" t="s">
        <v>476</v>
      </c>
      <c r="D495" s="31"/>
      <c r="E495" s="65">
        <f>E496+E497</f>
        <v>5095.2</v>
      </c>
      <c r="G495" s="10"/>
    </row>
    <row r="496" spans="1:7" s="4" customFormat="1" ht="78.75" x14ac:dyDescent="0.25">
      <c r="A496" s="17"/>
      <c r="B496" s="17" t="s">
        <v>43</v>
      </c>
      <c r="C496" s="17" t="s">
        <v>476</v>
      </c>
      <c r="D496" s="31">
        <v>100</v>
      </c>
      <c r="E496" s="65">
        <v>4776.3999999999996</v>
      </c>
      <c r="G496" s="10"/>
    </row>
    <row r="497" spans="1:7" s="4" customFormat="1" ht="31.5" x14ac:dyDescent="0.25">
      <c r="A497" s="17"/>
      <c r="B497" s="17" t="s">
        <v>13</v>
      </c>
      <c r="C497" s="17" t="s">
        <v>476</v>
      </c>
      <c r="D497" s="31">
        <v>200</v>
      </c>
      <c r="E497" s="65">
        <v>318.8</v>
      </c>
      <c r="G497" s="10"/>
    </row>
    <row r="498" spans="1:7" s="4" customFormat="1" ht="18" customHeight="1" x14ac:dyDescent="0.25">
      <c r="A498" s="17"/>
      <c r="B498" s="17" t="s">
        <v>210</v>
      </c>
      <c r="C498" s="17" t="s">
        <v>211</v>
      </c>
      <c r="D498" s="31"/>
      <c r="E498" s="65">
        <f>E499</f>
        <v>200</v>
      </c>
      <c r="G498" s="10"/>
    </row>
    <row r="499" spans="1:7" s="4" customFormat="1" ht="17.45" customHeight="1" x14ac:dyDescent="0.25">
      <c r="A499" s="17"/>
      <c r="B499" s="17" t="s">
        <v>212</v>
      </c>
      <c r="C499" s="17" t="s">
        <v>213</v>
      </c>
      <c r="D499" s="31"/>
      <c r="E499" s="65">
        <f>E500</f>
        <v>200</v>
      </c>
      <c r="G499" s="10"/>
    </row>
    <row r="500" spans="1:7" s="4" customFormat="1" ht="17.25" customHeight="1" x14ac:dyDescent="0.25">
      <c r="A500" s="17"/>
      <c r="B500" s="17" t="s">
        <v>44</v>
      </c>
      <c r="C500" s="17" t="s">
        <v>213</v>
      </c>
      <c r="D500" s="31">
        <v>800</v>
      </c>
      <c r="E500" s="65">
        <v>200</v>
      </c>
      <c r="G500" s="10"/>
    </row>
    <row r="501" spans="1:7" s="4" customFormat="1" ht="31.5" x14ac:dyDescent="0.25">
      <c r="A501" s="17"/>
      <c r="B501" s="17" t="s">
        <v>215</v>
      </c>
      <c r="C501" s="17" t="s">
        <v>216</v>
      </c>
      <c r="D501" s="31"/>
      <c r="E501" s="65">
        <f>E502+E506+E504</f>
        <v>7940.5999999999995</v>
      </c>
      <c r="G501" s="10"/>
    </row>
    <row r="502" spans="1:7" s="4" customFormat="1" ht="33.75" customHeight="1" x14ac:dyDescent="0.25">
      <c r="A502" s="17"/>
      <c r="B502" s="17" t="s">
        <v>217</v>
      </c>
      <c r="C502" s="17" t="s">
        <v>218</v>
      </c>
      <c r="D502" s="31"/>
      <c r="E502" s="65">
        <f>E503</f>
        <v>5763.4</v>
      </c>
      <c r="G502" s="10"/>
    </row>
    <row r="503" spans="1:7" s="4" customFormat="1" ht="31.5" x14ac:dyDescent="0.25">
      <c r="A503" s="17"/>
      <c r="B503" s="17" t="s">
        <v>13</v>
      </c>
      <c r="C503" s="17" t="s">
        <v>218</v>
      </c>
      <c r="D503" s="31">
        <v>200</v>
      </c>
      <c r="E503" s="65">
        <v>5763.4</v>
      </c>
      <c r="G503" s="10"/>
    </row>
    <row r="504" spans="1:7" s="4" customFormat="1" ht="31.5" x14ac:dyDescent="0.25">
      <c r="A504" s="17"/>
      <c r="B504" s="73" t="s">
        <v>514</v>
      </c>
      <c r="C504" s="17" t="s">
        <v>515</v>
      </c>
      <c r="D504" s="31"/>
      <c r="E504" s="65">
        <f>E505</f>
        <v>1981.2</v>
      </c>
      <c r="G504" s="10"/>
    </row>
    <row r="505" spans="1:7" s="4" customFormat="1" ht="31.5" x14ac:dyDescent="0.25">
      <c r="A505" s="17"/>
      <c r="B505" s="34" t="s">
        <v>13</v>
      </c>
      <c r="C505" s="17" t="s">
        <v>515</v>
      </c>
      <c r="D505" s="31">
        <v>200</v>
      </c>
      <c r="E505" s="65">
        <v>1981.2</v>
      </c>
      <c r="G505" s="10"/>
    </row>
    <row r="506" spans="1:7" s="4" customFormat="1" ht="31.5" x14ac:dyDescent="0.25">
      <c r="A506" s="17"/>
      <c r="B506" s="17" t="s">
        <v>219</v>
      </c>
      <c r="C506" s="17" t="s">
        <v>220</v>
      </c>
      <c r="D506" s="31"/>
      <c r="E506" s="65">
        <f>E507</f>
        <v>196</v>
      </c>
      <c r="G506" s="10"/>
    </row>
    <row r="507" spans="1:7" s="4" customFormat="1" ht="31.5" x14ac:dyDescent="0.25">
      <c r="A507" s="17"/>
      <c r="B507" s="17" t="s">
        <v>13</v>
      </c>
      <c r="C507" s="17" t="s">
        <v>220</v>
      </c>
      <c r="D507" s="31">
        <v>200</v>
      </c>
      <c r="E507" s="45">
        <v>196</v>
      </c>
      <c r="G507" s="10"/>
    </row>
    <row r="508" spans="1:7" s="6" customFormat="1" ht="19.899999999999999" customHeight="1" x14ac:dyDescent="0.25">
      <c r="A508" s="76">
        <v>22</v>
      </c>
      <c r="B508" s="76" t="s">
        <v>221</v>
      </c>
      <c r="C508" s="76" t="s">
        <v>222</v>
      </c>
      <c r="D508" s="77"/>
      <c r="E508" s="46">
        <f>E509+E513+E516</f>
        <v>37672</v>
      </c>
      <c r="G508" s="55"/>
    </row>
    <row r="509" spans="1:7" s="4" customFormat="1" ht="17.25" customHeight="1" x14ac:dyDescent="0.25">
      <c r="A509" s="17"/>
      <c r="B509" s="17" t="s">
        <v>223</v>
      </c>
      <c r="C509" s="17" t="s">
        <v>224</v>
      </c>
      <c r="D509" s="31"/>
      <c r="E509" s="45">
        <f>E510</f>
        <v>26443.3</v>
      </c>
      <c r="G509" s="10"/>
    </row>
    <row r="510" spans="1:7" s="4" customFormat="1" ht="31.5" x14ac:dyDescent="0.25">
      <c r="A510" s="17"/>
      <c r="B510" s="17" t="s">
        <v>46</v>
      </c>
      <c r="C510" s="17" t="s">
        <v>225</v>
      </c>
      <c r="D510" s="31"/>
      <c r="E510" s="45">
        <f>E511+E512</f>
        <v>26443.3</v>
      </c>
      <c r="G510" s="10"/>
    </row>
    <row r="511" spans="1:7" s="4" customFormat="1" ht="78.75" x14ac:dyDescent="0.25">
      <c r="A511" s="17"/>
      <c r="B511" s="17" t="s">
        <v>43</v>
      </c>
      <c r="C511" s="17" t="s">
        <v>225</v>
      </c>
      <c r="D511" s="31">
        <v>100</v>
      </c>
      <c r="E511" s="45">
        <v>24464</v>
      </c>
      <c r="G511" s="10"/>
    </row>
    <row r="512" spans="1:7" s="4" customFormat="1" ht="31.5" x14ac:dyDescent="0.25">
      <c r="A512" s="17"/>
      <c r="B512" s="17" t="s">
        <v>13</v>
      </c>
      <c r="C512" s="17" t="s">
        <v>225</v>
      </c>
      <c r="D512" s="31">
        <v>200</v>
      </c>
      <c r="E512" s="45">
        <v>1979.3</v>
      </c>
      <c r="G512" s="10"/>
    </row>
    <row r="513" spans="1:7" s="4" customFormat="1" ht="33.75" customHeight="1" x14ac:dyDescent="0.25">
      <c r="A513" s="17"/>
      <c r="B513" s="17" t="s">
        <v>226</v>
      </c>
      <c r="C513" s="17" t="s">
        <v>227</v>
      </c>
      <c r="D513" s="31"/>
      <c r="E513" s="45">
        <f>E514</f>
        <v>62.8</v>
      </c>
      <c r="G513" s="10"/>
    </row>
    <row r="514" spans="1:7" s="4" customFormat="1" ht="34.5" customHeight="1" x14ac:dyDescent="0.25">
      <c r="A514" s="17"/>
      <c r="B514" s="17" t="s">
        <v>228</v>
      </c>
      <c r="C514" s="17" t="s">
        <v>229</v>
      </c>
      <c r="D514" s="31"/>
      <c r="E514" s="45">
        <f>E515</f>
        <v>62.8</v>
      </c>
      <c r="G514" s="10"/>
    </row>
    <row r="515" spans="1:7" s="4" customFormat="1" ht="33" customHeight="1" x14ac:dyDescent="0.25">
      <c r="A515" s="17"/>
      <c r="B515" s="17" t="s">
        <v>230</v>
      </c>
      <c r="C515" s="17" t="s">
        <v>229</v>
      </c>
      <c r="D515" s="31">
        <v>700</v>
      </c>
      <c r="E515" s="45">
        <v>62.8</v>
      </c>
      <c r="G515" s="10"/>
    </row>
    <row r="516" spans="1:7" s="4" customFormat="1" ht="31.5" x14ac:dyDescent="0.25">
      <c r="A516" s="17"/>
      <c r="B516" s="17" t="s">
        <v>231</v>
      </c>
      <c r="C516" s="17" t="s">
        <v>232</v>
      </c>
      <c r="D516" s="31"/>
      <c r="E516" s="45">
        <f>E517</f>
        <v>11165.9</v>
      </c>
      <c r="G516" s="10"/>
    </row>
    <row r="517" spans="1:7" s="4" customFormat="1" ht="17.25" customHeight="1" x14ac:dyDescent="0.25">
      <c r="A517" s="16"/>
      <c r="B517" s="22" t="s">
        <v>372</v>
      </c>
      <c r="C517" s="18" t="s">
        <v>371</v>
      </c>
      <c r="D517" s="29"/>
      <c r="E517" s="42">
        <f>E518</f>
        <v>11165.9</v>
      </c>
      <c r="G517" s="10"/>
    </row>
    <row r="518" spans="1:7" s="4" customFormat="1" ht="21" customHeight="1" x14ac:dyDescent="0.25">
      <c r="A518" s="16"/>
      <c r="B518" s="18" t="s">
        <v>155</v>
      </c>
      <c r="C518" s="18" t="s">
        <v>371</v>
      </c>
      <c r="D518" s="29" t="s">
        <v>285</v>
      </c>
      <c r="E518" s="42">
        <v>11165.9</v>
      </c>
      <c r="G518" s="10"/>
    </row>
    <row r="519" spans="1:7" s="6" customFormat="1" ht="47.25" x14ac:dyDescent="0.25">
      <c r="A519" s="79">
        <v>23</v>
      </c>
      <c r="B519" s="76" t="s">
        <v>233</v>
      </c>
      <c r="C519" s="79" t="s">
        <v>234</v>
      </c>
      <c r="D519" s="80"/>
      <c r="E519" s="41">
        <f>E520+E523+E528</f>
        <v>10173</v>
      </c>
      <c r="G519" s="55"/>
    </row>
    <row r="520" spans="1:7" s="4" customFormat="1" ht="47.25" x14ac:dyDescent="0.25">
      <c r="A520" s="16"/>
      <c r="B520" s="17" t="s">
        <v>235</v>
      </c>
      <c r="C520" s="16" t="s">
        <v>236</v>
      </c>
      <c r="D520" s="78"/>
      <c r="E520" s="42">
        <f>E521</f>
        <v>3843.5</v>
      </c>
      <c r="G520" s="10"/>
    </row>
    <row r="521" spans="1:7" s="4" customFormat="1" ht="31.5" x14ac:dyDescent="0.25">
      <c r="A521" s="16"/>
      <c r="B521" s="17" t="s">
        <v>46</v>
      </c>
      <c r="C521" s="16" t="s">
        <v>237</v>
      </c>
      <c r="D521" s="78"/>
      <c r="E521" s="42">
        <f>E522</f>
        <v>3843.5</v>
      </c>
      <c r="G521" s="10"/>
    </row>
    <row r="522" spans="1:7" s="4" customFormat="1" ht="78.75" x14ac:dyDescent="0.25">
      <c r="A522" s="16"/>
      <c r="B522" s="17" t="s">
        <v>43</v>
      </c>
      <c r="C522" s="16" t="s">
        <v>237</v>
      </c>
      <c r="D522" s="78">
        <v>100</v>
      </c>
      <c r="E522" s="42">
        <v>3843.5</v>
      </c>
      <c r="G522" s="10"/>
    </row>
    <row r="523" spans="1:7" s="4" customFormat="1" ht="31.5" x14ac:dyDescent="0.25">
      <c r="A523" s="16"/>
      <c r="B523" s="17" t="s">
        <v>238</v>
      </c>
      <c r="C523" s="16" t="s">
        <v>239</v>
      </c>
      <c r="D523" s="78"/>
      <c r="E523" s="42">
        <f>E524</f>
        <v>3511.5</v>
      </c>
      <c r="G523" s="10"/>
    </row>
    <row r="524" spans="1:7" s="4" customFormat="1" ht="31.5" x14ac:dyDescent="0.25">
      <c r="A524" s="16"/>
      <c r="B524" s="17" t="s">
        <v>46</v>
      </c>
      <c r="C524" s="16" t="s">
        <v>240</v>
      </c>
      <c r="D524" s="78"/>
      <c r="E524" s="42">
        <f>E525+E526</f>
        <v>3511.5</v>
      </c>
      <c r="G524" s="10"/>
    </row>
    <row r="525" spans="1:7" s="4" customFormat="1" ht="78.75" x14ac:dyDescent="0.25">
      <c r="A525" s="16"/>
      <c r="B525" s="17" t="s">
        <v>43</v>
      </c>
      <c r="C525" s="16" t="s">
        <v>240</v>
      </c>
      <c r="D525" s="78">
        <v>100</v>
      </c>
      <c r="E525" s="42">
        <v>3312.9</v>
      </c>
      <c r="G525" s="10"/>
    </row>
    <row r="526" spans="1:7" s="4" customFormat="1" ht="31.5" x14ac:dyDescent="0.25">
      <c r="A526" s="16"/>
      <c r="B526" s="17" t="s">
        <v>13</v>
      </c>
      <c r="C526" s="16" t="s">
        <v>240</v>
      </c>
      <c r="D526" s="78">
        <v>200</v>
      </c>
      <c r="E526" s="42">
        <v>198.6</v>
      </c>
      <c r="G526" s="10"/>
    </row>
    <row r="527" spans="1:7" s="4" customFormat="1" ht="15.75" x14ac:dyDescent="0.25">
      <c r="A527" s="16"/>
      <c r="B527" s="17" t="s">
        <v>241</v>
      </c>
      <c r="C527" s="16" t="s">
        <v>242</v>
      </c>
      <c r="D527" s="78"/>
      <c r="E527" s="42">
        <f>E528</f>
        <v>2818</v>
      </c>
      <c r="G527" s="10"/>
    </row>
    <row r="528" spans="1:7" s="4" customFormat="1" ht="49.15" customHeight="1" x14ac:dyDescent="0.25">
      <c r="A528" s="16"/>
      <c r="B528" s="17" t="s">
        <v>243</v>
      </c>
      <c r="C528" s="16" t="s">
        <v>244</v>
      </c>
      <c r="D528" s="78"/>
      <c r="E528" s="42">
        <f>E529+E530+E531</f>
        <v>2818</v>
      </c>
      <c r="G528" s="10"/>
    </row>
    <row r="529" spans="1:7" s="4" customFormat="1" ht="78.75" x14ac:dyDescent="0.25">
      <c r="A529" s="16"/>
      <c r="B529" s="17" t="s">
        <v>43</v>
      </c>
      <c r="C529" s="16" t="s">
        <v>244</v>
      </c>
      <c r="D529" s="78">
        <v>100</v>
      </c>
      <c r="E529" s="42">
        <v>2017.7</v>
      </c>
      <c r="G529" s="10"/>
    </row>
    <row r="530" spans="1:7" s="4" customFormat="1" ht="31.5" x14ac:dyDescent="0.25">
      <c r="A530" s="16"/>
      <c r="B530" s="17" t="s">
        <v>13</v>
      </c>
      <c r="C530" s="16" t="s">
        <v>244</v>
      </c>
      <c r="D530" s="78">
        <v>200</v>
      </c>
      <c r="E530" s="42">
        <v>781.3</v>
      </c>
      <c r="G530" s="10"/>
    </row>
    <row r="531" spans="1:7" s="4" customFormat="1" ht="15.75" x14ac:dyDescent="0.25">
      <c r="A531" s="16"/>
      <c r="B531" s="17" t="s">
        <v>44</v>
      </c>
      <c r="C531" s="16" t="s">
        <v>244</v>
      </c>
      <c r="D531" s="78">
        <v>800</v>
      </c>
      <c r="E531" s="42">
        <v>19</v>
      </c>
      <c r="G531" s="10"/>
    </row>
    <row r="532" spans="1:7" s="4" customFormat="1" ht="50.45" customHeight="1" x14ac:dyDescent="0.25">
      <c r="A532" s="79">
        <v>24</v>
      </c>
      <c r="B532" s="76" t="s">
        <v>445</v>
      </c>
      <c r="C532" s="79" t="s">
        <v>446</v>
      </c>
      <c r="D532" s="80"/>
      <c r="E532" s="41">
        <f>E533+E538</f>
        <v>5036.3</v>
      </c>
      <c r="G532" s="10"/>
    </row>
    <row r="533" spans="1:7" s="4" customFormat="1" ht="31.5" x14ac:dyDescent="0.25">
      <c r="A533" s="16"/>
      <c r="B533" s="17" t="s">
        <v>450</v>
      </c>
      <c r="C533" s="16" t="s">
        <v>447</v>
      </c>
      <c r="D533" s="78"/>
      <c r="E533" s="42">
        <f>E534</f>
        <v>3968.8</v>
      </c>
      <c r="G533" s="10"/>
    </row>
    <row r="534" spans="1:7" s="4" customFormat="1" ht="31.5" x14ac:dyDescent="0.25">
      <c r="A534" s="16"/>
      <c r="B534" s="17" t="s">
        <v>46</v>
      </c>
      <c r="C534" s="16" t="s">
        <v>448</v>
      </c>
      <c r="D534" s="78"/>
      <c r="E534" s="42">
        <f>E535+E536</f>
        <v>3968.8</v>
      </c>
      <c r="G534" s="10"/>
    </row>
    <row r="535" spans="1:7" s="4" customFormat="1" ht="78.75" x14ac:dyDescent="0.25">
      <c r="A535" s="16"/>
      <c r="B535" s="17" t="s">
        <v>43</v>
      </c>
      <c r="C535" s="16" t="s">
        <v>448</v>
      </c>
      <c r="D535" s="78">
        <v>100</v>
      </c>
      <c r="E535" s="42">
        <v>3769.3</v>
      </c>
      <c r="G535" s="10"/>
    </row>
    <row r="536" spans="1:7" s="4" customFormat="1" ht="31.5" x14ac:dyDescent="0.25">
      <c r="A536" s="16"/>
      <c r="B536" s="17" t="s">
        <v>13</v>
      </c>
      <c r="C536" s="16" t="s">
        <v>448</v>
      </c>
      <c r="D536" s="78">
        <v>200</v>
      </c>
      <c r="E536" s="42">
        <v>199.5</v>
      </c>
      <c r="G536" s="10"/>
    </row>
    <row r="537" spans="1:7" s="4" customFormat="1" ht="31.5" x14ac:dyDescent="0.25">
      <c r="A537" s="16"/>
      <c r="B537" s="34" t="s">
        <v>214</v>
      </c>
      <c r="C537" s="16" t="s">
        <v>451</v>
      </c>
      <c r="D537" s="78"/>
      <c r="E537" s="42">
        <f>E538</f>
        <v>1067.5</v>
      </c>
      <c r="G537" s="10"/>
    </row>
    <row r="538" spans="1:7" s="4" customFormat="1" ht="47.25" x14ac:dyDescent="0.25">
      <c r="A538" s="16"/>
      <c r="B538" s="34" t="s">
        <v>452</v>
      </c>
      <c r="C538" s="16" t="s">
        <v>449</v>
      </c>
      <c r="D538" s="78"/>
      <c r="E538" s="42">
        <f>E539+E540</f>
        <v>1067.5</v>
      </c>
      <c r="G538" s="10"/>
    </row>
    <row r="539" spans="1:7" s="4" customFormat="1" ht="78.75" x14ac:dyDescent="0.25">
      <c r="A539" s="16"/>
      <c r="B539" s="17" t="s">
        <v>43</v>
      </c>
      <c r="C539" s="16" t="s">
        <v>449</v>
      </c>
      <c r="D539" s="78">
        <v>100</v>
      </c>
      <c r="E539" s="42">
        <v>1027.5</v>
      </c>
      <c r="G539" s="10"/>
    </row>
    <row r="540" spans="1:7" s="4" customFormat="1" ht="31.5" x14ac:dyDescent="0.25">
      <c r="A540" s="16"/>
      <c r="B540" s="17" t="s">
        <v>13</v>
      </c>
      <c r="C540" s="16" t="s">
        <v>449</v>
      </c>
      <c r="D540" s="78">
        <v>200</v>
      </c>
      <c r="E540" s="42">
        <v>40</v>
      </c>
      <c r="G540" s="10"/>
    </row>
    <row r="541" spans="1:7" s="6" customFormat="1" ht="47.25" x14ac:dyDescent="0.25">
      <c r="A541" s="79">
        <v>25</v>
      </c>
      <c r="B541" s="76" t="s">
        <v>395</v>
      </c>
      <c r="C541" s="79" t="s">
        <v>245</v>
      </c>
      <c r="D541" s="80"/>
      <c r="E541" s="41">
        <f>E542+E545</f>
        <v>50743.6</v>
      </c>
      <c r="G541" s="55"/>
    </row>
    <row r="542" spans="1:7" s="4" customFormat="1" ht="94.5" x14ac:dyDescent="0.25">
      <c r="A542" s="16"/>
      <c r="B542" s="17" t="s">
        <v>246</v>
      </c>
      <c r="C542" s="16" t="s">
        <v>247</v>
      </c>
      <c r="D542" s="78"/>
      <c r="E542" s="42">
        <f>E543</f>
        <v>252</v>
      </c>
      <c r="G542" s="10"/>
    </row>
    <row r="543" spans="1:7" s="4" customFormat="1" ht="63.75" customHeight="1" x14ac:dyDescent="0.25">
      <c r="A543" s="16"/>
      <c r="B543" s="17" t="s">
        <v>433</v>
      </c>
      <c r="C543" s="16" t="s">
        <v>248</v>
      </c>
      <c r="D543" s="78"/>
      <c r="E543" s="42">
        <f>E544</f>
        <v>252</v>
      </c>
      <c r="G543" s="10"/>
    </row>
    <row r="544" spans="1:7" s="4" customFormat="1" ht="34.5" customHeight="1" x14ac:dyDescent="0.25">
      <c r="A544" s="16"/>
      <c r="B544" s="17" t="s">
        <v>13</v>
      </c>
      <c r="C544" s="16" t="s">
        <v>248</v>
      </c>
      <c r="D544" s="78">
        <v>200</v>
      </c>
      <c r="E544" s="42">
        <v>252</v>
      </c>
      <c r="G544" s="10"/>
    </row>
    <row r="545" spans="1:7" s="4" customFormat="1" ht="15.75" x14ac:dyDescent="0.25">
      <c r="A545" s="16"/>
      <c r="B545" s="17" t="s">
        <v>249</v>
      </c>
      <c r="C545" s="16" t="s">
        <v>250</v>
      </c>
      <c r="D545" s="78"/>
      <c r="E545" s="42">
        <f>E548+E546</f>
        <v>50491.6</v>
      </c>
      <c r="G545" s="10"/>
    </row>
    <row r="546" spans="1:7" s="4" customFormat="1" ht="78.75" x14ac:dyDescent="0.25">
      <c r="A546" s="16"/>
      <c r="B546" s="64" t="s">
        <v>584</v>
      </c>
      <c r="C546" s="66" t="s">
        <v>583</v>
      </c>
      <c r="D546" s="66"/>
      <c r="E546" s="42">
        <f>E547</f>
        <v>50461.599999999999</v>
      </c>
      <c r="G546" s="10"/>
    </row>
    <row r="547" spans="1:7" s="4" customFormat="1" ht="31.5" x14ac:dyDescent="0.25">
      <c r="A547" s="16"/>
      <c r="B547" s="52" t="s">
        <v>11</v>
      </c>
      <c r="C547" s="66" t="s">
        <v>583</v>
      </c>
      <c r="D547" s="66" t="s">
        <v>361</v>
      </c>
      <c r="E547" s="42">
        <v>50461.599999999999</v>
      </c>
      <c r="G547" s="10"/>
    </row>
    <row r="548" spans="1:7" s="4" customFormat="1" ht="31.5" x14ac:dyDescent="0.25">
      <c r="A548" s="16"/>
      <c r="B548" s="17" t="s">
        <v>251</v>
      </c>
      <c r="C548" s="16" t="s">
        <v>252</v>
      </c>
      <c r="D548" s="78"/>
      <c r="E548" s="42">
        <f>E549</f>
        <v>30</v>
      </c>
      <c r="G548" s="10"/>
    </row>
    <row r="549" spans="1:7" s="4" customFormat="1" ht="31.5" x14ac:dyDescent="0.25">
      <c r="A549" s="16"/>
      <c r="B549" s="17" t="s">
        <v>13</v>
      </c>
      <c r="C549" s="16" t="s">
        <v>252</v>
      </c>
      <c r="D549" s="78">
        <v>200</v>
      </c>
      <c r="E549" s="42">
        <v>30</v>
      </c>
      <c r="G549" s="10"/>
    </row>
    <row r="550" spans="1:7" s="4" customFormat="1" ht="15.75" x14ac:dyDescent="0.25">
      <c r="A550" s="16"/>
      <c r="B550" s="17"/>
      <c r="C550" s="16"/>
      <c r="D550" s="78"/>
      <c r="E550" s="42"/>
      <c r="G550" s="10"/>
    </row>
    <row r="551" spans="1:7" s="4" customFormat="1" ht="1.9" customHeight="1" x14ac:dyDescent="0.25">
      <c r="A551" s="16"/>
      <c r="B551" s="17"/>
      <c r="C551" s="16"/>
      <c r="D551" s="78"/>
      <c r="E551" s="42"/>
      <c r="G551" s="10"/>
    </row>
    <row r="552" spans="1:7" s="4" customFormat="1" ht="13.9" hidden="1" customHeight="1" x14ac:dyDescent="0.35">
      <c r="A552" s="24"/>
      <c r="B552" s="50"/>
      <c r="D552" s="20"/>
      <c r="E552" s="95"/>
      <c r="G552" s="10"/>
    </row>
    <row r="553" spans="1:7" s="4" customFormat="1" ht="9" hidden="1" customHeight="1" x14ac:dyDescent="0.35">
      <c r="A553" s="24"/>
      <c r="B553" s="50"/>
      <c r="D553" s="20"/>
      <c r="E553" s="36"/>
      <c r="G553" s="10"/>
    </row>
    <row r="554" spans="1:7" s="4" customFormat="1" ht="18" customHeight="1" x14ac:dyDescent="0.3">
      <c r="A554" s="32" t="s">
        <v>483</v>
      </c>
      <c r="B554" s="1"/>
      <c r="C554" s="1"/>
      <c r="D554" s="33"/>
      <c r="E554" s="48"/>
      <c r="G554" s="10"/>
    </row>
    <row r="555" spans="1:7" s="4" customFormat="1" ht="18" customHeight="1" x14ac:dyDescent="0.3">
      <c r="A555" s="32" t="s">
        <v>472</v>
      </c>
      <c r="B555" s="1"/>
      <c r="C555" s="1"/>
      <c r="D555" s="33"/>
      <c r="E555" s="48"/>
      <c r="G555" s="10"/>
    </row>
    <row r="556" spans="1:7" s="4" customFormat="1" ht="19.149999999999999" customHeight="1" x14ac:dyDescent="0.3">
      <c r="A556" s="32" t="s">
        <v>475</v>
      </c>
      <c r="B556" s="3"/>
      <c r="C556" s="119" t="s">
        <v>484</v>
      </c>
      <c r="D556" s="119"/>
      <c r="E556" s="119"/>
      <c r="G556" s="10"/>
    </row>
    <row r="557" spans="1:7" s="4" customFormat="1" ht="15.75" x14ac:dyDescent="0.25">
      <c r="A557" s="10"/>
      <c r="B557" s="5"/>
      <c r="D557" s="15"/>
      <c r="E557" s="49"/>
      <c r="G557" s="10"/>
    </row>
    <row r="558" spans="1:7" s="4" customFormat="1" ht="15.75" x14ac:dyDescent="0.25">
      <c r="A558" s="10"/>
      <c r="B558" s="5"/>
      <c r="D558" s="15"/>
      <c r="E558" s="12"/>
      <c r="G558" s="10"/>
    </row>
    <row r="559" spans="1:7" s="4" customFormat="1" ht="15.75" x14ac:dyDescent="0.25">
      <c r="A559" s="10"/>
      <c r="B559" s="5"/>
      <c r="D559" s="15"/>
      <c r="E559" s="49"/>
      <c r="G559" s="10"/>
    </row>
    <row r="560" spans="1:7" s="4" customFormat="1" ht="15.75" x14ac:dyDescent="0.25">
      <c r="A560" s="10"/>
      <c r="B560" s="5"/>
      <c r="D560" s="15"/>
      <c r="E560" s="49"/>
      <c r="G560" s="10"/>
    </row>
    <row r="561" spans="1:7" s="4" customFormat="1" ht="15.75" x14ac:dyDescent="0.25">
      <c r="A561" s="10"/>
      <c r="B561" s="5"/>
      <c r="D561" s="15"/>
      <c r="E561" s="49"/>
      <c r="G561" s="10"/>
    </row>
    <row r="562" spans="1:7" s="4" customFormat="1" ht="15.75" x14ac:dyDescent="0.25">
      <c r="A562" s="10"/>
      <c r="B562" s="5"/>
      <c r="D562" s="15"/>
      <c r="E562" s="49"/>
      <c r="G562" s="10"/>
    </row>
    <row r="563" spans="1:7" s="4" customFormat="1" ht="15.75" x14ac:dyDescent="0.25">
      <c r="A563" s="10"/>
      <c r="B563" s="5"/>
      <c r="D563" s="15"/>
      <c r="E563" s="49"/>
      <c r="G563" s="10"/>
    </row>
    <row r="564" spans="1:7" s="4" customFormat="1" ht="15.75" x14ac:dyDescent="0.25">
      <c r="A564" s="10"/>
      <c r="B564" s="5"/>
      <c r="D564" s="15"/>
      <c r="E564" s="49"/>
      <c r="G564" s="10"/>
    </row>
    <row r="565" spans="1:7" s="4" customFormat="1" ht="15.75" x14ac:dyDescent="0.25">
      <c r="A565" s="10"/>
      <c r="B565" s="5"/>
      <c r="D565" s="15"/>
      <c r="E565" s="49"/>
      <c r="G565" s="10"/>
    </row>
    <row r="566" spans="1:7" s="4" customFormat="1" ht="15.75" x14ac:dyDescent="0.25">
      <c r="A566" s="10"/>
      <c r="B566" s="5"/>
      <c r="D566" s="15"/>
      <c r="E566" s="49"/>
      <c r="G566" s="10"/>
    </row>
    <row r="567" spans="1:7" s="4" customFormat="1" ht="15.75" x14ac:dyDescent="0.25">
      <c r="A567" s="10"/>
      <c r="B567" s="5"/>
      <c r="D567" s="15"/>
      <c r="E567" s="49"/>
      <c r="G567" s="10"/>
    </row>
    <row r="568" spans="1:7" s="4" customFormat="1" ht="15.75" x14ac:dyDescent="0.25">
      <c r="A568" s="10"/>
      <c r="B568" s="5"/>
      <c r="D568" s="15"/>
      <c r="E568" s="49"/>
      <c r="G568" s="10"/>
    </row>
    <row r="569" spans="1:7" s="4" customFormat="1" ht="15.75" x14ac:dyDescent="0.25">
      <c r="A569" s="10"/>
      <c r="B569" s="5"/>
      <c r="D569" s="15"/>
      <c r="E569" s="49"/>
      <c r="G569" s="10"/>
    </row>
    <row r="570" spans="1:7" s="4" customFormat="1" ht="15.75" x14ac:dyDescent="0.25">
      <c r="A570" s="10"/>
      <c r="B570" s="5"/>
      <c r="D570" s="15"/>
      <c r="E570" s="49"/>
      <c r="G570" s="10"/>
    </row>
    <row r="571" spans="1:7" s="4" customFormat="1" ht="15.75" x14ac:dyDescent="0.25">
      <c r="A571" s="10"/>
      <c r="B571" s="5"/>
      <c r="D571" s="15"/>
      <c r="E571" s="49"/>
      <c r="G571" s="10"/>
    </row>
    <row r="572" spans="1:7" s="4" customFormat="1" ht="15.75" x14ac:dyDescent="0.25">
      <c r="A572" s="10"/>
      <c r="B572" s="5"/>
      <c r="D572" s="15"/>
      <c r="E572" s="49"/>
      <c r="G572" s="10"/>
    </row>
    <row r="573" spans="1:7" s="4" customFormat="1" ht="15.75" x14ac:dyDescent="0.25">
      <c r="A573" s="10"/>
      <c r="B573" s="5"/>
      <c r="D573" s="15"/>
      <c r="E573" s="49"/>
      <c r="G573" s="10"/>
    </row>
    <row r="574" spans="1:7" s="4" customFormat="1" ht="15.75" x14ac:dyDescent="0.25">
      <c r="A574" s="10"/>
      <c r="D574" s="15"/>
      <c r="E574" s="49"/>
      <c r="G574" s="10"/>
    </row>
    <row r="575" spans="1:7" s="4" customFormat="1" ht="15.75" x14ac:dyDescent="0.25">
      <c r="A575" s="10"/>
      <c r="D575" s="15"/>
      <c r="E575" s="49"/>
      <c r="G575" s="10"/>
    </row>
    <row r="576" spans="1:7" s="4" customFormat="1" ht="15.75" x14ac:dyDescent="0.25">
      <c r="A576" s="10"/>
      <c r="D576" s="15"/>
      <c r="E576" s="49"/>
      <c r="G576" s="10"/>
    </row>
    <row r="577" spans="1:7" s="4" customFormat="1" ht="15.75" x14ac:dyDescent="0.25">
      <c r="A577" s="10"/>
      <c r="D577" s="15"/>
      <c r="E577" s="49"/>
      <c r="G577" s="10"/>
    </row>
    <row r="578" spans="1:7" s="4" customFormat="1" ht="15.75" x14ac:dyDescent="0.25">
      <c r="A578" s="10"/>
      <c r="D578" s="15"/>
      <c r="E578" s="12"/>
      <c r="G578" s="10"/>
    </row>
    <row r="579" spans="1:7" s="4" customFormat="1" ht="15.75" x14ac:dyDescent="0.25">
      <c r="A579" s="10"/>
      <c r="D579" s="15"/>
      <c r="E579" s="12"/>
      <c r="G579" s="10"/>
    </row>
    <row r="580" spans="1:7" s="4" customFormat="1" ht="15.75" x14ac:dyDescent="0.25">
      <c r="A580" s="10"/>
      <c r="D580" s="15"/>
      <c r="E580" s="12"/>
      <c r="G580" s="10"/>
    </row>
    <row r="581" spans="1:7" s="4" customFormat="1" ht="15.75" x14ac:dyDescent="0.25">
      <c r="A581" s="10"/>
      <c r="D581" s="15"/>
      <c r="E581" s="12"/>
      <c r="G581" s="10"/>
    </row>
    <row r="582" spans="1:7" s="4" customFormat="1" ht="15.75" x14ac:dyDescent="0.25">
      <c r="A582" s="10"/>
      <c r="D582" s="15"/>
      <c r="E582" s="12"/>
      <c r="G582" s="10"/>
    </row>
    <row r="583" spans="1:7" s="4" customFormat="1" ht="15.75" x14ac:dyDescent="0.25">
      <c r="A583" s="10"/>
      <c r="D583" s="15"/>
      <c r="E583" s="12"/>
      <c r="G583" s="10"/>
    </row>
    <row r="584" spans="1:7" s="4" customFormat="1" ht="15.75" x14ac:dyDescent="0.25">
      <c r="A584" s="10"/>
      <c r="D584" s="15"/>
      <c r="E584" s="12"/>
      <c r="G584" s="10"/>
    </row>
    <row r="585" spans="1:7" s="4" customFormat="1" ht="15.75" x14ac:dyDescent="0.25">
      <c r="A585" s="10"/>
      <c r="D585" s="15"/>
      <c r="E585" s="12"/>
      <c r="G585" s="10"/>
    </row>
    <row r="586" spans="1:7" s="4" customFormat="1" ht="15.75" x14ac:dyDescent="0.25">
      <c r="A586" s="10"/>
      <c r="D586" s="15"/>
      <c r="E586" s="12"/>
      <c r="G586" s="10"/>
    </row>
    <row r="587" spans="1:7" s="4" customFormat="1" ht="15.75" x14ac:dyDescent="0.25">
      <c r="A587" s="10"/>
      <c r="D587" s="15"/>
      <c r="E587" s="12"/>
      <c r="G587" s="10"/>
    </row>
    <row r="588" spans="1:7" s="4" customFormat="1" ht="15.75" x14ac:dyDescent="0.25">
      <c r="A588" s="10"/>
      <c r="D588" s="15"/>
      <c r="E588" s="12"/>
      <c r="G588" s="10"/>
    </row>
    <row r="589" spans="1:7" s="4" customFormat="1" ht="15.75" x14ac:dyDescent="0.25">
      <c r="A589" s="10"/>
      <c r="D589" s="15"/>
      <c r="E589" s="12"/>
      <c r="G589" s="10"/>
    </row>
    <row r="590" spans="1:7" s="4" customFormat="1" ht="15.75" x14ac:dyDescent="0.25">
      <c r="A590" s="10"/>
      <c r="D590" s="15"/>
      <c r="E590" s="12"/>
      <c r="G590" s="10"/>
    </row>
    <row r="591" spans="1:7" s="4" customFormat="1" ht="15.75" x14ac:dyDescent="0.25">
      <c r="A591" s="10"/>
      <c r="D591" s="15"/>
      <c r="E591" s="12"/>
      <c r="G591" s="10"/>
    </row>
    <row r="592" spans="1:7" s="4" customFormat="1" ht="15.75" x14ac:dyDescent="0.25">
      <c r="A592" s="10"/>
      <c r="D592" s="15"/>
      <c r="E592" s="12"/>
      <c r="G592" s="10"/>
    </row>
    <row r="593" spans="1:7" s="4" customFormat="1" ht="15.75" x14ac:dyDescent="0.25">
      <c r="A593" s="10"/>
      <c r="D593" s="15"/>
      <c r="E593" s="12"/>
      <c r="G593" s="10"/>
    </row>
    <row r="594" spans="1:7" s="4" customFormat="1" ht="15.75" x14ac:dyDescent="0.25">
      <c r="A594" s="10"/>
      <c r="D594" s="15"/>
      <c r="E594" s="12"/>
      <c r="G594" s="10"/>
    </row>
    <row r="595" spans="1:7" s="4" customFormat="1" ht="15.75" x14ac:dyDescent="0.25">
      <c r="A595" s="10"/>
      <c r="D595" s="15"/>
      <c r="E595" s="12"/>
      <c r="G595" s="10"/>
    </row>
    <row r="596" spans="1:7" s="4" customFormat="1" ht="15.75" x14ac:dyDescent="0.25">
      <c r="A596" s="10"/>
      <c r="D596" s="15"/>
      <c r="E596" s="12"/>
      <c r="G596" s="10"/>
    </row>
    <row r="597" spans="1:7" s="4" customFormat="1" ht="15.75" x14ac:dyDescent="0.25">
      <c r="A597" s="10"/>
      <c r="D597" s="15"/>
      <c r="E597" s="12"/>
      <c r="G597" s="10"/>
    </row>
    <row r="598" spans="1:7" s="4" customFormat="1" ht="15.75" x14ac:dyDescent="0.25">
      <c r="A598" s="10"/>
      <c r="D598" s="15"/>
      <c r="E598" s="12"/>
      <c r="G598" s="10"/>
    </row>
    <row r="599" spans="1:7" s="4" customFormat="1" ht="15.75" x14ac:dyDescent="0.25">
      <c r="A599" s="10"/>
      <c r="D599" s="15"/>
      <c r="E599" s="12"/>
      <c r="G599" s="10"/>
    </row>
    <row r="600" spans="1:7" s="4" customFormat="1" ht="15.75" x14ac:dyDescent="0.25">
      <c r="A600" s="10"/>
      <c r="D600" s="15"/>
      <c r="E600" s="12"/>
      <c r="G600" s="10"/>
    </row>
    <row r="601" spans="1:7" s="4" customFormat="1" ht="15.75" x14ac:dyDescent="0.25">
      <c r="A601" s="10"/>
      <c r="D601" s="15"/>
      <c r="E601" s="12"/>
      <c r="G601" s="10"/>
    </row>
    <row r="602" spans="1:7" s="4" customFormat="1" ht="15.75" x14ac:dyDescent="0.25">
      <c r="A602" s="10"/>
      <c r="D602" s="15"/>
      <c r="E602" s="12"/>
      <c r="G602" s="10"/>
    </row>
    <row r="603" spans="1:7" s="4" customFormat="1" ht="15.75" x14ac:dyDescent="0.25">
      <c r="D603" s="15"/>
      <c r="E603" s="12"/>
      <c r="G603" s="10"/>
    </row>
    <row r="604" spans="1:7" s="4" customFormat="1" ht="15.75" x14ac:dyDescent="0.25">
      <c r="D604" s="15"/>
      <c r="E604" s="12"/>
      <c r="G604" s="10"/>
    </row>
    <row r="605" spans="1:7" s="4" customFormat="1" ht="15.75" x14ac:dyDescent="0.25">
      <c r="D605" s="15"/>
      <c r="E605" s="12"/>
      <c r="G605" s="10"/>
    </row>
    <row r="606" spans="1:7" s="4" customFormat="1" ht="15.75" x14ac:dyDescent="0.25">
      <c r="D606" s="15"/>
      <c r="E606" s="12"/>
      <c r="G606" s="10"/>
    </row>
    <row r="607" spans="1:7" s="4" customFormat="1" ht="15.75" x14ac:dyDescent="0.25">
      <c r="D607" s="15"/>
      <c r="E607" s="12"/>
      <c r="G607" s="10"/>
    </row>
    <row r="608" spans="1:7" s="4" customFormat="1" ht="15.75" x14ac:dyDescent="0.25">
      <c r="D608" s="15"/>
      <c r="E608" s="12"/>
      <c r="G608" s="10"/>
    </row>
    <row r="609" spans="4:7" s="4" customFormat="1" ht="15.75" x14ac:dyDescent="0.25">
      <c r="D609" s="15"/>
      <c r="E609" s="12"/>
      <c r="G609" s="10"/>
    </row>
    <row r="610" spans="4:7" s="4" customFormat="1" ht="15.75" x14ac:dyDescent="0.25">
      <c r="D610" s="15"/>
      <c r="E610" s="12"/>
      <c r="G610" s="10"/>
    </row>
    <row r="611" spans="4:7" s="4" customFormat="1" ht="15.75" x14ac:dyDescent="0.25">
      <c r="D611" s="15"/>
      <c r="E611" s="12"/>
      <c r="G611" s="10"/>
    </row>
    <row r="612" spans="4:7" s="4" customFormat="1" ht="15.75" x14ac:dyDescent="0.25">
      <c r="D612" s="15"/>
      <c r="E612" s="12"/>
      <c r="G612" s="10"/>
    </row>
    <row r="613" spans="4:7" s="4" customFormat="1" ht="15.75" x14ac:dyDescent="0.25">
      <c r="D613" s="15"/>
      <c r="E613" s="12"/>
      <c r="G613" s="10"/>
    </row>
    <row r="614" spans="4:7" s="4" customFormat="1" ht="15.75" x14ac:dyDescent="0.25">
      <c r="D614" s="15"/>
      <c r="E614" s="12"/>
      <c r="G614" s="10"/>
    </row>
    <row r="615" spans="4:7" s="4" customFormat="1" ht="15.75" x14ac:dyDescent="0.25">
      <c r="D615" s="15"/>
      <c r="E615" s="12"/>
      <c r="G615" s="10"/>
    </row>
    <row r="616" spans="4:7" s="4" customFormat="1" ht="15.75" x14ac:dyDescent="0.25">
      <c r="D616" s="15"/>
      <c r="E616" s="12"/>
      <c r="G616" s="10"/>
    </row>
    <row r="617" spans="4:7" s="4" customFormat="1" ht="15.75" x14ac:dyDescent="0.25">
      <c r="D617" s="15"/>
      <c r="E617" s="12"/>
      <c r="G617" s="10"/>
    </row>
    <row r="618" spans="4:7" s="4" customFormat="1" ht="15.75" x14ac:dyDescent="0.25">
      <c r="D618" s="15"/>
      <c r="E618" s="12"/>
      <c r="G618" s="10"/>
    </row>
    <row r="619" spans="4:7" s="4" customFormat="1" ht="15.75" x14ac:dyDescent="0.25">
      <c r="D619" s="15"/>
      <c r="E619" s="12"/>
      <c r="G619" s="10"/>
    </row>
    <row r="620" spans="4:7" s="4" customFormat="1" ht="15.75" x14ac:dyDescent="0.25">
      <c r="D620" s="15"/>
      <c r="E620" s="12"/>
      <c r="G620" s="10"/>
    </row>
    <row r="621" spans="4:7" s="4" customFormat="1" ht="15.75" x14ac:dyDescent="0.25">
      <c r="D621" s="15"/>
      <c r="E621" s="12"/>
      <c r="G621" s="10"/>
    </row>
    <row r="622" spans="4:7" s="4" customFormat="1" ht="15.75" x14ac:dyDescent="0.25">
      <c r="D622" s="15"/>
      <c r="E622" s="12"/>
      <c r="G622" s="10"/>
    </row>
    <row r="623" spans="4:7" s="4" customFormat="1" ht="15.75" x14ac:dyDescent="0.25">
      <c r="D623" s="15"/>
      <c r="E623" s="12"/>
      <c r="G623" s="10"/>
    </row>
    <row r="624" spans="4:7" s="4" customFormat="1" ht="15.75" x14ac:dyDescent="0.25">
      <c r="D624" s="15"/>
      <c r="E624" s="12"/>
      <c r="G624" s="10"/>
    </row>
    <row r="625" spans="4:7" s="4" customFormat="1" ht="15.75" x14ac:dyDescent="0.25">
      <c r="D625" s="15"/>
      <c r="E625" s="12"/>
      <c r="G625" s="10"/>
    </row>
    <row r="626" spans="4:7" s="4" customFormat="1" ht="15.75" x14ac:dyDescent="0.25">
      <c r="D626" s="15"/>
      <c r="E626" s="12"/>
      <c r="G626" s="10"/>
    </row>
    <row r="627" spans="4:7" s="4" customFormat="1" ht="15.75" x14ac:dyDescent="0.25">
      <c r="D627" s="15"/>
      <c r="E627" s="12"/>
      <c r="G627" s="10"/>
    </row>
    <row r="628" spans="4:7" s="4" customFormat="1" ht="15.75" x14ac:dyDescent="0.25">
      <c r="D628" s="15"/>
      <c r="E628" s="12"/>
      <c r="G628" s="10"/>
    </row>
    <row r="629" spans="4:7" s="4" customFormat="1" ht="15.75" x14ac:dyDescent="0.25">
      <c r="D629" s="15"/>
      <c r="E629" s="12"/>
      <c r="G629" s="10"/>
    </row>
    <row r="630" spans="4:7" s="4" customFormat="1" ht="15.75" x14ac:dyDescent="0.25">
      <c r="D630" s="15"/>
      <c r="E630" s="12"/>
      <c r="G630" s="10"/>
    </row>
    <row r="631" spans="4:7" s="4" customFormat="1" ht="15.75" x14ac:dyDescent="0.25">
      <c r="D631" s="15"/>
      <c r="E631" s="12"/>
      <c r="G631" s="10"/>
    </row>
    <row r="632" spans="4:7" s="4" customFormat="1" ht="15.75" x14ac:dyDescent="0.25">
      <c r="D632" s="15"/>
      <c r="E632" s="12"/>
      <c r="G632" s="10"/>
    </row>
    <row r="633" spans="4:7" s="4" customFormat="1" ht="15.75" x14ac:dyDescent="0.25">
      <c r="D633" s="15"/>
      <c r="E633" s="12"/>
      <c r="G633" s="10"/>
    </row>
    <row r="634" spans="4:7" s="4" customFormat="1" ht="15.75" x14ac:dyDescent="0.25">
      <c r="D634" s="15"/>
      <c r="E634" s="12"/>
      <c r="G634" s="10"/>
    </row>
    <row r="635" spans="4:7" s="4" customFormat="1" ht="15.75" x14ac:dyDescent="0.25">
      <c r="D635" s="15"/>
      <c r="E635" s="12"/>
      <c r="G635" s="10"/>
    </row>
    <row r="636" spans="4:7" s="4" customFormat="1" ht="15.75" x14ac:dyDescent="0.25">
      <c r="D636" s="15"/>
      <c r="E636" s="12"/>
      <c r="G636" s="10"/>
    </row>
    <row r="637" spans="4:7" s="4" customFormat="1" ht="15.75" x14ac:dyDescent="0.25">
      <c r="D637" s="15"/>
      <c r="E637" s="12"/>
      <c r="G637" s="10"/>
    </row>
    <row r="638" spans="4:7" s="4" customFormat="1" ht="15.75" x14ac:dyDescent="0.25">
      <c r="D638" s="15"/>
      <c r="E638" s="12"/>
      <c r="G638" s="10"/>
    </row>
    <row r="639" spans="4:7" s="4" customFormat="1" ht="15.75" x14ac:dyDescent="0.25">
      <c r="D639" s="15"/>
      <c r="E639" s="12"/>
      <c r="G639" s="10"/>
    </row>
    <row r="640" spans="4:7" s="4" customFormat="1" ht="15.75" x14ac:dyDescent="0.25">
      <c r="D640" s="15"/>
      <c r="E640" s="12"/>
      <c r="G640" s="10"/>
    </row>
    <row r="641" spans="4:7" s="4" customFormat="1" ht="15.75" x14ac:dyDescent="0.25">
      <c r="D641" s="15"/>
      <c r="E641" s="12"/>
      <c r="G641" s="10"/>
    </row>
    <row r="642" spans="4:7" s="4" customFormat="1" ht="15.75" x14ac:dyDescent="0.25">
      <c r="D642" s="15"/>
      <c r="E642" s="12"/>
      <c r="G642" s="10"/>
    </row>
    <row r="643" spans="4:7" s="4" customFormat="1" ht="15.75" x14ac:dyDescent="0.25">
      <c r="D643" s="15"/>
      <c r="E643" s="12"/>
      <c r="G643" s="10"/>
    </row>
    <row r="644" spans="4:7" s="4" customFormat="1" ht="15.75" x14ac:dyDescent="0.25">
      <c r="D644" s="15"/>
      <c r="E644" s="12"/>
      <c r="G644" s="10"/>
    </row>
    <row r="645" spans="4:7" s="4" customFormat="1" ht="15.75" x14ac:dyDescent="0.25">
      <c r="D645" s="15"/>
      <c r="E645" s="12"/>
      <c r="G645" s="10"/>
    </row>
    <row r="646" spans="4:7" s="4" customFormat="1" ht="15.75" x14ac:dyDescent="0.25">
      <c r="D646" s="15"/>
      <c r="E646" s="12"/>
      <c r="G646" s="10"/>
    </row>
    <row r="647" spans="4:7" s="4" customFormat="1" ht="15.75" x14ac:dyDescent="0.25">
      <c r="D647" s="15"/>
      <c r="E647" s="12"/>
      <c r="G647" s="10"/>
    </row>
    <row r="648" spans="4:7" s="4" customFormat="1" ht="15.75" x14ac:dyDescent="0.25">
      <c r="D648" s="15"/>
      <c r="E648" s="12"/>
      <c r="G648" s="10"/>
    </row>
    <row r="649" spans="4:7" s="4" customFormat="1" ht="15.75" x14ac:dyDescent="0.25">
      <c r="D649" s="15"/>
      <c r="E649" s="12"/>
      <c r="G649" s="10"/>
    </row>
    <row r="650" spans="4:7" s="4" customFormat="1" ht="15.75" x14ac:dyDescent="0.25">
      <c r="D650" s="15"/>
      <c r="E650" s="12"/>
      <c r="G650" s="10"/>
    </row>
    <row r="651" spans="4:7" s="4" customFormat="1" ht="15.75" x14ac:dyDescent="0.25">
      <c r="D651" s="15"/>
      <c r="E651" s="12"/>
      <c r="G651" s="10"/>
    </row>
    <row r="652" spans="4:7" s="4" customFormat="1" ht="15.75" x14ac:dyDescent="0.25">
      <c r="D652" s="15"/>
      <c r="E652" s="12"/>
      <c r="G652" s="10"/>
    </row>
    <row r="653" spans="4:7" s="4" customFormat="1" ht="15.75" x14ac:dyDescent="0.25">
      <c r="D653" s="15"/>
      <c r="E653" s="12"/>
      <c r="G653" s="10"/>
    </row>
    <row r="654" spans="4:7" s="4" customFormat="1" ht="15.75" x14ac:dyDescent="0.25">
      <c r="D654" s="15"/>
      <c r="E654" s="12"/>
      <c r="G654" s="10"/>
    </row>
    <row r="655" spans="4:7" s="4" customFormat="1" ht="15.75" x14ac:dyDescent="0.25">
      <c r="D655" s="15"/>
      <c r="E655" s="12"/>
      <c r="G655" s="10"/>
    </row>
    <row r="656" spans="4:7" s="4" customFormat="1" ht="15.75" x14ac:dyDescent="0.25">
      <c r="D656" s="15"/>
      <c r="E656" s="12"/>
      <c r="G656" s="10"/>
    </row>
    <row r="657" spans="4:7" s="4" customFormat="1" ht="15.75" x14ac:dyDescent="0.25">
      <c r="D657" s="15"/>
      <c r="E657" s="12"/>
      <c r="G657" s="10"/>
    </row>
    <row r="658" spans="4:7" s="4" customFormat="1" ht="15.75" x14ac:dyDescent="0.25">
      <c r="D658" s="15"/>
      <c r="E658" s="12"/>
      <c r="G658" s="10"/>
    </row>
    <row r="659" spans="4:7" s="4" customFormat="1" ht="15.75" x14ac:dyDescent="0.25">
      <c r="D659" s="15"/>
      <c r="E659" s="12"/>
      <c r="G659" s="10"/>
    </row>
    <row r="660" spans="4:7" s="4" customFormat="1" ht="15.75" x14ac:dyDescent="0.25">
      <c r="D660" s="15"/>
      <c r="E660" s="12"/>
      <c r="G660" s="10"/>
    </row>
    <row r="661" spans="4:7" s="4" customFormat="1" ht="15.75" x14ac:dyDescent="0.25">
      <c r="D661" s="15"/>
      <c r="E661" s="12"/>
      <c r="G661" s="10"/>
    </row>
    <row r="662" spans="4:7" s="4" customFormat="1" ht="15.75" x14ac:dyDescent="0.25">
      <c r="D662" s="15"/>
      <c r="E662" s="12"/>
      <c r="G662" s="10"/>
    </row>
    <row r="663" spans="4:7" s="4" customFormat="1" ht="15.75" x14ac:dyDescent="0.25">
      <c r="D663" s="15"/>
      <c r="E663" s="12"/>
      <c r="G663" s="10"/>
    </row>
    <row r="664" spans="4:7" s="4" customFormat="1" ht="15.75" x14ac:dyDescent="0.25">
      <c r="D664" s="15"/>
      <c r="E664" s="12"/>
      <c r="G664" s="10"/>
    </row>
    <row r="665" spans="4:7" s="4" customFormat="1" ht="15.75" x14ac:dyDescent="0.25">
      <c r="D665" s="15"/>
      <c r="E665" s="12"/>
      <c r="G665" s="10"/>
    </row>
    <row r="666" spans="4:7" s="4" customFormat="1" ht="15.75" x14ac:dyDescent="0.25">
      <c r="D666" s="15"/>
      <c r="E666" s="12"/>
      <c r="G666" s="10"/>
    </row>
    <row r="667" spans="4:7" s="4" customFormat="1" ht="15.75" x14ac:dyDescent="0.25">
      <c r="D667" s="15"/>
      <c r="E667" s="12"/>
      <c r="G667" s="10"/>
    </row>
    <row r="668" spans="4:7" s="4" customFormat="1" ht="15.75" x14ac:dyDescent="0.25">
      <c r="D668" s="15"/>
      <c r="E668" s="12"/>
      <c r="G668" s="10"/>
    </row>
    <row r="669" spans="4:7" s="4" customFormat="1" ht="15.75" x14ac:dyDescent="0.25">
      <c r="D669" s="15"/>
      <c r="E669" s="12"/>
      <c r="G669" s="10"/>
    </row>
    <row r="670" spans="4:7" s="4" customFormat="1" ht="15.75" x14ac:dyDescent="0.25">
      <c r="D670" s="15"/>
      <c r="E670" s="12"/>
      <c r="G670" s="10"/>
    </row>
    <row r="671" spans="4:7" s="4" customFormat="1" ht="15.75" x14ac:dyDescent="0.25">
      <c r="D671" s="15"/>
      <c r="E671" s="12"/>
      <c r="G671" s="10"/>
    </row>
    <row r="672" spans="4:7" s="4" customFormat="1" ht="15.75" x14ac:dyDescent="0.25">
      <c r="D672" s="15"/>
      <c r="E672" s="12"/>
      <c r="G672" s="10"/>
    </row>
    <row r="673" spans="1:7" s="4" customFormat="1" ht="15.75" x14ac:dyDescent="0.25">
      <c r="D673" s="15"/>
      <c r="E673" s="12"/>
      <c r="G673" s="10"/>
    </row>
    <row r="674" spans="1:7" s="4" customFormat="1" ht="15.75" x14ac:dyDescent="0.25">
      <c r="D674" s="15"/>
      <c r="E674" s="12"/>
      <c r="G674" s="10"/>
    </row>
    <row r="675" spans="1:7" s="4" customFormat="1" ht="15.75" x14ac:dyDescent="0.25">
      <c r="D675" s="15"/>
      <c r="E675" s="12"/>
      <c r="G675" s="10"/>
    </row>
    <row r="676" spans="1:7" s="4" customFormat="1" ht="15.75" x14ac:dyDescent="0.25">
      <c r="D676" s="15"/>
      <c r="E676" s="12"/>
      <c r="G676" s="10"/>
    </row>
    <row r="677" spans="1:7" s="4" customFormat="1" ht="15.75" x14ac:dyDescent="0.25">
      <c r="D677" s="15"/>
      <c r="E677" s="12"/>
      <c r="G677" s="10"/>
    </row>
    <row r="678" spans="1:7" s="4" customFormat="1" ht="15.75" x14ac:dyDescent="0.25">
      <c r="D678" s="15"/>
      <c r="E678" s="12"/>
      <c r="G678" s="10"/>
    </row>
    <row r="679" spans="1:7" s="4" customFormat="1" ht="15.75" x14ac:dyDescent="0.25">
      <c r="D679" s="15"/>
      <c r="E679" s="12"/>
      <c r="G679" s="10"/>
    </row>
    <row r="680" spans="1:7" s="4" customFormat="1" ht="15.75" x14ac:dyDescent="0.25">
      <c r="D680" s="15"/>
      <c r="E680" s="12"/>
      <c r="G680" s="10"/>
    </row>
    <row r="681" spans="1:7" s="4" customFormat="1" ht="15.75" x14ac:dyDescent="0.25">
      <c r="D681" s="15"/>
      <c r="E681" s="12"/>
      <c r="G681" s="10"/>
    </row>
    <row r="682" spans="1:7" s="4" customFormat="1" ht="15.75" x14ac:dyDescent="0.25">
      <c r="D682" s="15"/>
      <c r="E682" s="12"/>
      <c r="G682" s="10"/>
    </row>
    <row r="683" spans="1:7" s="4" customFormat="1" ht="15.75" x14ac:dyDescent="0.25">
      <c r="D683" s="15"/>
      <c r="E683" s="12"/>
      <c r="G683" s="10"/>
    </row>
    <row r="684" spans="1:7" s="4" customFormat="1" ht="15.75" x14ac:dyDescent="0.25">
      <c r="D684" s="15"/>
      <c r="E684" s="12"/>
      <c r="G684" s="10"/>
    </row>
    <row r="685" spans="1:7" s="4" customFormat="1" ht="15.75" x14ac:dyDescent="0.25">
      <c r="D685" s="15"/>
      <c r="E685" s="12"/>
      <c r="G685" s="10"/>
    </row>
    <row r="686" spans="1:7" s="4" customFormat="1" ht="15.75" x14ac:dyDescent="0.25">
      <c r="D686" s="15"/>
      <c r="E686" s="12"/>
      <c r="G686" s="10"/>
    </row>
    <row r="687" spans="1:7" s="4" customFormat="1" ht="15.75" x14ac:dyDescent="0.25">
      <c r="D687" s="15"/>
      <c r="E687" s="12"/>
      <c r="G687" s="10"/>
    </row>
    <row r="688" spans="1:7" ht="15.75" x14ac:dyDescent="0.25">
      <c r="A688" s="4"/>
      <c r="B688" s="4"/>
      <c r="C688" s="4"/>
      <c r="D688" s="15"/>
      <c r="E688" s="12"/>
    </row>
    <row r="689" spans="2:2" ht="15.75" x14ac:dyDescent="0.25">
      <c r="B689" s="4"/>
    </row>
  </sheetData>
  <mergeCells count="6">
    <mergeCell ref="B1:E1"/>
    <mergeCell ref="B4:E4"/>
    <mergeCell ref="B5:E5"/>
    <mergeCell ref="C556:E556"/>
    <mergeCell ref="A9:E9"/>
    <mergeCell ref="A8:E8"/>
  </mergeCells>
  <pageMargins left="1.0629921259842521" right="0.39370078740157483" top="0.78740157480314965" bottom="0.78740157480314965" header="0.31496062992125984" footer="0.31496062992125984"/>
  <pageSetup paperSize="9" orientation="portrait"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2024-11-11T14:13:26Z</dcterms:modified>
</cp:coreProperties>
</file>