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20940" windowHeight="10665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2" i="1" l="1"/>
  <c r="L100" i="1" l="1"/>
  <c r="L195" i="1" l="1"/>
  <c r="L176" i="1"/>
  <c r="L157" i="1"/>
  <c r="L138" i="1"/>
  <c r="L119" i="1"/>
  <c r="L81" i="1"/>
  <c r="L62" i="1"/>
  <c r="L43" i="1"/>
  <c r="L24" i="1"/>
  <c r="A109" i="1"/>
  <c r="B195" i="1"/>
  <c r="A195" i="1"/>
  <c r="B185" i="1"/>
  <c r="A185" i="1"/>
  <c r="J184" i="1"/>
  <c r="I184" i="1"/>
  <c r="H184" i="1"/>
  <c r="G184" i="1"/>
  <c r="F184" i="1"/>
  <c r="B176" i="1"/>
  <c r="A176" i="1"/>
  <c r="B166" i="1"/>
  <c r="A166" i="1"/>
  <c r="J165" i="1"/>
  <c r="I165" i="1"/>
  <c r="H165" i="1"/>
  <c r="G165" i="1"/>
  <c r="F165" i="1"/>
  <c r="B157" i="1"/>
  <c r="A157" i="1"/>
  <c r="B147" i="1"/>
  <c r="A147" i="1"/>
  <c r="B138" i="1"/>
  <c r="A138" i="1"/>
  <c r="B128" i="1"/>
  <c r="A128" i="1"/>
  <c r="J127" i="1"/>
  <c r="I127" i="1"/>
  <c r="H127" i="1"/>
  <c r="G127" i="1"/>
  <c r="F127" i="1"/>
  <c r="B119" i="1"/>
  <c r="A119" i="1"/>
  <c r="B109" i="1"/>
  <c r="J108" i="1"/>
  <c r="I108" i="1"/>
  <c r="H108" i="1"/>
  <c r="G108" i="1"/>
  <c r="F108" i="1"/>
  <c r="B100" i="1"/>
  <c r="A100" i="1"/>
  <c r="B90" i="1"/>
  <c r="A90" i="1"/>
  <c r="J89" i="1"/>
  <c r="I89" i="1"/>
  <c r="H89" i="1"/>
  <c r="G89" i="1"/>
  <c r="F89" i="1"/>
  <c r="B81" i="1"/>
  <c r="A81" i="1"/>
  <c r="B71" i="1"/>
  <c r="A71" i="1"/>
  <c r="J70" i="1"/>
  <c r="I70" i="1"/>
  <c r="H70" i="1"/>
  <c r="G70" i="1"/>
  <c r="F70" i="1"/>
  <c r="B62" i="1"/>
  <c r="A62" i="1"/>
  <c r="B52" i="1"/>
  <c r="A52" i="1"/>
  <c r="J51" i="1"/>
  <c r="I51" i="1"/>
  <c r="H51" i="1"/>
  <c r="G51" i="1"/>
  <c r="F51" i="1"/>
  <c r="B43" i="1"/>
  <c r="A43" i="1"/>
  <c r="J43" i="1"/>
  <c r="B33" i="1"/>
  <c r="A33" i="1"/>
  <c r="I32" i="1"/>
  <c r="H32" i="1"/>
  <c r="G32" i="1"/>
  <c r="F32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J146" i="1" l="1"/>
  <c r="I146" i="1"/>
  <c r="I157" i="1" s="1"/>
  <c r="G43" i="1"/>
  <c r="F43" i="1"/>
  <c r="F62" i="1"/>
  <c r="G62" i="1"/>
  <c r="J62" i="1"/>
  <c r="I62" i="1"/>
  <c r="F81" i="1"/>
  <c r="G81" i="1"/>
  <c r="H81" i="1"/>
  <c r="I81" i="1"/>
  <c r="H100" i="1"/>
  <c r="G100" i="1"/>
  <c r="F100" i="1"/>
  <c r="G119" i="1"/>
  <c r="I138" i="1"/>
  <c r="G138" i="1"/>
  <c r="G146" i="1" s="1"/>
  <c r="G157" i="1" s="1"/>
  <c r="G195" i="1"/>
  <c r="H43" i="1"/>
  <c r="I43" i="1"/>
  <c r="H62" i="1"/>
  <c r="J81" i="1"/>
  <c r="I100" i="1"/>
  <c r="J100" i="1"/>
  <c r="I119" i="1"/>
  <c r="J119" i="1"/>
  <c r="H119" i="1"/>
  <c r="J138" i="1"/>
  <c r="H138" i="1"/>
  <c r="H146" i="1" s="1"/>
  <c r="H157" i="1" s="1"/>
  <c r="J195" i="1"/>
  <c r="I195" i="1"/>
  <c r="H195" i="1"/>
  <c r="I176" i="1"/>
  <c r="J176" i="1"/>
  <c r="H176" i="1"/>
  <c r="G176" i="1"/>
  <c r="J157" i="1"/>
  <c r="L196" i="1"/>
  <c r="F119" i="1"/>
  <c r="F138" i="1"/>
  <c r="F146" i="1" s="1"/>
  <c r="F157" i="1" s="1"/>
  <c r="F176" i="1"/>
  <c r="F195" i="1"/>
  <c r="I24" i="1"/>
  <c r="F24" i="1"/>
  <c r="J24" i="1"/>
  <c r="H24" i="1"/>
  <c r="G24" i="1"/>
  <c r="G196" i="1" l="1"/>
  <c r="H196" i="1"/>
  <c r="I196" i="1"/>
  <c r="J196" i="1"/>
  <c r="F196" i="1"/>
</calcChain>
</file>

<file path=xl/sharedStrings.xml><?xml version="1.0" encoding="utf-8"?>
<sst xmlns="http://schemas.openxmlformats.org/spreadsheetml/2006/main" count="240" uniqueCount="77">
  <si>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</si>
  <si>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</si>
  <si>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</si>
  <si>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</si>
  <si>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</si>
  <si>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</si>
  <si>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</si>
  <si>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</si>
  <si>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</si>
  <si>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</si>
  <si>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</si>
  <si>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</si>
  <si>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</si>
  <si>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</si>
  <si>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</si>
  <si>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</si>
  <si>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</si>
  <si>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</si>
  <si>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</si>
  <si>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</si>
  <si>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</si>
  <si>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</si>
  <si>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</si>
  <si>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</si>
  <si>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</si>
  <si>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</si>
  <si>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</si>
  <si>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</si>
  <si>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</si>
  <si>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</si>
  <si>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</si>
  <si>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</si>
  <si>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</si>
  <si>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</si>
  <si>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</si>
  <si>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</si>
  <si>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</si>
  <si>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</si>
  <si>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</si>
  <si>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рисовая жидкая</t>
  </si>
  <si>
    <t>директор</t>
  </si>
  <si>
    <t>Макароны, запеченые с сыром</t>
  </si>
  <si>
    <t>Каша геркулесовая жидкая</t>
  </si>
  <si>
    <t>Суп молочный (вермишель в молоке)</t>
  </si>
  <si>
    <t>Каша Дружба жидкая</t>
  </si>
  <si>
    <t>Чай витаминизированный "Витошка"</t>
  </si>
  <si>
    <t>Бутерброд с маслом</t>
  </si>
  <si>
    <t>Яйцо вареное</t>
  </si>
  <si>
    <t>яйцо</t>
  </si>
  <si>
    <t xml:space="preserve">Икра морковная </t>
  </si>
  <si>
    <t>пром</t>
  </si>
  <si>
    <t>Хлеб пшеничный</t>
  </si>
  <si>
    <t>Котлеты рубленные из цыплят с томатным соусом</t>
  </si>
  <si>
    <t>305, 587</t>
  </si>
  <si>
    <t>Чай с сахаром и молоком</t>
  </si>
  <si>
    <t>Пюре картофельное</t>
  </si>
  <si>
    <t>Хлеб ржаной</t>
  </si>
  <si>
    <t>Каша ячневая жидкая</t>
  </si>
  <si>
    <t>Кофейный напиток с молоком</t>
  </si>
  <si>
    <t>Бутерброд с сыром</t>
  </si>
  <si>
    <t>Бананы свежие</t>
  </si>
  <si>
    <t>Запеканка из творога с вишневым соусом</t>
  </si>
  <si>
    <t>Чай с сахаром</t>
  </si>
  <si>
    <t>Апельсины свежие</t>
  </si>
  <si>
    <t>Яблоки свежие</t>
  </si>
  <si>
    <t>Какао "Витошка" с витаминами</t>
  </si>
  <si>
    <t>Чай витаминизированный с "Витошкой"</t>
  </si>
  <si>
    <t>Тефтели с рисом - Ёжики (с ламинарией) с томатным соусом</t>
  </si>
  <si>
    <t>350, 587</t>
  </si>
  <si>
    <t>Бутерброд с повидлом яблочным</t>
  </si>
  <si>
    <t>Чай с лимоном</t>
  </si>
  <si>
    <t>Закуска</t>
  </si>
  <si>
    <t>МБОУ "Луковецкая СШ"</t>
  </si>
  <si>
    <t>Рухлова С.Д.</t>
  </si>
  <si>
    <t>Какао "Витошка"с витаминами</t>
  </si>
  <si>
    <t>366, 618</t>
  </si>
  <si>
    <t>Каша пшенная жидкая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</si>
</sst>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2" fontId="2" fillId="3" borderId="3" xfId="0" applyNumberFormat="1" applyFont="1" applyFill="1" applyBorder="1" applyAlignment="1">
      <alignment horizontal="center" vertical="top" wrapText="1"/>
    </xf>
    <xf numFmtId="0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topLeftCell="A61" workbookViewId="0">
      <selection activeCell="N28" sqref="N28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47.42578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3" t="s">
        <v>72</v>
      </c>
      <c r="D1" s="54"/>
      <c r="E1" s="54"/>
      <c r="F1" s="12" t="s">
        <v>16</v>
      </c>
      <c r="G1" s="2" t="s">
        <v>17</v>
      </c>
      <c r="H1" s="55" t="s">
        <v>40</v>
      </c>
      <c r="I1" s="55"/>
      <c r="J1" s="55"/>
      <c r="K1" s="55"/>
    </row>
    <row r="2" spans="1:12" ht="18" x14ac:dyDescent="0.2">
      <c r="A2" s="35" t="s">
        <v>6</v>
      </c>
      <c r="C2" s="2"/>
      <c r="G2" s="2" t="s">
        <v>18</v>
      </c>
      <c r="H2" s="55" t="s">
        <v>73</v>
      </c>
      <c r="I2" s="55"/>
      <c r="J2" s="55"/>
      <c r="K2" s="55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28</v>
      </c>
      <c r="I3" s="48">
        <v>12</v>
      </c>
      <c r="J3" s="49">
        <v>2024</v>
      </c>
      <c r="K3" s="50"/>
    </row>
    <row r="4" spans="1:12" ht="13.5" thickBot="1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43</v>
      </c>
      <c r="F6" s="40">
        <v>200</v>
      </c>
      <c r="G6" s="40">
        <v>7</v>
      </c>
      <c r="H6" s="40">
        <v>6</v>
      </c>
      <c r="I6" s="40">
        <v>28</v>
      </c>
      <c r="J6" s="40">
        <v>196</v>
      </c>
      <c r="K6" s="41">
        <v>160</v>
      </c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 t="s">
        <v>65</v>
      </c>
      <c r="F8" s="43">
        <v>200</v>
      </c>
      <c r="G8" s="43">
        <v>4</v>
      </c>
      <c r="H8" s="43">
        <v>4</v>
      </c>
      <c r="I8" s="43">
        <v>14</v>
      </c>
      <c r="J8" s="43">
        <v>107</v>
      </c>
      <c r="K8" s="44">
        <v>693</v>
      </c>
      <c r="L8" s="43"/>
    </row>
    <row r="9" spans="1:12" ht="15" x14ac:dyDescent="0.25">
      <c r="A9" s="23"/>
      <c r="B9" s="15"/>
      <c r="C9" s="11"/>
      <c r="D9" s="7" t="s">
        <v>23</v>
      </c>
      <c r="E9" s="42" t="s">
        <v>46</v>
      </c>
      <c r="F9" s="43">
        <v>50</v>
      </c>
      <c r="G9" s="43">
        <v>3</v>
      </c>
      <c r="H9" s="43">
        <v>8</v>
      </c>
      <c r="I9" s="43">
        <v>21</v>
      </c>
      <c r="J9" s="43">
        <v>171</v>
      </c>
      <c r="K9" s="44">
        <v>1</v>
      </c>
      <c r="L9" s="43"/>
    </row>
    <row r="10" spans="1:12" ht="15" x14ac:dyDescent="0.25">
      <c r="A10" s="23"/>
      <c r="B10" s="15"/>
      <c r="C10" s="11"/>
      <c r="D10" s="7" t="s">
        <v>24</v>
      </c>
      <c r="E10" s="42" t="s">
        <v>64</v>
      </c>
      <c r="F10" s="43">
        <v>100</v>
      </c>
      <c r="G10" s="43">
        <v>0</v>
      </c>
      <c r="H10" s="43">
        <v>0</v>
      </c>
      <c r="I10" s="43">
        <v>6</v>
      </c>
      <c r="J10" s="43">
        <v>28</v>
      </c>
      <c r="K10" s="44">
        <v>627</v>
      </c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550</v>
      </c>
      <c r="G13" s="19">
        <f t="shared" ref="G13:J13" si="0">SUM(G6:G12)</f>
        <v>14</v>
      </c>
      <c r="H13" s="19">
        <f t="shared" si="0"/>
        <v>18</v>
      </c>
      <c r="I13" s="19">
        <f t="shared" si="0"/>
        <v>69</v>
      </c>
      <c r="J13" s="19">
        <f t="shared" si="0"/>
        <v>502</v>
      </c>
      <c r="K13" s="25"/>
      <c r="L13" s="19">
        <v>91.29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1">SUM(G14:G22)</f>
        <v>0</v>
      </c>
      <c r="H23" s="19">
        <f t="shared" si="1"/>
        <v>0</v>
      </c>
      <c r="I23" s="19">
        <f t="shared" si="1"/>
        <v>0</v>
      </c>
      <c r="J23" s="19">
        <f t="shared" si="1"/>
        <v>0</v>
      </c>
      <c r="K23" s="25"/>
      <c r="L23" s="19"/>
    </row>
    <row r="24" spans="1:12" ht="15.75" thickBot="1" x14ac:dyDescent="0.25">
      <c r="A24" s="29">
        <f>A6</f>
        <v>1</v>
      </c>
      <c r="B24" s="30">
        <f>B6</f>
        <v>1</v>
      </c>
      <c r="C24" s="56" t="s">
        <v>4</v>
      </c>
      <c r="D24" s="57"/>
      <c r="E24" s="31"/>
      <c r="F24" s="32">
        <f>F13+F23</f>
        <v>550</v>
      </c>
      <c r="G24" s="32">
        <f t="shared" ref="G24:J24" si="2">G13+G23</f>
        <v>14</v>
      </c>
      <c r="H24" s="32">
        <f t="shared" si="2"/>
        <v>18</v>
      </c>
      <c r="I24" s="32">
        <f t="shared" si="2"/>
        <v>69</v>
      </c>
      <c r="J24" s="32">
        <f t="shared" si="2"/>
        <v>502</v>
      </c>
      <c r="K24" s="32"/>
      <c r="L24" s="32">
        <f t="shared" ref="L24" si="3">L13+L23</f>
        <v>91.29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41</v>
      </c>
      <c r="F25" s="40">
        <v>200</v>
      </c>
      <c r="G25" s="40">
        <v>9</v>
      </c>
      <c r="H25" s="40">
        <v>12</v>
      </c>
      <c r="I25" s="40">
        <v>48</v>
      </c>
      <c r="J25" s="40">
        <v>318</v>
      </c>
      <c r="K25" s="41">
        <v>78</v>
      </c>
      <c r="L25" s="40"/>
    </row>
    <row r="26" spans="1:12" ht="15" x14ac:dyDescent="0.25">
      <c r="A26" s="14"/>
      <c r="B26" s="15"/>
      <c r="C26" s="11"/>
      <c r="D26" s="6" t="s">
        <v>71</v>
      </c>
      <c r="E26" s="42" t="s">
        <v>49</v>
      </c>
      <c r="F26" s="43">
        <v>60</v>
      </c>
      <c r="G26" s="43">
        <v>1</v>
      </c>
      <c r="H26" s="43">
        <v>3</v>
      </c>
      <c r="I26" s="43">
        <v>6</v>
      </c>
      <c r="J26" s="43">
        <v>52</v>
      </c>
      <c r="K26" s="44">
        <v>78</v>
      </c>
      <c r="L26" s="43"/>
    </row>
    <row r="27" spans="1:12" ht="15" x14ac:dyDescent="0.25">
      <c r="A27" s="14"/>
      <c r="B27" s="15"/>
      <c r="C27" s="11"/>
      <c r="D27" s="7" t="s">
        <v>22</v>
      </c>
      <c r="E27" s="42" t="s">
        <v>70</v>
      </c>
      <c r="F27" s="43">
        <v>200</v>
      </c>
      <c r="G27" s="43">
        <v>0</v>
      </c>
      <c r="H27" s="43">
        <v>0</v>
      </c>
      <c r="I27" s="43">
        <v>10</v>
      </c>
      <c r="J27" s="43">
        <v>43</v>
      </c>
      <c r="K27" s="44">
        <v>686</v>
      </c>
      <c r="L27" s="43"/>
    </row>
    <row r="28" spans="1:12" ht="15" x14ac:dyDescent="0.25">
      <c r="A28" s="14"/>
      <c r="B28" s="15"/>
      <c r="C28" s="11"/>
      <c r="D28" s="7" t="s">
        <v>23</v>
      </c>
      <c r="E28" s="42" t="s">
        <v>56</v>
      </c>
      <c r="F28" s="43">
        <v>40</v>
      </c>
      <c r="G28" s="43">
        <v>3</v>
      </c>
      <c r="H28" s="43">
        <v>0</v>
      </c>
      <c r="I28" s="43">
        <v>17</v>
      </c>
      <c r="J28" s="43">
        <v>70</v>
      </c>
      <c r="K28" s="44" t="s">
        <v>50</v>
      </c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500</v>
      </c>
      <c r="G32" s="19">
        <f t="shared" ref="G32" si="4">SUM(G25:G31)</f>
        <v>13</v>
      </c>
      <c r="H32" s="19">
        <f t="shared" ref="H32" si="5">SUM(H25:H31)</f>
        <v>15</v>
      </c>
      <c r="I32" s="19">
        <f t="shared" ref="I32" si="6">SUM(I25:I31)</f>
        <v>81</v>
      </c>
      <c r="J32" s="19">
        <f>SUM(J25:J31)</f>
        <v>483</v>
      </c>
      <c r="K32" s="25"/>
      <c r="L32" s="19">
        <v>91.29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52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52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52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52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52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52"/>
      <c r="K39" s="44"/>
      <c r="L39" s="43"/>
    </row>
    <row r="40" spans="1:12" ht="15" x14ac:dyDescent="0.25">
      <c r="A40" s="14"/>
      <c r="B40" s="15"/>
      <c r="C40" s="11"/>
      <c r="D40" s="6" t="s">
        <v>23</v>
      </c>
      <c r="E40" s="42"/>
      <c r="F40" s="43"/>
      <c r="G40" s="43"/>
      <c r="H40" s="43"/>
      <c r="I40" s="43"/>
      <c r="J40" s="52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/>
      <c r="G42" s="19"/>
      <c r="H42" s="19"/>
      <c r="I42" s="19"/>
      <c r="J42" s="19"/>
      <c r="K42" s="25"/>
      <c r="L42" s="19"/>
    </row>
    <row r="43" spans="1:12" ht="15.75" customHeight="1" thickBot="1" x14ac:dyDescent="0.25">
      <c r="A43" s="33">
        <f>A25</f>
        <v>1</v>
      </c>
      <c r="B43" s="33">
        <f>B25</f>
        <v>2</v>
      </c>
      <c r="C43" s="56" t="s">
        <v>4</v>
      </c>
      <c r="D43" s="57"/>
      <c r="E43" s="31"/>
      <c r="F43" s="32">
        <f>F32+F42</f>
        <v>500</v>
      </c>
      <c r="G43" s="32">
        <f t="shared" ref="G43" si="7">G32+G42</f>
        <v>13</v>
      </c>
      <c r="H43" s="32">
        <f t="shared" ref="H43" si="8">H32+H42</f>
        <v>15</v>
      </c>
      <c r="I43" s="32">
        <f t="shared" ref="I43" si="9">I32+I42</f>
        <v>81</v>
      </c>
      <c r="J43" s="32">
        <f>J32+J42</f>
        <v>483</v>
      </c>
      <c r="K43" s="32"/>
      <c r="L43" s="32">
        <f t="shared" ref="L43" si="10">L32+L42</f>
        <v>91.29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42</v>
      </c>
      <c r="F44" s="40">
        <v>200</v>
      </c>
      <c r="G44" s="40">
        <v>8</v>
      </c>
      <c r="H44" s="40">
        <v>9</v>
      </c>
      <c r="I44" s="40">
        <v>28</v>
      </c>
      <c r="J44" s="40">
        <v>226</v>
      </c>
      <c r="K44" s="41">
        <v>311</v>
      </c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 t="s">
        <v>54</v>
      </c>
      <c r="F46" s="43">
        <v>200</v>
      </c>
      <c r="G46" s="43">
        <v>2</v>
      </c>
      <c r="H46" s="43">
        <v>2</v>
      </c>
      <c r="I46" s="43">
        <v>13</v>
      </c>
      <c r="J46" s="43">
        <v>68</v>
      </c>
      <c r="K46" s="44">
        <v>685</v>
      </c>
      <c r="L46" s="43"/>
    </row>
    <row r="47" spans="1:12" ht="15" x14ac:dyDescent="0.25">
      <c r="A47" s="23"/>
      <c r="B47" s="15"/>
      <c r="C47" s="11"/>
      <c r="D47" s="7" t="s">
        <v>23</v>
      </c>
      <c r="E47" s="42" t="s">
        <v>69</v>
      </c>
      <c r="F47" s="43">
        <v>55</v>
      </c>
      <c r="G47" s="43">
        <v>3</v>
      </c>
      <c r="H47" s="43">
        <v>5</v>
      </c>
      <c r="I47" s="43">
        <v>28</v>
      </c>
      <c r="J47" s="43">
        <v>162</v>
      </c>
      <c r="K47" s="44">
        <v>2</v>
      </c>
      <c r="L47" s="43"/>
    </row>
    <row r="48" spans="1:12" ht="15" x14ac:dyDescent="0.25">
      <c r="A48" s="23"/>
      <c r="B48" s="15"/>
      <c r="C48" s="11"/>
      <c r="D48" s="7" t="s">
        <v>24</v>
      </c>
      <c r="E48" s="42" t="s">
        <v>63</v>
      </c>
      <c r="F48" s="43">
        <v>100</v>
      </c>
      <c r="G48" s="43">
        <v>0</v>
      </c>
      <c r="H48" s="43">
        <v>0</v>
      </c>
      <c r="I48" s="43">
        <v>4</v>
      </c>
      <c r="J48" s="43">
        <v>21</v>
      </c>
      <c r="K48" s="44">
        <v>627</v>
      </c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555</v>
      </c>
      <c r="G51" s="19">
        <f t="shared" ref="G51" si="11">SUM(G44:G50)</f>
        <v>13</v>
      </c>
      <c r="H51" s="19">
        <f t="shared" ref="H51" si="12">SUM(H44:H50)</f>
        <v>16</v>
      </c>
      <c r="I51" s="19">
        <f t="shared" ref="I51" si="13">SUM(I44:I50)</f>
        <v>73</v>
      </c>
      <c r="J51" s="19">
        <f t="shared" ref="J51" si="14">SUM(J44:J50)</f>
        <v>477</v>
      </c>
      <c r="K51" s="25"/>
      <c r="L51" s="19">
        <v>91.29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/>
      <c r="G61" s="19"/>
      <c r="H61" s="19"/>
      <c r="I61" s="19"/>
      <c r="J61" s="19"/>
      <c r="K61" s="25"/>
      <c r="L61" s="19"/>
    </row>
    <row r="62" spans="1:12" ht="15.75" customHeight="1" thickBot="1" x14ac:dyDescent="0.25">
      <c r="A62" s="29">
        <f>A44</f>
        <v>1</v>
      </c>
      <c r="B62" s="30">
        <f>B44</f>
        <v>3</v>
      </c>
      <c r="C62" s="56" t="s">
        <v>4</v>
      </c>
      <c r="D62" s="57"/>
      <c r="E62" s="31"/>
      <c r="F62" s="32">
        <f>F51+F61</f>
        <v>555</v>
      </c>
      <c r="G62" s="32">
        <f t="shared" ref="G62" si="15">G51+G61</f>
        <v>13</v>
      </c>
      <c r="H62" s="32">
        <f t="shared" ref="H62" si="16">H51+H61</f>
        <v>16</v>
      </c>
      <c r="I62" s="32">
        <f t="shared" ref="I62" si="17">I51+I61</f>
        <v>73</v>
      </c>
      <c r="J62" s="32">
        <f t="shared" ref="J62:L62" si="18">J51+J61</f>
        <v>477</v>
      </c>
      <c r="K62" s="32"/>
      <c r="L62" s="32">
        <f t="shared" si="18"/>
        <v>91.29</v>
      </c>
    </row>
    <row r="63" spans="1:12" ht="25.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67</v>
      </c>
      <c r="F63" s="40">
        <v>120</v>
      </c>
      <c r="G63" s="40">
        <v>10</v>
      </c>
      <c r="H63" s="40">
        <v>12</v>
      </c>
      <c r="I63" s="40">
        <v>14</v>
      </c>
      <c r="J63" s="40">
        <v>199</v>
      </c>
      <c r="K63" s="41" t="s">
        <v>68</v>
      </c>
      <c r="L63" s="40"/>
    </row>
    <row r="64" spans="1:12" ht="15" x14ac:dyDescent="0.25">
      <c r="A64" s="23"/>
      <c r="B64" s="15"/>
      <c r="C64" s="11"/>
      <c r="D64" s="6" t="s">
        <v>29</v>
      </c>
      <c r="E64" s="42" t="s">
        <v>55</v>
      </c>
      <c r="F64" s="43">
        <v>150</v>
      </c>
      <c r="G64" s="43">
        <v>3</v>
      </c>
      <c r="H64" s="43">
        <v>5</v>
      </c>
      <c r="I64" s="43">
        <v>19</v>
      </c>
      <c r="J64" s="43">
        <v>132</v>
      </c>
      <c r="K64" s="44">
        <v>520</v>
      </c>
      <c r="L64" s="43"/>
    </row>
    <row r="65" spans="1:12" ht="15" x14ac:dyDescent="0.25">
      <c r="A65" s="23"/>
      <c r="B65" s="15"/>
      <c r="C65" s="11"/>
      <c r="D65" s="7" t="s">
        <v>22</v>
      </c>
      <c r="E65" s="42" t="s">
        <v>58</v>
      </c>
      <c r="F65" s="43">
        <v>200</v>
      </c>
      <c r="G65" s="43">
        <v>3</v>
      </c>
      <c r="H65" s="43">
        <v>3</v>
      </c>
      <c r="I65" s="43">
        <v>18</v>
      </c>
      <c r="J65" s="43">
        <v>105</v>
      </c>
      <c r="K65" s="44">
        <v>692</v>
      </c>
      <c r="L65" s="43"/>
    </row>
    <row r="66" spans="1:12" ht="15" x14ac:dyDescent="0.25">
      <c r="A66" s="23"/>
      <c r="B66" s="15"/>
      <c r="C66" s="11"/>
      <c r="D66" s="7" t="s">
        <v>23</v>
      </c>
      <c r="E66" s="42" t="s">
        <v>51</v>
      </c>
      <c r="F66" s="43">
        <v>40</v>
      </c>
      <c r="G66" s="43">
        <v>3</v>
      </c>
      <c r="H66" s="43">
        <v>0</v>
      </c>
      <c r="I66" s="43">
        <v>20</v>
      </c>
      <c r="J66" s="43">
        <v>94</v>
      </c>
      <c r="K66" s="44" t="s">
        <v>50</v>
      </c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510</v>
      </c>
      <c r="G70" s="19">
        <f t="shared" ref="G70" si="19">SUM(G63:G69)</f>
        <v>19</v>
      </c>
      <c r="H70" s="19">
        <f t="shared" ref="H70" si="20">SUM(H63:H69)</f>
        <v>20</v>
      </c>
      <c r="I70" s="19">
        <f t="shared" ref="I70" si="21">SUM(I63:I69)</f>
        <v>71</v>
      </c>
      <c r="J70" s="19">
        <f t="shared" ref="J70" si="22">SUM(J63:J69)</f>
        <v>530</v>
      </c>
      <c r="K70" s="25"/>
      <c r="L70" s="19">
        <v>91.29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/>
      <c r="G80" s="19"/>
      <c r="H80" s="19"/>
      <c r="I80" s="19"/>
      <c r="J80" s="19"/>
      <c r="K80" s="25"/>
      <c r="L80" s="19"/>
    </row>
    <row r="81" spans="1:12" ht="15.75" customHeight="1" thickBot="1" x14ac:dyDescent="0.25">
      <c r="A81" s="29">
        <f>A63</f>
        <v>1</v>
      </c>
      <c r="B81" s="30">
        <f>B63</f>
        <v>4</v>
      </c>
      <c r="C81" s="56" t="s">
        <v>4</v>
      </c>
      <c r="D81" s="57"/>
      <c r="E81" s="31"/>
      <c r="F81" s="32">
        <f>F70+F80</f>
        <v>510</v>
      </c>
      <c r="G81" s="32">
        <f t="shared" ref="G81" si="23">G70+G80</f>
        <v>19</v>
      </c>
      <c r="H81" s="32">
        <f t="shared" ref="H81" si="24">H70+H80</f>
        <v>20</v>
      </c>
      <c r="I81" s="32">
        <f t="shared" ref="I81" si="25">I70+I80</f>
        <v>71</v>
      </c>
      <c r="J81" s="32">
        <f t="shared" ref="J81:L81" si="26">J70+J80</f>
        <v>530</v>
      </c>
      <c r="K81" s="32"/>
      <c r="L81" s="32">
        <f t="shared" si="26"/>
        <v>91.29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39</v>
      </c>
      <c r="F82" s="40">
        <v>200</v>
      </c>
      <c r="G82" s="40">
        <v>5</v>
      </c>
      <c r="H82" s="40">
        <v>6</v>
      </c>
      <c r="I82" s="40">
        <v>31</v>
      </c>
      <c r="J82" s="40">
        <v>194</v>
      </c>
      <c r="K82" s="41">
        <v>311</v>
      </c>
      <c r="L82" s="40"/>
    </row>
    <row r="83" spans="1:12" ht="15" x14ac:dyDescent="0.25">
      <c r="A83" s="23"/>
      <c r="B83" s="15"/>
      <c r="C83" s="11"/>
      <c r="D83" s="6" t="s">
        <v>48</v>
      </c>
      <c r="E83" s="42" t="s">
        <v>47</v>
      </c>
      <c r="F83" s="43">
        <v>40</v>
      </c>
      <c r="G83" s="43">
        <v>5</v>
      </c>
      <c r="H83" s="43">
        <v>5</v>
      </c>
      <c r="I83" s="43">
        <v>0</v>
      </c>
      <c r="J83" s="43">
        <v>63</v>
      </c>
      <c r="K83" s="44">
        <v>337</v>
      </c>
      <c r="L83" s="43"/>
    </row>
    <row r="84" spans="1:12" ht="15" x14ac:dyDescent="0.25">
      <c r="A84" s="23"/>
      <c r="B84" s="15"/>
      <c r="C84" s="11"/>
      <c r="D84" s="7" t="s">
        <v>22</v>
      </c>
      <c r="E84" s="42" t="s">
        <v>74</v>
      </c>
      <c r="F84" s="43">
        <v>200</v>
      </c>
      <c r="G84" s="43">
        <v>4</v>
      </c>
      <c r="H84" s="43">
        <v>4</v>
      </c>
      <c r="I84" s="43">
        <v>14</v>
      </c>
      <c r="J84" s="43">
        <v>107</v>
      </c>
      <c r="K84" s="44">
        <v>693</v>
      </c>
      <c r="L84" s="43"/>
    </row>
    <row r="85" spans="1:12" ht="15" x14ac:dyDescent="0.25">
      <c r="A85" s="23"/>
      <c r="B85" s="15"/>
      <c r="C85" s="11"/>
      <c r="D85" s="7" t="s">
        <v>23</v>
      </c>
      <c r="E85" s="42" t="s">
        <v>59</v>
      </c>
      <c r="F85" s="43">
        <v>45</v>
      </c>
      <c r="G85" s="43">
        <v>5</v>
      </c>
      <c r="H85" s="43">
        <v>7</v>
      </c>
      <c r="I85" s="43">
        <v>16</v>
      </c>
      <c r="J85" s="43">
        <v>148</v>
      </c>
      <c r="K85" s="44">
        <v>3</v>
      </c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485</v>
      </c>
      <c r="G89" s="19">
        <f t="shared" ref="G89" si="27">SUM(G82:G88)</f>
        <v>19</v>
      </c>
      <c r="H89" s="19">
        <f t="shared" ref="H89" si="28">SUM(H82:H88)</f>
        <v>22</v>
      </c>
      <c r="I89" s="19">
        <f t="shared" ref="I89" si="29">SUM(I82:I88)</f>
        <v>61</v>
      </c>
      <c r="J89" s="19">
        <f t="shared" ref="J89" si="30">SUM(J82:J88)</f>
        <v>512</v>
      </c>
      <c r="K89" s="25"/>
      <c r="L89" s="19">
        <v>91.29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/>
      <c r="G99" s="19"/>
      <c r="H99" s="19"/>
      <c r="I99" s="19"/>
      <c r="J99" s="19"/>
      <c r="K99" s="25"/>
      <c r="L99" s="19"/>
    </row>
    <row r="100" spans="1:12" ht="15.75" customHeight="1" thickBot="1" x14ac:dyDescent="0.25">
      <c r="A100" s="29">
        <f>A82</f>
        <v>1</v>
      </c>
      <c r="B100" s="30">
        <f>B82</f>
        <v>5</v>
      </c>
      <c r="C100" s="56" t="s">
        <v>4</v>
      </c>
      <c r="D100" s="57"/>
      <c r="E100" s="31"/>
      <c r="F100" s="32">
        <f>F89+F99</f>
        <v>485</v>
      </c>
      <c r="G100" s="32">
        <f t="shared" ref="G100" si="31">G89+G99</f>
        <v>19</v>
      </c>
      <c r="H100" s="32">
        <f t="shared" ref="H100" si="32">H89+H99</f>
        <v>22</v>
      </c>
      <c r="I100" s="32">
        <f t="shared" ref="I100" si="33">I89+I99</f>
        <v>61</v>
      </c>
      <c r="J100" s="32">
        <f t="shared" ref="J100" si="34">J89+J99</f>
        <v>512</v>
      </c>
      <c r="K100" s="32"/>
      <c r="L100" s="51">
        <f>L99+L89</f>
        <v>91.29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61</v>
      </c>
      <c r="F101" s="40">
        <v>190</v>
      </c>
      <c r="G101" s="40">
        <v>27</v>
      </c>
      <c r="H101" s="40">
        <v>18</v>
      </c>
      <c r="I101" s="40">
        <v>33</v>
      </c>
      <c r="J101" s="40">
        <v>406</v>
      </c>
      <c r="K101" s="41" t="s">
        <v>75</v>
      </c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62</v>
      </c>
      <c r="F103" s="43">
        <v>200</v>
      </c>
      <c r="G103" s="43">
        <v>0</v>
      </c>
      <c r="H103" s="43">
        <v>0</v>
      </c>
      <c r="I103" s="43">
        <v>9</v>
      </c>
      <c r="J103" s="43">
        <v>36</v>
      </c>
      <c r="K103" s="44">
        <v>685</v>
      </c>
      <c r="L103" s="43"/>
    </row>
    <row r="104" spans="1:12" ht="15" x14ac:dyDescent="0.25">
      <c r="A104" s="23"/>
      <c r="B104" s="15"/>
      <c r="C104" s="11"/>
      <c r="D104" s="7" t="s">
        <v>23</v>
      </c>
      <c r="E104" s="42" t="s">
        <v>51</v>
      </c>
      <c r="F104" s="43">
        <v>40</v>
      </c>
      <c r="G104" s="43">
        <v>3</v>
      </c>
      <c r="H104" s="43">
        <v>0</v>
      </c>
      <c r="I104" s="43">
        <v>20</v>
      </c>
      <c r="J104" s="43">
        <v>94</v>
      </c>
      <c r="K104" s="44" t="s">
        <v>50</v>
      </c>
      <c r="L104" s="43"/>
    </row>
    <row r="105" spans="1:12" ht="15" x14ac:dyDescent="0.25">
      <c r="A105" s="23"/>
      <c r="B105" s="15"/>
      <c r="C105" s="11"/>
      <c r="D105" s="7" t="s">
        <v>24</v>
      </c>
      <c r="E105" s="42" t="s">
        <v>63</v>
      </c>
      <c r="F105" s="43">
        <v>100</v>
      </c>
      <c r="G105" s="43">
        <v>0</v>
      </c>
      <c r="H105" s="43">
        <v>0</v>
      </c>
      <c r="I105" s="43">
        <v>6</v>
      </c>
      <c r="J105" s="43">
        <v>30</v>
      </c>
      <c r="K105" s="44">
        <v>627</v>
      </c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530</v>
      </c>
      <c r="G108" s="19">
        <f t="shared" ref="G108:J108" si="35">SUM(G101:G107)</f>
        <v>30</v>
      </c>
      <c r="H108" s="19">
        <f t="shared" si="35"/>
        <v>18</v>
      </c>
      <c r="I108" s="19">
        <f t="shared" si="35"/>
        <v>68</v>
      </c>
      <c r="J108" s="19">
        <f t="shared" si="35"/>
        <v>566</v>
      </c>
      <c r="K108" s="25"/>
      <c r="L108" s="19">
        <v>91.29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/>
      <c r="G118" s="19"/>
      <c r="H118" s="19"/>
      <c r="I118" s="19"/>
      <c r="J118" s="19"/>
      <c r="K118" s="25"/>
      <c r="L118" s="19"/>
    </row>
    <row r="119" spans="1:12" ht="15.75" thickBot="1" x14ac:dyDescent="0.25">
      <c r="A119" s="29">
        <f>A101</f>
        <v>2</v>
      </c>
      <c r="B119" s="30">
        <f>B101</f>
        <v>1</v>
      </c>
      <c r="C119" s="56" t="s">
        <v>4</v>
      </c>
      <c r="D119" s="57"/>
      <c r="E119" s="31"/>
      <c r="F119" s="32">
        <f>F108+F118</f>
        <v>530</v>
      </c>
      <c r="G119" s="32">
        <f t="shared" ref="G119" si="36">G108+G118</f>
        <v>30</v>
      </c>
      <c r="H119" s="32">
        <f t="shared" ref="H119" si="37">H108+H118</f>
        <v>18</v>
      </c>
      <c r="I119" s="32">
        <f t="shared" ref="I119" si="38">I108+I118</f>
        <v>68</v>
      </c>
      <c r="J119" s="32">
        <f t="shared" ref="J119:L119" si="39">J108+J118</f>
        <v>566</v>
      </c>
      <c r="K119" s="32"/>
      <c r="L119" s="32">
        <f t="shared" si="39"/>
        <v>91.29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44</v>
      </c>
      <c r="F120" s="40">
        <v>200</v>
      </c>
      <c r="G120" s="40">
        <v>6</v>
      </c>
      <c r="H120" s="40">
        <v>6</v>
      </c>
      <c r="I120" s="40">
        <v>30</v>
      </c>
      <c r="J120" s="40">
        <v>198</v>
      </c>
      <c r="K120" s="41">
        <v>311</v>
      </c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45</v>
      </c>
      <c r="F122" s="43">
        <v>210</v>
      </c>
      <c r="G122" s="43">
        <v>0</v>
      </c>
      <c r="H122" s="43">
        <v>0</v>
      </c>
      <c r="I122" s="43">
        <v>10</v>
      </c>
      <c r="J122" s="43">
        <v>39</v>
      </c>
      <c r="K122" s="44">
        <v>685</v>
      </c>
      <c r="L122" s="43"/>
    </row>
    <row r="123" spans="1:12" ht="15" x14ac:dyDescent="0.25">
      <c r="A123" s="14"/>
      <c r="B123" s="15"/>
      <c r="C123" s="11"/>
      <c r="D123" s="7" t="s">
        <v>23</v>
      </c>
      <c r="E123" s="42" t="s">
        <v>46</v>
      </c>
      <c r="F123" s="43">
        <v>50</v>
      </c>
      <c r="G123" s="43">
        <v>3</v>
      </c>
      <c r="H123" s="43">
        <v>8</v>
      </c>
      <c r="I123" s="43">
        <v>21</v>
      </c>
      <c r="J123" s="43">
        <v>171</v>
      </c>
      <c r="K123" s="44">
        <v>1</v>
      </c>
      <c r="L123" s="43"/>
    </row>
    <row r="124" spans="1:12" ht="15" x14ac:dyDescent="0.25">
      <c r="A124" s="14"/>
      <c r="B124" s="15"/>
      <c r="C124" s="11"/>
      <c r="D124" s="7" t="s">
        <v>24</v>
      </c>
      <c r="E124" s="42" t="s">
        <v>64</v>
      </c>
      <c r="F124" s="43">
        <v>100</v>
      </c>
      <c r="G124" s="43">
        <v>0</v>
      </c>
      <c r="H124" s="43">
        <v>0</v>
      </c>
      <c r="I124" s="43">
        <v>6</v>
      </c>
      <c r="J124" s="43">
        <v>28</v>
      </c>
      <c r="K124" s="44">
        <v>627</v>
      </c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560</v>
      </c>
      <c r="G127" s="19">
        <f>SUM(G120:G126)</f>
        <v>9</v>
      </c>
      <c r="H127" s="19">
        <f>SUM(H120:H126)</f>
        <v>14</v>
      </c>
      <c r="I127" s="19">
        <f>SUM(I120:I126)</f>
        <v>67</v>
      </c>
      <c r="J127" s="19">
        <f>SUM(J120:J126)</f>
        <v>436</v>
      </c>
      <c r="K127" s="25"/>
      <c r="L127" s="19">
        <v>91.29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/>
      <c r="G137" s="19"/>
      <c r="H137" s="19"/>
      <c r="I137" s="19"/>
      <c r="J137" s="19"/>
      <c r="K137" s="25"/>
      <c r="L137" s="19"/>
    </row>
    <row r="138" spans="1:12" ht="15.75" thickBot="1" x14ac:dyDescent="0.25">
      <c r="A138" s="33">
        <f>A120</f>
        <v>2</v>
      </c>
      <c r="B138" s="33">
        <f>B120</f>
        <v>2</v>
      </c>
      <c r="C138" s="56" t="s">
        <v>4</v>
      </c>
      <c r="D138" s="57"/>
      <c r="E138" s="31"/>
      <c r="F138" s="32">
        <f>F127+F137</f>
        <v>560</v>
      </c>
      <c r="G138" s="32">
        <f t="shared" ref="G138" si="40">G127+G137</f>
        <v>9</v>
      </c>
      <c r="H138" s="32">
        <f t="shared" ref="H138" si="41">H127+H137</f>
        <v>14</v>
      </c>
      <c r="I138" s="32">
        <f t="shared" ref="I138" si="42">I127+I137</f>
        <v>67</v>
      </c>
      <c r="J138" s="32">
        <f t="shared" ref="J138:L138" si="43">J127+J137</f>
        <v>436</v>
      </c>
      <c r="K138" s="32"/>
      <c r="L138" s="32">
        <f t="shared" si="43"/>
        <v>91.29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52</v>
      </c>
      <c r="F139" s="40">
        <v>110</v>
      </c>
      <c r="G139" s="40">
        <v>12</v>
      </c>
      <c r="H139" s="40">
        <v>10</v>
      </c>
      <c r="I139" s="40">
        <v>13</v>
      </c>
      <c r="J139" s="40">
        <v>204</v>
      </c>
      <c r="K139" s="41" t="s">
        <v>53</v>
      </c>
      <c r="L139" s="40"/>
    </row>
    <row r="140" spans="1:12" ht="15" x14ac:dyDescent="0.25">
      <c r="A140" s="23"/>
      <c r="B140" s="15"/>
      <c r="C140" s="11"/>
      <c r="D140" s="6" t="s">
        <v>29</v>
      </c>
      <c r="E140" s="42" t="s">
        <v>55</v>
      </c>
      <c r="F140" s="43">
        <v>150</v>
      </c>
      <c r="G140" s="43">
        <v>3</v>
      </c>
      <c r="H140" s="43">
        <v>5</v>
      </c>
      <c r="I140" s="43">
        <v>19</v>
      </c>
      <c r="J140" s="43">
        <v>132</v>
      </c>
      <c r="K140" s="44">
        <v>520</v>
      </c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54</v>
      </c>
      <c r="F141" s="43">
        <v>200</v>
      </c>
      <c r="G141" s="43">
        <v>2</v>
      </c>
      <c r="H141" s="43">
        <v>2</v>
      </c>
      <c r="I141" s="43">
        <v>13</v>
      </c>
      <c r="J141" s="43">
        <v>68</v>
      </c>
      <c r="K141" s="44">
        <v>685</v>
      </c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 t="s">
        <v>56</v>
      </c>
      <c r="F142" s="43">
        <v>40</v>
      </c>
      <c r="G142" s="43">
        <v>3</v>
      </c>
      <c r="H142" s="43">
        <v>0</v>
      </c>
      <c r="I142" s="43">
        <v>17</v>
      </c>
      <c r="J142" s="43">
        <v>70</v>
      </c>
      <c r="K142" s="44" t="s">
        <v>50</v>
      </c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500</v>
      </c>
      <c r="G146" s="19">
        <f>SUM(G139:G145)</f>
        <v>20</v>
      </c>
      <c r="H146" s="19">
        <f>SUM(H139:H145)</f>
        <v>17</v>
      </c>
      <c r="I146" s="19">
        <f>SUM(I139:I145)</f>
        <v>62</v>
      </c>
      <c r="J146" s="19">
        <f>SUM(J139:J145)</f>
        <v>474</v>
      </c>
      <c r="K146" s="25"/>
      <c r="L146" s="19">
        <v>91.29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/>
      <c r="G156" s="19"/>
      <c r="H156" s="19"/>
      <c r="I156" s="19"/>
      <c r="J156" s="19"/>
      <c r="K156" s="25"/>
      <c r="L156" s="19"/>
    </row>
    <row r="157" spans="1:12" ht="15.75" thickBot="1" x14ac:dyDescent="0.25">
      <c r="A157" s="29">
        <f>A139</f>
        <v>2</v>
      </c>
      <c r="B157" s="30">
        <f>B139</f>
        <v>3</v>
      </c>
      <c r="C157" s="56" t="s">
        <v>4</v>
      </c>
      <c r="D157" s="57"/>
      <c r="E157" s="31"/>
      <c r="F157" s="32">
        <f>F146+F156</f>
        <v>500</v>
      </c>
      <c r="G157" s="32">
        <f t="shared" ref="G157" si="44">G146+G156</f>
        <v>20</v>
      </c>
      <c r="H157" s="32">
        <f t="shared" ref="H157" si="45">H146+H156</f>
        <v>17</v>
      </c>
      <c r="I157" s="32">
        <f t="shared" ref="I157" si="46">I146+I156</f>
        <v>62</v>
      </c>
      <c r="J157" s="32">
        <f t="shared" ref="J157:L157" si="47">J146+J156</f>
        <v>474</v>
      </c>
      <c r="K157" s="32"/>
      <c r="L157" s="32">
        <f t="shared" si="47"/>
        <v>91.29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57</v>
      </c>
      <c r="F158" s="40">
        <v>200</v>
      </c>
      <c r="G158" s="40">
        <v>6</v>
      </c>
      <c r="H158" s="40">
        <v>6</v>
      </c>
      <c r="I158" s="40">
        <v>27</v>
      </c>
      <c r="J158" s="40">
        <v>184</v>
      </c>
      <c r="K158" s="41">
        <v>311</v>
      </c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58</v>
      </c>
      <c r="F160" s="43">
        <v>200</v>
      </c>
      <c r="G160" s="43">
        <v>3</v>
      </c>
      <c r="H160" s="43">
        <v>3</v>
      </c>
      <c r="I160" s="43">
        <v>18</v>
      </c>
      <c r="J160" s="43">
        <v>105</v>
      </c>
      <c r="K160" s="44">
        <v>692</v>
      </c>
      <c r="L160" s="43"/>
    </row>
    <row r="161" spans="1:12" ht="15" x14ac:dyDescent="0.25">
      <c r="A161" s="23"/>
      <c r="B161" s="15"/>
      <c r="C161" s="11"/>
      <c r="D161" s="7" t="s">
        <v>23</v>
      </c>
      <c r="E161" s="42" t="s">
        <v>59</v>
      </c>
      <c r="F161" s="43">
        <v>45</v>
      </c>
      <c r="G161" s="43">
        <v>5</v>
      </c>
      <c r="H161" s="43">
        <v>7</v>
      </c>
      <c r="I161" s="43">
        <v>16</v>
      </c>
      <c r="J161" s="43">
        <v>148</v>
      </c>
      <c r="K161" s="44">
        <v>3</v>
      </c>
      <c r="L161" s="43"/>
    </row>
    <row r="162" spans="1:12" ht="15" x14ac:dyDescent="0.25">
      <c r="A162" s="23"/>
      <c r="B162" s="15"/>
      <c r="C162" s="11"/>
      <c r="D162" s="7" t="s">
        <v>24</v>
      </c>
      <c r="E162" s="42" t="s">
        <v>60</v>
      </c>
      <c r="F162" s="43">
        <v>100</v>
      </c>
      <c r="G162" s="43">
        <v>1</v>
      </c>
      <c r="H162" s="43">
        <v>0</v>
      </c>
      <c r="I162" s="43">
        <v>15</v>
      </c>
      <c r="J162" s="43">
        <v>67</v>
      </c>
      <c r="K162" s="44">
        <v>627</v>
      </c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545</v>
      </c>
      <c r="G165" s="19">
        <f t="shared" ref="G165:J165" si="48">SUM(G158:G164)</f>
        <v>15</v>
      </c>
      <c r="H165" s="19">
        <f t="shared" si="48"/>
        <v>16</v>
      </c>
      <c r="I165" s="19">
        <f t="shared" si="48"/>
        <v>76</v>
      </c>
      <c r="J165" s="19">
        <f t="shared" si="48"/>
        <v>504</v>
      </c>
      <c r="K165" s="25"/>
      <c r="L165" s="19">
        <v>91.29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/>
      <c r="G175" s="19"/>
      <c r="H175" s="19"/>
      <c r="I175" s="19"/>
      <c r="J175" s="19"/>
      <c r="K175" s="25"/>
      <c r="L175" s="19"/>
    </row>
    <row r="176" spans="1:12" ht="15.75" thickBot="1" x14ac:dyDescent="0.25">
      <c r="A176" s="29">
        <f>A158</f>
        <v>2</v>
      </c>
      <c r="B176" s="30">
        <f>B158</f>
        <v>4</v>
      </c>
      <c r="C176" s="56" t="s">
        <v>4</v>
      </c>
      <c r="D176" s="57"/>
      <c r="E176" s="31"/>
      <c r="F176" s="32">
        <f>F165+F175</f>
        <v>545</v>
      </c>
      <c r="G176" s="32">
        <f t="shared" ref="G176" si="49">G165+G175</f>
        <v>15</v>
      </c>
      <c r="H176" s="32">
        <f t="shared" ref="H176" si="50">H165+H175</f>
        <v>16</v>
      </c>
      <c r="I176" s="32">
        <f t="shared" ref="I176" si="51">I165+I175</f>
        <v>76</v>
      </c>
      <c r="J176" s="32">
        <f t="shared" ref="J176:L176" si="52">J165+J175</f>
        <v>504</v>
      </c>
      <c r="K176" s="32"/>
      <c r="L176" s="32">
        <f t="shared" si="52"/>
        <v>91.29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76</v>
      </c>
      <c r="F177" s="40">
        <v>200</v>
      </c>
      <c r="G177" s="40">
        <v>7</v>
      </c>
      <c r="H177" s="40">
        <v>7</v>
      </c>
      <c r="I177" s="40">
        <v>28</v>
      </c>
      <c r="J177" s="40">
        <v>204</v>
      </c>
      <c r="K177" s="41">
        <v>311</v>
      </c>
      <c r="L177" s="40"/>
    </row>
    <row r="178" spans="1:12" ht="15" x14ac:dyDescent="0.25">
      <c r="A178" s="23"/>
      <c r="B178" s="15"/>
      <c r="C178" s="11"/>
      <c r="D178" s="6" t="s">
        <v>48</v>
      </c>
      <c r="E178" s="42" t="s">
        <v>47</v>
      </c>
      <c r="F178" s="43">
        <v>40</v>
      </c>
      <c r="G178" s="43">
        <v>5</v>
      </c>
      <c r="H178" s="43">
        <v>5</v>
      </c>
      <c r="I178" s="43">
        <v>0</v>
      </c>
      <c r="J178" s="43">
        <v>63</v>
      </c>
      <c r="K178" s="44">
        <v>337</v>
      </c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66</v>
      </c>
      <c r="F179" s="43">
        <v>210</v>
      </c>
      <c r="G179" s="43">
        <v>0</v>
      </c>
      <c r="H179" s="43">
        <v>0</v>
      </c>
      <c r="I179" s="43">
        <v>10</v>
      </c>
      <c r="J179" s="43">
        <v>39</v>
      </c>
      <c r="K179" s="44">
        <v>685</v>
      </c>
      <c r="L179" s="43"/>
    </row>
    <row r="180" spans="1:12" ht="15" x14ac:dyDescent="0.25">
      <c r="A180" s="23"/>
      <c r="B180" s="15"/>
      <c r="C180" s="11"/>
      <c r="D180" s="7" t="s">
        <v>23</v>
      </c>
      <c r="E180" s="42" t="s">
        <v>46</v>
      </c>
      <c r="F180" s="43">
        <v>50</v>
      </c>
      <c r="G180" s="43">
        <v>3</v>
      </c>
      <c r="H180" s="43">
        <v>8</v>
      </c>
      <c r="I180" s="43">
        <v>21</v>
      </c>
      <c r="J180" s="43">
        <v>171</v>
      </c>
      <c r="K180" s="44">
        <v>1</v>
      </c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500</v>
      </c>
      <c r="G184" s="19">
        <f t="shared" ref="G184:J184" si="53">SUM(G177:G183)</f>
        <v>15</v>
      </c>
      <c r="H184" s="19">
        <f t="shared" si="53"/>
        <v>20</v>
      </c>
      <c r="I184" s="19">
        <f t="shared" si="53"/>
        <v>59</v>
      </c>
      <c r="J184" s="19">
        <f t="shared" si="53"/>
        <v>477</v>
      </c>
      <c r="K184" s="25"/>
      <c r="L184" s="19">
        <v>91.29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/>
      <c r="G194" s="19"/>
      <c r="H194" s="19"/>
      <c r="I194" s="19"/>
      <c r="J194" s="19"/>
      <c r="K194" s="25"/>
      <c r="L194" s="19"/>
    </row>
    <row r="195" spans="1:12" ht="15.75" thickBot="1" x14ac:dyDescent="0.25">
      <c r="A195" s="29">
        <f>A177</f>
        <v>2</v>
      </c>
      <c r="B195" s="30">
        <f>B177</f>
        <v>5</v>
      </c>
      <c r="C195" s="56" t="s">
        <v>4</v>
      </c>
      <c r="D195" s="57"/>
      <c r="E195" s="31"/>
      <c r="F195" s="32">
        <f>F184+F194</f>
        <v>500</v>
      </c>
      <c r="G195" s="32">
        <f t="shared" ref="G195" si="54">G184+G194</f>
        <v>15</v>
      </c>
      <c r="H195" s="32">
        <f t="shared" ref="H195" si="55">H184+H194</f>
        <v>20</v>
      </c>
      <c r="I195" s="32">
        <f t="shared" ref="I195" si="56">I184+I194</f>
        <v>59</v>
      </c>
      <c r="J195" s="32">
        <f t="shared" ref="J195:L195" si="57">J184+J194</f>
        <v>477</v>
      </c>
      <c r="K195" s="32"/>
      <c r="L195" s="32">
        <f t="shared" si="57"/>
        <v>91.29</v>
      </c>
    </row>
    <row r="196" spans="1:12" ht="13.5" thickBot="1" x14ac:dyDescent="0.25">
      <c r="A196" s="27"/>
      <c r="B196" s="28"/>
      <c r="C196" s="58" t="s">
        <v>5</v>
      </c>
      <c r="D196" s="58"/>
      <c r="E196" s="58"/>
      <c r="F196" s="34">
        <f>(F24+F43+F62+F81+F100+F119+F138+F157+F176+F195)/(IF(F24=0,0,1)+IF(F43=0,0,1)+IF(F62=0,0,1)+IF(F81=0,0,1)+IF(F100=0,0,1)+IF(F119=0,0,1)+IF(F138=0,0,1)+IF(F157=0,0,1)+IF(F176=0,0,1)+IF(F195=0,0,1))</f>
        <v>523.5</v>
      </c>
      <c r="G196" s="34">
        <f t="shared" ref="G196:J196" si="58">(G24+G43+G62+G81+G100+G119+G138+G157+G176+G195)/(IF(G24=0,0,1)+IF(G43=0,0,1)+IF(G62=0,0,1)+IF(G81=0,0,1)+IF(G100=0,0,1)+IF(G119=0,0,1)+IF(G138=0,0,1)+IF(G157=0,0,1)+IF(G176=0,0,1)+IF(G195=0,0,1))</f>
        <v>16.7</v>
      </c>
      <c r="H196" s="34">
        <f t="shared" si="58"/>
        <v>17.600000000000001</v>
      </c>
      <c r="I196" s="34">
        <f t="shared" si="58"/>
        <v>68.7</v>
      </c>
      <c r="J196" s="34">
        <f t="shared" si="58"/>
        <v>496.1</v>
      </c>
      <c r="K196" s="34"/>
      <c r="L196" s="34">
        <f t="shared" ref="L196" si="59">(L24+L43+L62+L81+L100+L119+L138+L157+L176+L195)/(IF(L24=0,0,1)+IF(L43=0,0,1)+IF(L62=0,0,1)+IF(L81=0,0,1)+IF(L100=0,0,1)+IF(L119=0,0,1)+IF(L138=0,0,1)+IF(L157=0,0,1)+IF(L176=0,0,1)+IF(L195=0,0,1))</f>
        <v>91.289999999999992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0866141732283472" right="0.70866141732283472" top="0.74803149606299213" bottom="0.74803149606299213" header="0.31496062992125984" footer="0.31496062992125984"/>
  <pageSetup paperSize="9" scale="8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2024-12-26T08:11:30Z</cp:lastPrinted>
  <dcterms:created xsi:type="dcterms:W3CDTF">2022-05-16T14:23:56Z</dcterms:created>
  <dcterms:modified xsi:type="dcterms:W3CDTF">2024-12-26T13:45:50Z</dcterms:modified>
</cp:coreProperties>
</file>