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940" windowHeight="1066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8" i="1" l="1"/>
  <c r="L24" i="1"/>
  <c r="J32" i="1" l="1"/>
  <c r="L100" i="1" l="1"/>
  <c r="L195" i="1" l="1"/>
  <c r="L176" i="1"/>
  <c r="L157" i="1"/>
  <c r="L119" i="1"/>
  <c r="L81" i="1"/>
  <c r="L62" i="1"/>
  <c r="L43" i="1"/>
  <c r="A109" i="1"/>
  <c r="B195" i="1"/>
  <c r="A195" i="1"/>
  <c r="B185" i="1"/>
  <c r="A185" i="1"/>
  <c r="J184" i="1"/>
  <c r="I184" i="1"/>
  <c r="H184" i="1"/>
  <c r="G184" i="1"/>
  <c r="F184" i="1"/>
  <c r="B176" i="1"/>
  <c r="A176" i="1"/>
  <c r="B166" i="1"/>
  <c r="A166" i="1"/>
  <c r="J165" i="1"/>
  <c r="I165" i="1"/>
  <c r="H165" i="1"/>
  <c r="G165" i="1"/>
  <c r="F165" i="1"/>
  <c r="B157" i="1"/>
  <c r="A157" i="1"/>
  <c r="B147" i="1"/>
  <c r="A147" i="1"/>
  <c r="B138" i="1"/>
  <c r="A138" i="1"/>
  <c r="B128" i="1"/>
  <c r="A128" i="1"/>
  <c r="J127" i="1"/>
  <c r="I127" i="1"/>
  <c r="H127" i="1"/>
  <c r="G127" i="1"/>
  <c r="F127" i="1"/>
  <c r="B119" i="1"/>
  <c r="A119" i="1"/>
  <c r="B109" i="1"/>
  <c r="J108" i="1"/>
  <c r="I108" i="1"/>
  <c r="H108" i="1"/>
  <c r="G108" i="1"/>
  <c r="F108" i="1"/>
  <c r="B100" i="1"/>
  <c r="A100" i="1"/>
  <c r="B90" i="1"/>
  <c r="A90" i="1"/>
  <c r="J89" i="1"/>
  <c r="I89" i="1"/>
  <c r="H89" i="1"/>
  <c r="G89" i="1"/>
  <c r="F89" i="1"/>
  <c r="B81" i="1"/>
  <c r="A81" i="1"/>
  <c r="B71" i="1"/>
  <c r="A71" i="1"/>
  <c r="J70" i="1"/>
  <c r="I70" i="1"/>
  <c r="H70" i="1"/>
  <c r="G70" i="1"/>
  <c r="B62" i="1"/>
  <c r="A62" i="1"/>
  <c r="B52" i="1"/>
  <c r="A52" i="1"/>
  <c r="J51" i="1"/>
  <c r="I51" i="1"/>
  <c r="H51" i="1"/>
  <c r="G51" i="1"/>
  <c r="F51" i="1"/>
  <c r="B43" i="1"/>
  <c r="A43" i="1"/>
  <c r="J43" i="1"/>
  <c r="B33" i="1"/>
  <c r="A33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46" i="1" l="1"/>
  <c r="J157" i="1" s="1"/>
  <c r="I146" i="1"/>
  <c r="I157" i="1" s="1"/>
  <c r="G43" i="1"/>
  <c r="F43" i="1"/>
  <c r="F62" i="1"/>
  <c r="G62" i="1"/>
  <c r="J62" i="1"/>
  <c r="I62" i="1"/>
  <c r="F81" i="1"/>
  <c r="G81" i="1"/>
  <c r="H81" i="1"/>
  <c r="I81" i="1"/>
  <c r="H100" i="1"/>
  <c r="G100" i="1"/>
  <c r="F100" i="1"/>
  <c r="G119" i="1"/>
  <c r="I138" i="1"/>
  <c r="G138" i="1"/>
  <c r="G146" i="1" s="1"/>
  <c r="G157" i="1" s="1"/>
  <c r="G195" i="1"/>
  <c r="H43" i="1"/>
  <c r="I43" i="1"/>
  <c r="H62" i="1"/>
  <c r="J81" i="1"/>
  <c r="I100" i="1"/>
  <c r="J100" i="1"/>
  <c r="I119" i="1"/>
  <c r="J119" i="1"/>
  <c r="H119" i="1"/>
  <c r="J138" i="1"/>
  <c r="H138" i="1"/>
  <c r="H146" i="1" s="1"/>
  <c r="H157" i="1" s="1"/>
  <c r="J195" i="1"/>
  <c r="I195" i="1"/>
  <c r="H195" i="1"/>
  <c r="I176" i="1"/>
  <c r="J176" i="1"/>
  <c r="H176" i="1"/>
  <c r="G176" i="1"/>
  <c r="L196" i="1"/>
  <c r="F119" i="1"/>
  <c r="F138" i="1"/>
  <c r="F146" i="1" s="1"/>
  <c r="F157" i="1" s="1"/>
  <c r="F176" i="1"/>
  <c r="F195" i="1"/>
  <c r="I24" i="1"/>
  <c r="F24" i="1"/>
  <c r="J24" i="1"/>
  <c r="H24" i="1"/>
  <c r="G24" i="1"/>
  <c r="G196" i="1" l="1"/>
  <c r="H196" i="1"/>
  <c r="I196" i="1"/>
  <c r="J196" i="1"/>
  <c r="F196" i="1"/>
</calcChain>
</file>

<file path=xl/sharedStrings.xml><?xml version="1.0" encoding="utf-8"?>
<sst xmlns="http://schemas.openxmlformats.org/spreadsheetml/2006/main" count="237" uniqueCount="75">
  <si>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</si>
  <si>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</si>
  <si>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</si>
  <si>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</si>
  <si>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</si>
  <si>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</si>
  <si>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</si>
  <si>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</si>
  <si>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</si>
  <si>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</si>
  <si>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</si>
  <si>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</si>
  <si>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</si>
  <si>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</si>
  <si>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</si>
  <si>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</si>
  <si>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</si>
  <si>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</si>
  <si>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</si>
  <si>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</si>
  <si>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</si>
  <si>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</si>
  <si>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</si>
  <si>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</si>
  <si>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</si>
  <si>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</si>
  <si>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</si>
  <si>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</si>
  <si>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</si>
  <si>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</si>
  <si>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</si>
  <si>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</si>
  <si>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</si>
  <si>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</si>
  <si>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</si>
  <si>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</si>
  <si>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</si>
  <si>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</si>
  <si>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</si>
  <si>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жидкая</t>
  </si>
  <si>
    <t>директор</t>
  </si>
  <si>
    <t>Макароны, запеченые с сыром</t>
  </si>
  <si>
    <t>Каша геркулесовая жидкая</t>
  </si>
  <si>
    <t>Каша Дружба жидкая</t>
  </si>
  <si>
    <t>Чай витаминизированный "Витошка"</t>
  </si>
  <si>
    <t>Бутерброд с маслом</t>
  </si>
  <si>
    <t>пром</t>
  </si>
  <si>
    <t>Хлеб пшеничный</t>
  </si>
  <si>
    <t>Котлеты рубленные из цыплят с томатным соусом</t>
  </si>
  <si>
    <t>305, 587</t>
  </si>
  <si>
    <t>Чай с сахаром и молоком</t>
  </si>
  <si>
    <t>Пюре картофельное</t>
  </si>
  <si>
    <t>Хлеб ржаной</t>
  </si>
  <si>
    <t>Кофейный напиток с молоком</t>
  </si>
  <si>
    <t>Бутерброд с сыром</t>
  </si>
  <si>
    <t>Бананы свежие</t>
  </si>
  <si>
    <t>Чай с сахаром</t>
  </si>
  <si>
    <t>Апельсины свежие</t>
  </si>
  <si>
    <t>Яблоки свежие</t>
  </si>
  <si>
    <t>Какао "Витошка" с витаминами</t>
  </si>
  <si>
    <t>Чай витаминизированный с "Витошкой"</t>
  </si>
  <si>
    <t>Тефтели с рисом - Ёжики (с ламинарией) с томатным соусом</t>
  </si>
  <si>
    <t>350, 587</t>
  </si>
  <si>
    <t>Бутерброд с повидлом яблочным</t>
  </si>
  <si>
    <t>Чай с лимоном</t>
  </si>
  <si>
    <t>Закуска</t>
  </si>
  <si>
    <t>МБОУ "Луковецкая СШ"</t>
  </si>
  <si>
    <t>Рухлова С.Д.</t>
  </si>
  <si>
    <t>Какао "Витошка"с витаминами</t>
  </si>
  <si>
    <t>366, 618</t>
  </si>
  <si>
    <t>Каша пшенная жидкая</t>
  </si>
  <si>
    <t>Каша вязкая с маслом и сахаром, молочная (гречневая)</t>
  </si>
  <si>
    <t>Огурец свежий</t>
  </si>
  <si>
    <t>Запеканка из творога с молоком сгущенным</t>
  </si>
  <si>
    <t>Омлет из яиц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</si>
</sst>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N179" sqref="N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66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67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71</v>
      </c>
      <c r="F6" s="40">
        <v>200</v>
      </c>
      <c r="G6" s="40">
        <v>13.3</v>
      </c>
      <c r="H6" s="40">
        <v>7.31</v>
      </c>
      <c r="I6" s="40">
        <v>47</v>
      </c>
      <c r="J6" s="40">
        <v>304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59</v>
      </c>
      <c r="F8" s="43">
        <v>200</v>
      </c>
      <c r="G8" s="43">
        <v>4</v>
      </c>
      <c r="H8" s="43">
        <v>4</v>
      </c>
      <c r="I8" s="43">
        <v>14</v>
      </c>
      <c r="J8" s="43">
        <v>107</v>
      </c>
      <c r="K8" s="44">
        <v>693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3</v>
      </c>
      <c r="H9" s="43">
        <v>8</v>
      </c>
      <c r="I9" s="43">
        <v>21</v>
      </c>
      <c r="J9" s="43">
        <v>171</v>
      </c>
      <c r="K9" s="44">
        <v>1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58</v>
      </c>
      <c r="F10" s="43">
        <v>100</v>
      </c>
      <c r="G10" s="43">
        <v>0</v>
      </c>
      <c r="H10" s="43">
        <v>0</v>
      </c>
      <c r="I10" s="43">
        <v>6</v>
      </c>
      <c r="J10" s="43">
        <v>28</v>
      </c>
      <c r="K10" s="44">
        <v>627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20.3</v>
      </c>
      <c r="H13" s="19">
        <f t="shared" si="0"/>
        <v>19.309999999999999</v>
      </c>
      <c r="I13" s="19">
        <f t="shared" si="0"/>
        <v>88</v>
      </c>
      <c r="J13" s="19">
        <f t="shared" si="0"/>
        <v>610</v>
      </c>
      <c r="K13" s="25"/>
      <c r="L13" s="19">
        <v>100.14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550</v>
      </c>
      <c r="G24" s="32">
        <f t="shared" ref="G24:J24" si="2">G13+G23</f>
        <v>20.3</v>
      </c>
      <c r="H24" s="32">
        <f t="shared" si="2"/>
        <v>19.309999999999999</v>
      </c>
      <c r="I24" s="32">
        <f t="shared" si="2"/>
        <v>88</v>
      </c>
      <c r="J24" s="32">
        <f t="shared" si="2"/>
        <v>610</v>
      </c>
      <c r="K24" s="32"/>
      <c r="L24" s="32">
        <f>L13+L23</f>
        <v>100.14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41</v>
      </c>
      <c r="F25" s="40">
        <v>250</v>
      </c>
      <c r="G25" s="40">
        <v>13</v>
      </c>
      <c r="H25" s="40">
        <v>12</v>
      </c>
      <c r="I25" s="40">
        <v>48</v>
      </c>
      <c r="J25" s="40">
        <v>358</v>
      </c>
      <c r="K25" s="41">
        <v>78</v>
      </c>
      <c r="L25" s="40"/>
    </row>
    <row r="26" spans="1:12" ht="15" x14ac:dyDescent="0.25">
      <c r="A26" s="14"/>
      <c r="B26" s="15"/>
      <c r="C26" s="11"/>
      <c r="D26" s="6" t="s">
        <v>65</v>
      </c>
      <c r="E26" s="42" t="s">
        <v>72</v>
      </c>
      <c r="F26" s="43">
        <v>60</v>
      </c>
      <c r="G26" s="43">
        <v>1</v>
      </c>
      <c r="H26" s="43">
        <v>0</v>
      </c>
      <c r="I26" s="43">
        <v>2</v>
      </c>
      <c r="J26" s="43">
        <v>21</v>
      </c>
      <c r="K26" s="44">
        <v>70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64</v>
      </c>
      <c r="F27" s="43">
        <v>200</v>
      </c>
      <c r="G27" s="43">
        <v>0</v>
      </c>
      <c r="H27" s="43">
        <v>0</v>
      </c>
      <c r="I27" s="43">
        <v>10</v>
      </c>
      <c r="J27" s="43">
        <v>43</v>
      </c>
      <c r="K27" s="44">
        <v>686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40</v>
      </c>
      <c r="G28" s="43">
        <v>3</v>
      </c>
      <c r="H28" s="43">
        <v>0</v>
      </c>
      <c r="I28" s="43">
        <v>20</v>
      </c>
      <c r="J28" s="43">
        <v>94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3">SUM(G25:G31)</f>
        <v>17</v>
      </c>
      <c r="H32" s="19">
        <f t="shared" ref="H32" si="4">SUM(H25:H31)</f>
        <v>12</v>
      </c>
      <c r="I32" s="19">
        <f t="shared" ref="I32" si="5">SUM(I25:I31)</f>
        <v>80</v>
      </c>
      <c r="J32" s="19">
        <f>SUM(J25:J31)</f>
        <v>516</v>
      </c>
      <c r="K32" s="25"/>
      <c r="L32" s="19">
        <v>100.14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52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52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52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52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52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52"/>
      <c r="K39" s="44"/>
      <c r="L39" s="43"/>
    </row>
    <row r="40" spans="1:12" ht="15" x14ac:dyDescent="0.25">
      <c r="A40" s="14"/>
      <c r="B40" s="15"/>
      <c r="C40" s="11"/>
      <c r="D40" s="6" t="s">
        <v>23</v>
      </c>
      <c r="E40" s="42"/>
      <c r="F40" s="43"/>
      <c r="G40" s="43"/>
      <c r="H40" s="43"/>
      <c r="I40" s="43"/>
      <c r="J40" s="52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550</v>
      </c>
      <c r="G43" s="32">
        <f t="shared" ref="G43" si="6">G32+G42</f>
        <v>17</v>
      </c>
      <c r="H43" s="32">
        <f t="shared" ref="H43" si="7">H32+H42</f>
        <v>12</v>
      </c>
      <c r="I43" s="32">
        <f t="shared" ref="I43" si="8">I32+I42</f>
        <v>80</v>
      </c>
      <c r="J43" s="32">
        <f>J32+J42</f>
        <v>516</v>
      </c>
      <c r="K43" s="32"/>
      <c r="L43" s="32">
        <f t="shared" ref="L43" si="9">L32+L42</f>
        <v>100.14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200</v>
      </c>
      <c r="G44" s="40">
        <v>8</v>
      </c>
      <c r="H44" s="40">
        <v>9</v>
      </c>
      <c r="I44" s="40">
        <v>28</v>
      </c>
      <c r="J44" s="40">
        <v>226</v>
      </c>
      <c r="K44" s="41">
        <v>311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2</v>
      </c>
      <c r="H46" s="43">
        <v>2</v>
      </c>
      <c r="I46" s="43">
        <v>13</v>
      </c>
      <c r="J46" s="43">
        <v>68</v>
      </c>
      <c r="K46" s="44">
        <v>685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63</v>
      </c>
      <c r="F47" s="43">
        <v>55</v>
      </c>
      <c r="G47" s="43">
        <v>3</v>
      </c>
      <c r="H47" s="43">
        <v>5</v>
      </c>
      <c r="I47" s="43">
        <v>28</v>
      </c>
      <c r="J47" s="43">
        <v>162</v>
      </c>
      <c r="K47" s="44">
        <v>2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57</v>
      </c>
      <c r="F48" s="43">
        <v>100</v>
      </c>
      <c r="G48" s="43">
        <v>0</v>
      </c>
      <c r="H48" s="43">
        <v>0</v>
      </c>
      <c r="I48" s="43">
        <v>4</v>
      </c>
      <c r="J48" s="43">
        <v>21</v>
      </c>
      <c r="K48" s="44">
        <v>627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0">SUM(G44:G50)</f>
        <v>13</v>
      </c>
      <c r="H51" s="19">
        <f t="shared" ref="H51" si="11">SUM(H44:H50)</f>
        <v>16</v>
      </c>
      <c r="I51" s="19">
        <f t="shared" ref="I51" si="12">SUM(I44:I50)</f>
        <v>73</v>
      </c>
      <c r="J51" s="19">
        <f t="shared" ref="J51" si="13">SUM(J44:J50)</f>
        <v>477</v>
      </c>
      <c r="K51" s="25"/>
      <c r="L51" s="19">
        <v>100.14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555</v>
      </c>
      <c r="G62" s="32">
        <f t="shared" ref="G62" si="14">G51+G61</f>
        <v>13</v>
      </c>
      <c r="H62" s="32">
        <f t="shared" ref="H62" si="15">H51+H61</f>
        <v>16</v>
      </c>
      <c r="I62" s="32">
        <f t="shared" ref="I62" si="16">I51+I61</f>
        <v>73</v>
      </c>
      <c r="J62" s="32">
        <f t="shared" ref="J62:L62" si="17">J51+J61</f>
        <v>477</v>
      </c>
      <c r="K62" s="32"/>
      <c r="L62" s="32">
        <f t="shared" si="17"/>
        <v>100.14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150</v>
      </c>
      <c r="G63" s="40">
        <v>10</v>
      </c>
      <c r="H63" s="40">
        <v>12</v>
      </c>
      <c r="I63" s="40">
        <v>14</v>
      </c>
      <c r="J63" s="40">
        <v>199</v>
      </c>
      <c r="K63" s="41" t="s">
        <v>62</v>
      </c>
      <c r="L63" s="40"/>
    </row>
    <row r="64" spans="1:12" ht="15" x14ac:dyDescent="0.25">
      <c r="A64" s="23"/>
      <c r="B64" s="15"/>
      <c r="C64" s="11"/>
      <c r="D64" s="6" t="s">
        <v>29</v>
      </c>
      <c r="E64" s="42" t="s">
        <v>51</v>
      </c>
      <c r="F64" s="43">
        <v>150</v>
      </c>
      <c r="G64" s="43">
        <v>4</v>
      </c>
      <c r="H64" s="43">
        <v>5</v>
      </c>
      <c r="I64" s="43">
        <v>23</v>
      </c>
      <c r="J64" s="43">
        <v>152</v>
      </c>
      <c r="K64" s="44">
        <v>520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3</v>
      </c>
      <c r="H65" s="43">
        <v>3</v>
      </c>
      <c r="I65" s="43">
        <v>18</v>
      </c>
      <c r="J65" s="43">
        <v>105</v>
      </c>
      <c r="K65" s="44">
        <v>692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3</v>
      </c>
      <c r="H66" s="43">
        <v>0</v>
      </c>
      <c r="I66" s="43">
        <v>20</v>
      </c>
      <c r="J66" s="43">
        <v>94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550</v>
      </c>
      <c r="G70" s="19">
        <f t="shared" ref="G70" si="18">SUM(G63:G69)</f>
        <v>20</v>
      </c>
      <c r="H70" s="19">
        <f t="shared" ref="H70" si="19">SUM(H63:H69)</f>
        <v>20</v>
      </c>
      <c r="I70" s="19">
        <f t="shared" ref="I70" si="20">SUM(I63:I69)</f>
        <v>75</v>
      </c>
      <c r="J70" s="19">
        <f t="shared" ref="J70" si="21">SUM(J63:J69)</f>
        <v>550</v>
      </c>
      <c r="K70" s="25"/>
      <c r="L70" s="19">
        <v>100.14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550</v>
      </c>
      <c r="G81" s="32">
        <f t="shared" ref="G81" si="22">G70+G80</f>
        <v>20</v>
      </c>
      <c r="H81" s="32">
        <f t="shared" ref="H81" si="23">H70+H80</f>
        <v>20</v>
      </c>
      <c r="I81" s="32">
        <f t="shared" ref="I81" si="24">I70+I80</f>
        <v>75</v>
      </c>
      <c r="J81" s="32">
        <f t="shared" ref="J81:L81" si="25">J70+J80</f>
        <v>550</v>
      </c>
      <c r="K81" s="32"/>
      <c r="L81" s="32">
        <f t="shared" si="25"/>
        <v>100.14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39</v>
      </c>
      <c r="F82" s="40">
        <v>200</v>
      </c>
      <c r="G82" s="40">
        <v>5</v>
      </c>
      <c r="H82" s="40">
        <v>6</v>
      </c>
      <c r="I82" s="40">
        <v>31</v>
      </c>
      <c r="J82" s="40">
        <v>245</v>
      </c>
      <c r="K82" s="41">
        <v>311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0</v>
      </c>
      <c r="H84" s="43">
        <v>0</v>
      </c>
      <c r="I84" s="43">
        <v>9</v>
      </c>
      <c r="J84" s="43">
        <v>36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54</v>
      </c>
      <c r="F85" s="43">
        <v>70</v>
      </c>
      <c r="G85" s="43">
        <v>5</v>
      </c>
      <c r="H85" s="43">
        <v>7</v>
      </c>
      <c r="I85" s="43">
        <v>16</v>
      </c>
      <c r="J85" s="43">
        <v>156</v>
      </c>
      <c r="K85" s="44">
        <v>3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55</v>
      </c>
      <c r="F86" s="43">
        <v>100</v>
      </c>
      <c r="G86" s="43">
        <v>1</v>
      </c>
      <c r="H86" s="43">
        <v>0</v>
      </c>
      <c r="I86" s="43">
        <v>15</v>
      </c>
      <c r="J86" s="43">
        <v>67</v>
      </c>
      <c r="K86" s="44">
        <v>627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26">SUM(G82:G88)</f>
        <v>11</v>
      </c>
      <c r="H89" s="19">
        <f t="shared" ref="H89" si="27">SUM(H82:H88)</f>
        <v>13</v>
      </c>
      <c r="I89" s="19">
        <f t="shared" ref="I89" si="28">SUM(I82:I88)</f>
        <v>71</v>
      </c>
      <c r="J89" s="19">
        <f t="shared" ref="J89" si="29">SUM(J82:J88)</f>
        <v>504</v>
      </c>
      <c r="K89" s="25"/>
      <c r="L89" s="19">
        <v>100.14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570</v>
      </c>
      <c r="G100" s="32">
        <f t="shared" ref="G100" si="30">G89+G99</f>
        <v>11</v>
      </c>
      <c r="H100" s="32">
        <f t="shared" ref="H100" si="31">H89+H99</f>
        <v>13</v>
      </c>
      <c r="I100" s="32">
        <f t="shared" ref="I100" si="32">I89+I99</f>
        <v>71</v>
      </c>
      <c r="J100" s="32">
        <f t="shared" ref="J100" si="33">J89+J99</f>
        <v>504</v>
      </c>
      <c r="K100" s="32"/>
      <c r="L100" s="51">
        <f>L99+L89</f>
        <v>100.14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220</v>
      </c>
      <c r="G101" s="40">
        <v>31</v>
      </c>
      <c r="H101" s="40">
        <v>18</v>
      </c>
      <c r="I101" s="40">
        <v>33</v>
      </c>
      <c r="J101" s="40">
        <v>426</v>
      </c>
      <c r="K101" s="41" t="s">
        <v>69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68</v>
      </c>
      <c r="F103" s="43">
        <v>210</v>
      </c>
      <c r="G103" s="43">
        <v>4</v>
      </c>
      <c r="H103" s="43">
        <v>4</v>
      </c>
      <c r="I103" s="43">
        <v>14</v>
      </c>
      <c r="J103" s="43">
        <v>107</v>
      </c>
      <c r="K103" s="44">
        <v>693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</v>
      </c>
      <c r="H104" s="43">
        <v>0</v>
      </c>
      <c r="I104" s="43">
        <v>20</v>
      </c>
      <c r="J104" s="43">
        <v>94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57</v>
      </c>
      <c r="F105" s="43">
        <v>100</v>
      </c>
      <c r="G105" s="43">
        <v>0</v>
      </c>
      <c r="H105" s="43">
        <v>0</v>
      </c>
      <c r="I105" s="43">
        <v>6</v>
      </c>
      <c r="J105" s="43">
        <v>30</v>
      </c>
      <c r="K105" s="44">
        <v>627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34">SUM(G101:G107)</f>
        <v>38</v>
      </c>
      <c r="H108" s="19">
        <f t="shared" si="34"/>
        <v>22</v>
      </c>
      <c r="I108" s="19">
        <f t="shared" si="34"/>
        <v>73</v>
      </c>
      <c r="J108" s="19">
        <f t="shared" si="34"/>
        <v>657</v>
      </c>
      <c r="K108" s="25"/>
      <c r="L108" s="19">
        <v>100.14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570</v>
      </c>
      <c r="G119" s="32">
        <f t="shared" ref="G119" si="35">G108+G118</f>
        <v>38</v>
      </c>
      <c r="H119" s="32">
        <f t="shared" ref="H119" si="36">H108+H118</f>
        <v>22</v>
      </c>
      <c r="I119" s="32">
        <f t="shared" ref="I119" si="37">I108+I118</f>
        <v>73</v>
      </c>
      <c r="J119" s="32">
        <f t="shared" ref="J119:L119" si="38">J108+J118</f>
        <v>657</v>
      </c>
      <c r="K119" s="32"/>
      <c r="L119" s="32">
        <f t="shared" si="38"/>
        <v>100.14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200</v>
      </c>
      <c r="G120" s="40">
        <v>6</v>
      </c>
      <c r="H120" s="40">
        <v>6</v>
      </c>
      <c r="I120" s="40">
        <v>30</v>
      </c>
      <c r="J120" s="40">
        <v>245</v>
      </c>
      <c r="K120" s="41">
        <v>311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210</v>
      </c>
      <c r="G122" s="43">
        <v>0</v>
      </c>
      <c r="H122" s="43">
        <v>0</v>
      </c>
      <c r="I122" s="43">
        <v>10</v>
      </c>
      <c r="J122" s="43">
        <v>39</v>
      </c>
      <c r="K122" s="44">
        <v>685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50</v>
      </c>
      <c r="G123" s="43">
        <v>3</v>
      </c>
      <c r="H123" s="43">
        <v>8</v>
      </c>
      <c r="I123" s="43">
        <v>21</v>
      </c>
      <c r="J123" s="43">
        <v>171</v>
      </c>
      <c r="K123" s="44">
        <v>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58</v>
      </c>
      <c r="F124" s="43">
        <v>100</v>
      </c>
      <c r="G124" s="43">
        <v>0</v>
      </c>
      <c r="H124" s="43">
        <v>0</v>
      </c>
      <c r="I124" s="43">
        <v>6</v>
      </c>
      <c r="J124" s="43">
        <v>28</v>
      </c>
      <c r="K124" s="44">
        <v>627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>SUM(G120:G126)</f>
        <v>9</v>
      </c>
      <c r="H127" s="19">
        <f>SUM(H120:H126)</f>
        <v>14</v>
      </c>
      <c r="I127" s="19">
        <f>SUM(I120:I126)</f>
        <v>67</v>
      </c>
      <c r="J127" s="19">
        <f>SUM(J120:J126)</f>
        <v>483</v>
      </c>
      <c r="K127" s="25"/>
      <c r="L127" s="19">
        <v>100.14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560</v>
      </c>
      <c r="G138" s="32">
        <f t="shared" ref="G138" si="39">G127+G137</f>
        <v>9</v>
      </c>
      <c r="H138" s="32">
        <f t="shared" ref="H138" si="40">H127+H137</f>
        <v>14</v>
      </c>
      <c r="I138" s="32">
        <f t="shared" ref="I138" si="41">I127+I137</f>
        <v>67</v>
      </c>
      <c r="J138" s="32">
        <f t="shared" ref="J138" si="42">J127+J137</f>
        <v>483</v>
      </c>
      <c r="K138" s="32"/>
      <c r="L138" s="32">
        <f>L127+L137</f>
        <v>100.14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48</v>
      </c>
      <c r="F139" s="40">
        <v>150</v>
      </c>
      <c r="G139" s="40">
        <v>12</v>
      </c>
      <c r="H139" s="40">
        <v>10</v>
      </c>
      <c r="I139" s="40">
        <v>13</v>
      </c>
      <c r="J139" s="40">
        <v>204</v>
      </c>
      <c r="K139" s="41" t="s">
        <v>49</v>
      </c>
      <c r="L139" s="40"/>
    </row>
    <row r="140" spans="1:12" ht="15" x14ac:dyDescent="0.25">
      <c r="A140" s="23"/>
      <c r="B140" s="15"/>
      <c r="C140" s="11"/>
      <c r="D140" s="6" t="s">
        <v>29</v>
      </c>
      <c r="E140" s="42" t="s">
        <v>51</v>
      </c>
      <c r="F140" s="43">
        <v>160</v>
      </c>
      <c r="G140" s="43">
        <v>7</v>
      </c>
      <c r="H140" s="43">
        <v>5</v>
      </c>
      <c r="I140" s="43">
        <v>19</v>
      </c>
      <c r="J140" s="43">
        <v>162</v>
      </c>
      <c r="K140" s="44">
        <v>520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2</v>
      </c>
      <c r="H141" s="43">
        <v>2</v>
      </c>
      <c r="I141" s="43">
        <v>13</v>
      </c>
      <c r="J141" s="43">
        <v>68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40</v>
      </c>
      <c r="G142" s="43">
        <v>3</v>
      </c>
      <c r="H142" s="43">
        <v>0</v>
      </c>
      <c r="I142" s="43">
        <v>17</v>
      </c>
      <c r="J142" s="43">
        <v>70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>SUM(G139:G145)</f>
        <v>24</v>
      </c>
      <c r="H146" s="19">
        <f>SUM(H139:H145)</f>
        <v>17</v>
      </c>
      <c r="I146" s="19">
        <f>SUM(I139:I145)</f>
        <v>62</v>
      </c>
      <c r="J146" s="19">
        <f>SUM(J139:J145)</f>
        <v>504</v>
      </c>
      <c r="K146" s="25"/>
      <c r="L146" s="19">
        <v>100.14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/>
      <c r="G156" s="19"/>
      <c r="H156" s="19"/>
      <c r="I156" s="19"/>
      <c r="J156" s="19"/>
      <c r="K156" s="25"/>
      <c r="L156" s="19"/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550</v>
      </c>
      <c r="G157" s="32">
        <f t="shared" ref="G157" si="43">G146+G156</f>
        <v>24</v>
      </c>
      <c r="H157" s="32">
        <f t="shared" ref="H157" si="44">H146+H156</f>
        <v>17</v>
      </c>
      <c r="I157" s="32">
        <f t="shared" ref="I157" si="45">I146+I156</f>
        <v>62</v>
      </c>
      <c r="J157" s="32">
        <f t="shared" ref="J157:L157" si="46">J146+J156</f>
        <v>504</v>
      </c>
      <c r="K157" s="32"/>
      <c r="L157" s="32">
        <f t="shared" si="46"/>
        <v>100.14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205</v>
      </c>
      <c r="G158" s="40">
        <v>16</v>
      </c>
      <c r="H158" s="40">
        <v>25.7</v>
      </c>
      <c r="I158" s="40">
        <v>4.2</v>
      </c>
      <c r="J158" s="40">
        <v>316</v>
      </c>
      <c r="K158" s="41">
        <v>215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3</v>
      </c>
      <c r="H160" s="43">
        <v>3</v>
      </c>
      <c r="I160" s="43">
        <v>18</v>
      </c>
      <c r="J160" s="43">
        <v>105</v>
      </c>
      <c r="K160" s="44">
        <v>692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50</v>
      </c>
      <c r="G161" s="43">
        <v>3</v>
      </c>
      <c r="H161" s="43">
        <v>8</v>
      </c>
      <c r="I161" s="43">
        <v>21</v>
      </c>
      <c r="J161" s="43">
        <v>171</v>
      </c>
      <c r="K161" s="44">
        <v>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100</v>
      </c>
      <c r="G162" s="43">
        <v>1</v>
      </c>
      <c r="H162" s="43">
        <v>0</v>
      </c>
      <c r="I162" s="43">
        <v>15</v>
      </c>
      <c r="J162" s="43">
        <v>67</v>
      </c>
      <c r="K162" s="44">
        <v>627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47">SUM(G158:G164)</f>
        <v>23</v>
      </c>
      <c r="H165" s="19">
        <f t="shared" si="47"/>
        <v>36.700000000000003</v>
      </c>
      <c r="I165" s="19">
        <f t="shared" si="47"/>
        <v>58.2</v>
      </c>
      <c r="J165" s="19">
        <f t="shared" si="47"/>
        <v>659</v>
      </c>
      <c r="K165" s="25"/>
      <c r="L165" s="19">
        <v>100.14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/>
      <c r="G175" s="19"/>
      <c r="H175" s="19"/>
      <c r="I175" s="19"/>
      <c r="J175" s="19"/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555</v>
      </c>
      <c r="G176" s="32">
        <f t="shared" ref="G176" si="48">G165+G175</f>
        <v>23</v>
      </c>
      <c r="H176" s="32">
        <f t="shared" ref="H176" si="49">H165+H175</f>
        <v>36.700000000000003</v>
      </c>
      <c r="I176" s="32">
        <f t="shared" ref="I176" si="50">I165+I175</f>
        <v>58.2</v>
      </c>
      <c r="J176" s="32">
        <f t="shared" ref="J176:L176" si="51">J165+J175</f>
        <v>659</v>
      </c>
      <c r="K176" s="32"/>
      <c r="L176" s="32">
        <f t="shared" si="51"/>
        <v>100.14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250</v>
      </c>
      <c r="G177" s="40">
        <v>9</v>
      </c>
      <c r="H177" s="40">
        <v>7</v>
      </c>
      <c r="I177" s="40">
        <v>28</v>
      </c>
      <c r="J177" s="40">
        <v>245</v>
      </c>
      <c r="K177" s="41">
        <v>311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</v>
      </c>
      <c r="H179" s="43">
        <v>0</v>
      </c>
      <c r="I179" s="43">
        <v>10</v>
      </c>
      <c r="J179" s="43">
        <v>57</v>
      </c>
      <c r="K179" s="44">
        <v>685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100</v>
      </c>
      <c r="G180" s="43">
        <v>9</v>
      </c>
      <c r="H180" s="43">
        <v>7</v>
      </c>
      <c r="I180" s="43">
        <v>16</v>
      </c>
      <c r="J180" s="43">
        <v>168</v>
      </c>
      <c r="K180" s="44">
        <v>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52">SUM(G177:G183)</f>
        <v>18</v>
      </c>
      <c r="H184" s="19">
        <f t="shared" si="52"/>
        <v>14</v>
      </c>
      <c r="I184" s="19">
        <f t="shared" si="52"/>
        <v>54</v>
      </c>
      <c r="J184" s="19">
        <f t="shared" si="52"/>
        <v>470</v>
      </c>
      <c r="K184" s="25"/>
      <c r="L184" s="19">
        <v>100.14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19"/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550</v>
      </c>
      <c r="G195" s="32">
        <f t="shared" ref="G195" si="53">G184+G194</f>
        <v>18</v>
      </c>
      <c r="H195" s="32">
        <f t="shared" ref="H195" si="54">H184+H194</f>
        <v>14</v>
      </c>
      <c r="I195" s="32">
        <f t="shared" ref="I195" si="55">I184+I194</f>
        <v>54</v>
      </c>
      <c r="J195" s="32">
        <f t="shared" ref="J195:L195" si="56">J184+J194</f>
        <v>470</v>
      </c>
      <c r="K195" s="32"/>
      <c r="L195" s="32">
        <f t="shared" si="56"/>
        <v>100.14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556</v>
      </c>
      <c r="G196" s="34">
        <f t="shared" ref="G196:J196" si="57">(G24+G43+G62+G81+G100+G119+G138+G157+G176+G195)/(IF(G24=0,0,1)+IF(G43=0,0,1)+IF(G62=0,0,1)+IF(G81=0,0,1)+IF(G100=0,0,1)+IF(G119=0,0,1)+IF(G138=0,0,1)+IF(G157=0,0,1)+IF(G176=0,0,1)+IF(G195=0,0,1))</f>
        <v>19.330000000000002</v>
      </c>
      <c r="H196" s="34">
        <f t="shared" si="57"/>
        <v>18.401</v>
      </c>
      <c r="I196" s="34">
        <f t="shared" si="57"/>
        <v>70.12</v>
      </c>
      <c r="J196" s="34">
        <f t="shared" si="57"/>
        <v>543</v>
      </c>
      <c r="K196" s="34"/>
      <c r="L196" s="34">
        <f t="shared" ref="L196" si="58">(L24+L43+L62+L81+L100+L119+L138+L157+L176+L195)/(IF(L24=0,0,1)+IF(L43=0,0,1)+IF(L62=0,0,1)+IF(L81=0,0,1)+IF(L100=0,0,1)+IF(L119=0,0,1)+IF(L138=0,0,1)+IF(L157=0,0,1)+IF(L176=0,0,1)+IF(L195=0,0,1))</f>
        <v>100.14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2024-12-28T08:14:30Z</cp:lastPrinted>
  <dcterms:created xsi:type="dcterms:W3CDTF">2022-05-16T14:23:56Z</dcterms:created>
  <dcterms:modified xsi:type="dcterms:W3CDTF">2025-11-26T12:01:34Z</dcterms:modified>
</cp:coreProperties>
</file>