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Лист1!$A$1:$F$26</definedName>
  </definedNames>
  <calcPr calcId="145621"/>
</workbook>
</file>

<file path=xl/calcChain.xml><?xml version="1.0" encoding="utf-8"?>
<calcChain xmlns="http://schemas.openxmlformats.org/spreadsheetml/2006/main">
  <c r="D14" i="1" l="1"/>
  <c r="E14" i="1"/>
  <c r="D13" i="1"/>
  <c r="E13" i="1"/>
  <c r="D12" i="1"/>
  <c r="E12" i="1"/>
  <c r="D11" i="1"/>
  <c r="E11" i="1"/>
  <c r="D10" i="1"/>
  <c r="E10" i="1"/>
  <c r="D9" i="1"/>
  <c r="E9" i="1"/>
  <c r="E15" i="1" l="1"/>
  <c r="D15" i="1"/>
</calcChain>
</file>

<file path=xl/sharedStrings.xml><?xml version="1.0" encoding="utf-8"?>
<sst xmlns="http://schemas.openxmlformats.org/spreadsheetml/2006/main" count="32" uniqueCount="24">
  <si>
    <t>Направление расходов</t>
  </si>
  <si>
    <t>№ п/п</t>
  </si>
  <si>
    <t>ИТОГО РАСХОДЫ</t>
  </si>
  <si>
    <t>Примечание</t>
  </si>
  <si>
    <t>УТВЕРЖДАЮ</t>
  </si>
  <si>
    <t>Глава Тимашевского городского поселения Тимашесвкого района</t>
  </si>
  <si>
    <t>__________________ Панин Н.Н.</t>
  </si>
  <si>
    <t>Заместитель главы Тимашевского городского поселения Тимашевского района</t>
  </si>
  <si>
    <t>Туринцева Е.В.</t>
  </si>
  <si>
    <t>Сидикова Н.В.</t>
  </si>
  <si>
    <t>закупка товаров, работ и услуг для обеспечения муниципальных нужд в соответствии с нормативными правовыми актами Тимашевского городского поселения Тимашевского района, предлагаемыми (планируемыми) к принятию с очередного финансового года</t>
  </si>
  <si>
    <t>Предложения главных распорядителей (получателей) средств местного бюджета, руб.</t>
  </si>
  <si>
    <t xml:space="preserve">Предложения в соответствии с отбором принимаемых обязательств, руб.   </t>
  </si>
  <si>
    <t>Крячко Н.В.</t>
  </si>
  <si>
    <t>Валько В.С.</t>
  </si>
  <si>
    <t>25 октября 2023 г.</t>
  </si>
  <si>
    <t>Сводный перечень предложений главных распорядителей (получателей) средств местного бюджета по финансовому обеспечению расходных обязательств Тимашевского городского поселения Тимашевского района, предлагаемых (планируемых) к принятию в 2024 году</t>
  </si>
  <si>
    <r>
      <rPr>
        <b/>
        <sz val="10"/>
        <color theme="1"/>
        <rFont val="Times New Roman"/>
        <family val="1"/>
        <charset val="204"/>
      </rPr>
      <t xml:space="preserve">Администрация Тимашевского городского поселения Тимашевского района                                   </t>
    </r>
    <r>
      <rPr>
        <sz val="10"/>
        <color theme="1"/>
        <rFont val="Times New Roman"/>
        <family val="1"/>
        <charset val="204"/>
      </rPr>
      <t>Услуги по предоставлению выделенного доступа в Интернет на основе сети передачи данных ПАО "Ростелеком"</t>
    </r>
  </si>
  <si>
    <r>
      <rPr>
        <b/>
        <sz val="10"/>
        <color theme="1"/>
        <rFont val="Times New Roman"/>
        <family val="1"/>
        <charset val="204"/>
      </rPr>
      <t xml:space="preserve">МКУ "Жилищно-коммунальное хозяйство, строительство, транпорт и связь"      </t>
    </r>
    <r>
      <rPr>
        <sz val="10"/>
        <color theme="1"/>
        <rFont val="Times New Roman"/>
        <family val="1"/>
        <charset val="204"/>
      </rPr>
      <t xml:space="preserve">                                        Масло трансмиссионное (Сезон эксплуатации – всесезонное, Состав -  противоизносные присадки, тип – минеральное, тип двигателя – 2х тактный, двигатель – бензиновый, Объем – 10 литров), косилка ротационная навесная (тип – навесная правосторонняя с нижним приводом, характеристики рабочих органов – 4 ротора с двумя скашивающими ножами на каждом роторе, число оборотов ротора – 1980 – 2060 об/мин, число оборотов ВОМ трактора – 540 – 560 об/мин, ширина захвата, конструктивная – 2100 мм, скорость движения транспортная – не более 25 км/ч), светильник светодиодный внутреннего освещения (потолочный, высота светильника  ≥ 100  и  &lt; 200 мм, длина светильника ≥ 500 и &lt; 600 мм, коррелированная цветочная температура, min  ≥ 6500 K, материал корпуса светильника - пластик, мощность &gt; 35 и  ≤ 40 Вт, световой поток &gt; 3000 и  ≤ 4000 Лм, ширина светильника  ≥ 300 и  &lt; 600 мм), поставка газонокосилок (Тип газонокосилки - триммер, тип двигателя - бензиновый, режущий элемент - нож, объем двигателя - 40,2 см3, мощность двигателя - 2,2 л.с., Объем бака - 0,64 л.), шина пневматическая для сельскохозяйственных машин (категория использования – несущего колеса, номинальная ширина профиля – 9 Дюйм (25,4 мм), номинальный посадочный диаметр обода – 16 Дюйм (25,4 мм), способ герметизации - камерный, индекс скорости – А6, индекс нагрузки –125, тип конструкции - радиальная, наличие шипов – нет), шина пневматическая для грузовых автомобилей (индекс скорости – K, категория использования шины – специальная, наличие шипов – нет, номинальное отношение высоты профиля шины к ее ширине -  80 процент, номинальный посадочный диаметр обода – 20 дюйм (25,4 мм), способ герметизации шины – камерная, тип конструкции – радиальная, тип рисунка протектора - повышенной проходимости, ширина – 9, индекс нагрузки – 140/137, ось – универсальная), шина пневматическая для строительно-дорожной техники (категория использования шины -повышенной проходимости, способ герметизации шины – камерный, сезон – всесезонная, номинальная ширина профиля - 14 Дюйм (25,4 мм), номинальный посадочный диаметр обода – 20 дюйм (25,4 мм), индекс нагрузки -146, тип конструкции пневматических шин – радиальная), поставка пневматических шин для легковых автомобилей и шин пневматических для грузовых автомобилей, бензин автомобильный (розничная реализация) и дизельное топливо (розничная цена)</t>
    </r>
  </si>
  <si>
    <r>
      <rPr>
        <b/>
        <sz val="10"/>
        <color theme="1"/>
        <rFont val="Times New Roman"/>
        <family val="1"/>
        <charset val="204"/>
      </rPr>
      <t xml:space="preserve">МКУ "Молодежный комплексный центр"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Ремонт площадки спортивной, г.Тимашевск, ул. Рабочая,55, головка блока цилиндров, прокладка передней лобовой крышки, электромуфта вентилятора, помпа, радиатор отопителя, генератор, сцепление в сборе (выжимной подшипник 1 шт, диск сцепления 1 шт, корзина сцепления 1 шт), масло моторное, (класс-всесезонное,5W40, канистра 5 л.), масло моторное для двухтактных двигателей (на минеральной основе,1л. Канистра) (для триммера), светильник светодиодный внутреннего освещения </t>
    </r>
  </si>
  <si>
    <r>
      <rPr>
        <b/>
        <sz val="10"/>
        <color theme="1"/>
        <rFont val="Times New Roman"/>
        <family val="1"/>
        <charset val="204"/>
      </rPr>
      <t xml:space="preserve">МКУК "Городской дом культуры имени Владимира Ивановича Безобразова"       </t>
    </r>
    <r>
      <rPr>
        <sz val="10"/>
        <color theme="1"/>
        <rFont val="Times New Roman"/>
        <family val="1"/>
        <charset val="204"/>
      </rPr>
      <t xml:space="preserve">                         Страхование имущества (здание МКУК "ГДК" по ул. Рабочей,36), бумага для офисной техники, услуги абонентского обслуживания официального сайта учреждения, услуги по охране труда</t>
    </r>
  </si>
  <si>
    <r>
      <rPr>
        <b/>
        <sz val="10"/>
        <color theme="1"/>
        <rFont val="Times New Roman"/>
        <family val="1"/>
        <charset val="204"/>
      </rPr>
      <t xml:space="preserve">МКУ спортивного типа "Стадион "Колос"                                                                                                    </t>
    </r>
    <r>
      <rPr>
        <sz val="10"/>
        <color theme="1"/>
        <rFont val="Times New Roman"/>
        <family val="1"/>
        <charset val="204"/>
      </rPr>
      <t xml:space="preserve">Приобретение и монтаж автоматической установки пожарной сигнализации и оповещения людей о пожаре (объект стадион "Изумруд" ), выполнение работ по разработке рабочего проекта для автоматической установки пожарной сигнализации и оповещения людей о пожаре (объект стадион "Изумруд" )                                                                                          </t>
    </r>
  </si>
  <si>
    <r>
      <t xml:space="preserve"> </t>
    </r>
    <r>
      <rPr>
        <b/>
        <sz val="10"/>
        <color theme="1"/>
        <rFont val="Times New Roman"/>
        <family val="1"/>
        <charset val="204"/>
      </rPr>
      <t xml:space="preserve">МКУ "Аварийно-спасательная служба"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шуруповерт, мотопомпа бензиновая, углошлифовальная машина (болгарка), биноколь, шина, туристический рюкзак, бензин автомобильный, кресло офисное, обучение, футболка МЧС, рукава напорно-всасывающие, напорно-всасывающий морозостойкий шланг, рукав пожарный напорный, ствол пожарный ручной, головка соединительная пожарная                                                                        </t>
    </r>
  </si>
  <si>
    <r>
      <rPr>
        <b/>
        <sz val="10"/>
        <color theme="1"/>
        <rFont val="Times New Roman"/>
        <family val="1"/>
        <charset val="204"/>
      </rPr>
      <t xml:space="preserve">МКУК "ГЦБС"                                       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04"/>
      </rPr>
      <t xml:space="preserve"> журналы и переодические  издания печатные, услуги связи, Гарант, материальные запасы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</si>
</sst>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2" fontId="1" fillId="0" borderId="1" xfId="0" applyNumberFormat="1" applyFont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0" fontId="0" fillId="0" borderId="1" xfId="0" applyBorder="1"/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tabSelected="1" view="pageBreakPreview" topLeftCell="A12" zoomScaleSheetLayoutView="100" workbookViewId="0">
      <selection activeCell="B20" sqref="B20:F21"/>
    </sheetView>
  </sheetViews>
  <sheetFormatPr defaultRowHeight="15" x14ac:dyDescent="0.25"/>
  <cols>
    <col min="1" max="1" width="5.140625" customWidth="1"/>
    <col min="3" max="3" width="26.85546875" customWidth="1"/>
    <col min="4" max="4" width="22.28515625" customWidth="1"/>
    <col min="5" max="5" width="16.85546875" customWidth="1"/>
    <col min="6" max="6" width="81.85546875" customWidth="1"/>
  </cols>
  <sheetData>
    <row r="1" spans="2:6" x14ac:dyDescent="0.25">
      <c r="E1" s="23" t="s">
        <v>4</v>
      </c>
      <c r="F1" s="23"/>
    </row>
    <row r="2" spans="2:6" ht="23.25" customHeight="1" x14ac:dyDescent="0.25">
      <c r="E2" s="8"/>
      <c r="F2" s="8" t="s">
        <v>5</v>
      </c>
    </row>
    <row r="3" spans="2:6" ht="31.5" customHeight="1" x14ac:dyDescent="0.25">
      <c r="E3" s="9"/>
      <c r="F3" s="9" t="s">
        <v>6</v>
      </c>
    </row>
    <row r="4" spans="2:6" ht="24" customHeight="1" x14ac:dyDescent="0.25">
      <c r="E4" s="9"/>
      <c r="F4" s="9" t="s">
        <v>15</v>
      </c>
    </row>
    <row r="5" spans="2:6" ht="48.75" customHeight="1" x14ac:dyDescent="0.25">
      <c r="B5" s="22" t="s">
        <v>16</v>
      </c>
      <c r="C5" s="22"/>
      <c r="D5" s="22"/>
      <c r="E5" s="22"/>
      <c r="F5" s="22"/>
    </row>
    <row r="6" spans="2:6" ht="12.75" customHeight="1" x14ac:dyDescent="0.25">
      <c r="B6" s="6"/>
      <c r="C6" s="6"/>
      <c r="D6" s="6"/>
      <c r="E6" s="6"/>
      <c r="F6" s="10"/>
    </row>
    <row r="7" spans="2:6" ht="89.25" customHeight="1" x14ac:dyDescent="0.25">
      <c r="B7" s="1" t="s">
        <v>1</v>
      </c>
      <c r="C7" s="2" t="s">
        <v>0</v>
      </c>
      <c r="D7" s="19" t="s">
        <v>11</v>
      </c>
      <c r="E7" s="1" t="s">
        <v>12</v>
      </c>
      <c r="F7" s="1" t="s">
        <v>3</v>
      </c>
    </row>
    <row r="8" spans="2:6" ht="66" customHeight="1" x14ac:dyDescent="0.25">
      <c r="B8" s="24">
        <v>1</v>
      </c>
      <c r="C8" s="24" t="s">
        <v>10</v>
      </c>
      <c r="D8" s="4">
        <v>114900</v>
      </c>
      <c r="E8" s="4">
        <v>114900</v>
      </c>
      <c r="F8" s="11" t="s">
        <v>17</v>
      </c>
    </row>
    <row r="9" spans="2:6" ht="375.75" customHeight="1" x14ac:dyDescent="0.25">
      <c r="B9" s="25"/>
      <c r="C9" s="25"/>
      <c r="D9" s="4">
        <f>MROUND((173666.7+219333.33+146200+348316.65+43813.32+72320+146266.68+197873.32+1969850),100)</f>
        <v>3317600</v>
      </c>
      <c r="E9" s="4">
        <f>MROUND((173666.7+219333.33+146200+348316.65+43813.32+72320+146266.68+197873.32+1969850),100)</f>
        <v>3317600</v>
      </c>
      <c r="F9" s="3" t="s">
        <v>18</v>
      </c>
    </row>
    <row r="10" spans="2:6" ht="91.5" customHeight="1" x14ac:dyDescent="0.25">
      <c r="B10" s="16"/>
      <c r="C10" s="26" t="s">
        <v>10</v>
      </c>
      <c r="D10" s="12">
        <f>MROUND((4188533.58+48100+6883.33+9980+8976.67+7015+11550+13083.25+31000+82130),100)</f>
        <v>4407300</v>
      </c>
      <c r="E10" s="12">
        <f>MROUND((4188533.58+48100+6883.33+9980+8976.67+7015+11550+13083.25+31000+82130),100)</f>
        <v>4407300</v>
      </c>
      <c r="F10" s="3" t="s">
        <v>19</v>
      </c>
    </row>
    <row r="11" spans="2:6" ht="48" customHeight="1" x14ac:dyDescent="0.25">
      <c r="B11" s="18"/>
      <c r="C11" s="27"/>
      <c r="D11" s="5">
        <f>MROUND((12366.67+38900.25+11633.33+87600),100)</f>
        <v>150500</v>
      </c>
      <c r="E11" s="5">
        <f>MROUND((12366.67+38900.25+11633.33+87600),100)</f>
        <v>150500</v>
      </c>
      <c r="F11" s="3" t="s">
        <v>20</v>
      </c>
    </row>
    <row r="12" spans="2:6" ht="39" customHeight="1" x14ac:dyDescent="0.25">
      <c r="B12" s="18"/>
      <c r="C12" s="27"/>
      <c r="D12" s="13">
        <f>MROUND((70683.1+65586.63+42858+25644.46),100)</f>
        <v>204800</v>
      </c>
      <c r="E12" s="13">
        <f>MROUND((70683.1+65586.63+42858+25644.46),100)</f>
        <v>204800</v>
      </c>
      <c r="F12" s="3" t="s">
        <v>23</v>
      </c>
    </row>
    <row r="13" spans="2:6" ht="75" customHeight="1" x14ac:dyDescent="0.25">
      <c r="B13" s="18"/>
      <c r="C13" s="27"/>
      <c r="D13" s="15">
        <f>MROUND((49333.33+164879),100)</f>
        <v>214200</v>
      </c>
      <c r="E13" s="20">
        <f>MROUND((49333.33+164879),100)</f>
        <v>214200</v>
      </c>
      <c r="F13" s="3" t="s">
        <v>21</v>
      </c>
    </row>
    <row r="14" spans="2:6" ht="81" customHeight="1" x14ac:dyDescent="0.25">
      <c r="B14" s="17"/>
      <c r="C14" s="28"/>
      <c r="D14" s="14">
        <f>MROUND((182480.04+66204.33+39585.08+23335.67+7275+21506.68+181736+20060.5+12266.72+19166.75+19166.75+23766.77+19166.75+37900.2+12600+45500.01+31104+6940+1808),100)</f>
        <v>771600</v>
      </c>
      <c r="E14" s="14">
        <f>MROUND((182480.04+66204.33+39585.08+23335.67+7275+21506.68+181736+20060.5+12266.72+19166.75+19166.75+23766.77+19166.75+37900.2+12600+45500.01+31104+6940+1808),100)</f>
        <v>771600</v>
      </c>
      <c r="F14" s="3" t="s">
        <v>22</v>
      </c>
    </row>
    <row r="15" spans="2:6" ht="20.25" customHeight="1" x14ac:dyDescent="0.25">
      <c r="B15" s="5"/>
      <c r="C15" s="5" t="s">
        <v>2</v>
      </c>
      <c r="D15" s="12">
        <f>D8+D9+D10+D11+D12+D13+D14</f>
        <v>9180900</v>
      </c>
      <c r="E15" s="12">
        <f>E8+E9+E10+E11+E12+E13+E14</f>
        <v>9180900</v>
      </c>
      <c r="F15" s="5"/>
    </row>
    <row r="18" spans="2:6" ht="51.75" customHeight="1" x14ac:dyDescent="0.25">
      <c r="B18" s="21" t="s">
        <v>7</v>
      </c>
      <c r="C18" s="21"/>
      <c r="F18" s="7" t="s">
        <v>8</v>
      </c>
    </row>
    <row r="19" spans="2:6" x14ac:dyDescent="0.25">
      <c r="F19" s="9" t="s">
        <v>15</v>
      </c>
    </row>
    <row r="20" spans="2:6" ht="51.75" customHeight="1" x14ac:dyDescent="0.25">
      <c r="B20" s="21" t="s">
        <v>7</v>
      </c>
      <c r="C20" s="21"/>
      <c r="F20" s="7" t="s">
        <v>13</v>
      </c>
    </row>
    <row r="21" spans="2:6" x14ac:dyDescent="0.25">
      <c r="F21" s="9" t="s">
        <v>15</v>
      </c>
    </row>
    <row r="22" spans="2:6" ht="60" customHeight="1" x14ac:dyDescent="0.25">
      <c r="B22" s="21" t="s">
        <v>7</v>
      </c>
      <c r="C22" s="21"/>
      <c r="F22" s="7" t="s">
        <v>9</v>
      </c>
    </row>
    <row r="23" spans="2:6" x14ac:dyDescent="0.25">
      <c r="F23" s="9" t="s">
        <v>15</v>
      </c>
    </row>
    <row r="24" spans="2:6" ht="65.25" customHeight="1" x14ac:dyDescent="0.25">
      <c r="B24" s="21" t="s">
        <v>7</v>
      </c>
      <c r="C24" s="21"/>
      <c r="F24" s="7" t="s">
        <v>14</v>
      </c>
    </row>
    <row r="25" spans="2:6" x14ac:dyDescent="0.25">
      <c r="F25" s="9" t="s">
        <v>15</v>
      </c>
    </row>
  </sheetData>
  <mergeCells count="9">
    <mergeCell ref="B22:C22"/>
    <mergeCell ref="B24:C24"/>
    <mergeCell ref="B5:F5"/>
    <mergeCell ref="E1:F1"/>
    <mergeCell ref="B18:C18"/>
    <mergeCell ref="B20:C20"/>
    <mergeCell ref="C8:C9"/>
    <mergeCell ref="B8:B9"/>
    <mergeCell ref="C10:C14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180" verticalDpi="180" r:id="rId1"/>
  <rowBreaks count="1" manualBreakCount="1">
    <brk id="9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2025-05-21T08:35:19Z</dcterms:modified>
</cp:coreProperties>
</file>