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24519"/>
</workbook>
</file>

<file path=xl/calcChain.xml><?xml version="1.0" encoding="utf-8"?>
<calcChain xmlns="http://schemas.openxmlformats.org/spreadsheetml/2006/main">
  <c r="E86" i="1"/>
  <c r="F86"/>
  <c r="G86"/>
  <c r="H86"/>
  <c r="I86"/>
  <c r="J86"/>
  <c r="K86"/>
  <c r="L86"/>
  <c r="M86"/>
  <c r="N86"/>
  <c r="O86"/>
  <c r="P86"/>
  <c r="Q86"/>
  <c r="R86"/>
  <c r="S86"/>
  <c r="T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D86"/>
  <c r="BE80"/>
  <c r="BF80"/>
  <c r="BG80"/>
  <c r="BE81"/>
  <c r="BF81"/>
  <c r="BG81" s="1"/>
  <c r="BE83"/>
  <c r="BF83"/>
  <c r="BG83" s="1"/>
  <c r="BE84"/>
  <c r="BF84"/>
  <c r="BG84" s="1"/>
  <c r="AV60"/>
  <c r="E60"/>
  <c r="F60"/>
  <c r="G60"/>
  <c r="H60"/>
  <c r="I60"/>
  <c r="J60"/>
  <c r="K60"/>
  <c r="L60"/>
  <c r="M60"/>
  <c r="N60"/>
  <c r="O60"/>
  <c r="P60"/>
  <c r="Q60"/>
  <c r="R60"/>
  <c r="S60"/>
  <c r="T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D60"/>
  <c r="BE48"/>
  <c r="BF48"/>
  <c r="BE49"/>
  <c r="BF49"/>
  <c r="BE50"/>
  <c r="BF50"/>
  <c r="BE46"/>
  <c r="BF46"/>
  <c r="BF45"/>
  <c r="BE45"/>
  <c r="BF44"/>
  <c r="BE44"/>
  <c r="BF19"/>
  <c r="BF22"/>
  <c r="BF23"/>
  <c r="BF24"/>
  <c r="BF25"/>
  <c r="BF28"/>
  <c r="BF29"/>
  <c r="BF30"/>
  <c r="BF8"/>
  <c r="BF9"/>
  <c r="BF10"/>
  <c r="BF11"/>
  <c r="BF12"/>
  <c r="BF13"/>
  <c r="BF14"/>
  <c r="BF15"/>
  <c r="BF17"/>
  <c r="BF18"/>
  <c r="AU31"/>
  <c r="E31"/>
  <c r="F31"/>
  <c r="G31"/>
  <c r="H31"/>
  <c r="I31"/>
  <c r="J31"/>
  <c r="K31"/>
  <c r="L31"/>
  <c r="M31"/>
  <c r="N31"/>
  <c r="O31"/>
  <c r="P31"/>
  <c r="Q31"/>
  <c r="R31"/>
  <c r="S31"/>
  <c r="T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D31"/>
  <c r="BE30"/>
  <c r="BG30" s="1"/>
  <c r="BE25"/>
  <c r="BG25"/>
  <c r="BE15"/>
  <c r="BE14"/>
  <c r="BG14" s="1"/>
  <c r="BE10"/>
  <c r="BE11"/>
  <c r="BE73"/>
  <c r="BF73"/>
  <c r="BE74"/>
  <c r="BF74"/>
  <c r="BE55"/>
  <c r="BF55"/>
  <c r="BE56"/>
  <c r="BF56"/>
  <c r="BE37"/>
  <c r="BF37"/>
  <c r="BE24"/>
  <c r="BE18"/>
  <c r="BG48" l="1"/>
  <c r="BG56"/>
  <c r="BG73"/>
  <c r="BG46"/>
  <c r="BG50"/>
  <c r="BG49"/>
  <c r="BG45"/>
  <c r="BG44"/>
  <c r="BG15"/>
  <c r="BG11"/>
  <c r="BG10"/>
  <c r="BG24"/>
  <c r="BG74"/>
  <c r="BG55"/>
  <c r="BG37"/>
  <c r="BG18"/>
  <c r="BE67"/>
  <c r="BF67"/>
  <c r="BE68"/>
  <c r="BF68"/>
  <c r="BE71"/>
  <c r="BF71"/>
  <c r="BE72"/>
  <c r="BF72"/>
  <c r="BE77"/>
  <c r="BF77"/>
  <c r="BE78"/>
  <c r="BF78"/>
  <c r="BE85"/>
  <c r="BF85"/>
  <c r="BF66"/>
  <c r="BE66"/>
  <c r="BE38"/>
  <c r="BF38"/>
  <c r="BE39"/>
  <c r="BF39"/>
  <c r="BE40"/>
  <c r="BF40"/>
  <c r="BE41"/>
  <c r="BF41"/>
  <c r="BE53"/>
  <c r="BF53"/>
  <c r="BE54"/>
  <c r="BF54"/>
  <c r="BE58"/>
  <c r="BF58"/>
  <c r="BE9"/>
  <c r="BE12"/>
  <c r="BE13"/>
  <c r="BE17"/>
  <c r="BE19"/>
  <c r="BE22"/>
  <c r="BE23"/>
  <c r="BE28"/>
  <c r="BE29"/>
  <c r="BE8"/>
  <c r="BG67" l="1"/>
  <c r="BG68"/>
  <c r="BE86"/>
  <c r="BG40"/>
  <c r="BF86"/>
  <c r="BG72"/>
  <c r="BG8"/>
  <c r="BG66"/>
  <c r="BG71"/>
  <c r="BG77"/>
  <c r="BG85"/>
  <c r="BG78"/>
  <c r="BG19"/>
  <c r="BG29"/>
  <c r="BG12"/>
  <c r="BG9"/>
  <c r="BG41"/>
  <c r="BG13"/>
  <c r="BG39"/>
  <c r="BG58"/>
  <c r="BG54"/>
  <c r="BG53"/>
  <c r="BF60"/>
  <c r="BG38"/>
  <c r="BE60"/>
  <c r="BG22"/>
  <c r="BG23"/>
  <c r="BG28"/>
  <c r="BG17"/>
  <c r="BF31"/>
  <c r="BE31"/>
  <c r="BG86" l="1"/>
  <c r="BG60"/>
  <c r="BG31"/>
</calcChain>
</file>

<file path=xl/sharedStrings.xml><?xml version="1.0" encoding="utf-8"?>
<sst xmlns="http://schemas.openxmlformats.org/spreadsheetml/2006/main" count="542" uniqueCount="143">
  <si>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</si>
  <si>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</si>
  <si>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</si>
  <si>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</si>
  <si>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</si>
  <si>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</si>
  <si>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</si>
  <si>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</si>
  <si>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</si>
  <si>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</si>
  <si>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</si>
  <si>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</si>
  <si>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</si>
  <si>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</si>
  <si>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</si>
  <si>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</si>
  <si>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</si>
  <si>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</si>
  <si>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Иностранный язык</t>
  </si>
  <si>
    <t>История</t>
  </si>
  <si>
    <t>Физическая культура</t>
  </si>
  <si>
    <t>Математика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</si>
  <si>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</si>
  <si>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</si>
  <si>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</si>
  <si>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</si>
  <si>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</si>
  <si>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</si>
  <si>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</si>
  <si>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</si>
  <si>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</si>
  <si>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</si>
  <si>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</si>
  <si>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</si>
  <si>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</si>
  <si>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э</t>
  </si>
  <si>
    <t>Эк</t>
  </si>
  <si>
    <t>дз</t>
  </si>
  <si>
    <t>Второй курс</t>
  </si>
  <si>
    <t>Третий курс</t>
  </si>
  <si>
    <t>ОП.05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</si>
  <si>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(итоговая) аттестация</t>
    </r>
  </si>
  <si>
    <t xml:space="preserve">по специальности среднего профессионального образования </t>
  </si>
  <si>
    <t>Общепрофессиональные дисциплины</t>
  </si>
  <si>
    <t>ОГСЭ</t>
  </si>
  <si>
    <t>Информатика</t>
  </si>
  <si>
    <t>ПДП</t>
  </si>
  <si>
    <t>Преддипломная практика</t>
  </si>
  <si>
    <t>И</t>
  </si>
  <si>
    <t>з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</si>
  <si>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</si>
  <si>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</si>
  <si>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</si>
  <si>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Основы ведения предпринимательской карьеры и открытие собственного  бизнеса</t>
  </si>
  <si>
    <t>Поиск работы, планирование карьеры, адаптация выпускника на рабочем месте</t>
  </si>
  <si>
    <t>ОП.08</t>
  </si>
  <si>
    <t>ОП.10</t>
  </si>
  <si>
    <t>ОП.11</t>
  </si>
  <si>
    <t>Русский язык</t>
  </si>
  <si>
    <t>Литература</t>
  </si>
  <si>
    <t>Э</t>
  </si>
  <si>
    <t>ПМ.02</t>
  </si>
  <si>
    <t>Иностранный язык в профессиональной деятельности</t>
  </si>
  <si>
    <t>ОП.04</t>
  </si>
  <si>
    <t>П.00</t>
  </si>
  <si>
    <t>Профессиональный цикл</t>
  </si>
  <si>
    <t>ОП.00</t>
  </si>
  <si>
    <t>Основы финансовой грамотности</t>
  </si>
  <si>
    <t>ПМ00</t>
  </si>
  <si>
    <t>Химия</t>
  </si>
  <si>
    <t>Биология</t>
  </si>
  <si>
    <t>МДК 02.01.</t>
  </si>
  <si>
    <t>СГ.03</t>
  </si>
  <si>
    <t>СГ.04</t>
  </si>
  <si>
    <t>СГ.05</t>
  </si>
  <si>
    <t>Математические методы решения прикладных профессиональных задач</t>
  </si>
  <si>
    <t>Социально-гуманитарный цикл</t>
  </si>
  <si>
    <t>СГ.01</t>
  </si>
  <si>
    <t>История России</t>
  </si>
  <si>
    <t>СГ.02</t>
  </si>
  <si>
    <t>ДЗ</t>
  </si>
  <si>
    <t>З</t>
  </si>
  <si>
    <t>ОП.07</t>
  </si>
  <si>
    <t>35.02.09 Водные биоресурсы и аквакультура</t>
  </si>
  <si>
    <t>БД</t>
  </si>
  <si>
    <t>БД.01</t>
  </si>
  <si>
    <t>БД.02</t>
  </si>
  <si>
    <t>Базовые  дисциплины</t>
  </si>
  <si>
    <t>БД.03</t>
  </si>
  <si>
    <t>БД.04</t>
  </si>
  <si>
    <t>Обществознание</t>
  </si>
  <si>
    <t>БД.06</t>
  </si>
  <si>
    <t>БД.09</t>
  </si>
  <si>
    <t>География</t>
  </si>
  <si>
    <t>БД.10</t>
  </si>
  <si>
    <t>БД.11</t>
  </si>
  <si>
    <t>ПД</t>
  </si>
  <si>
    <t>Профильные дисциплины</t>
  </si>
  <si>
    <t>ПД.01</t>
  </si>
  <si>
    <t>ПД.02</t>
  </si>
  <si>
    <t>ПД.03</t>
  </si>
  <si>
    <t>Индивидуальный проект</t>
  </si>
  <si>
    <t>Геодезия с основами черчения</t>
  </si>
  <si>
    <t>Основы аналитической химии и биохимии</t>
  </si>
  <si>
    <t>Микробиология, санитария и гигиена</t>
  </si>
  <si>
    <t>Контроль качества среды обитания гидробионтов и их учет</t>
  </si>
  <si>
    <t>Основные принципы и методы мониторинга среды обитания гидробионтов и их учет</t>
  </si>
  <si>
    <t>БД.07</t>
  </si>
  <si>
    <t>БД.08</t>
  </si>
  <si>
    <t>Физика</t>
  </si>
  <si>
    <t>СГ</t>
  </si>
  <si>
    <t>Бережливое производство</t>
  </si>
  <si>
    <t>Экологические основы природопользования</t>
  </si>
  <si>
    <t>Охрана труда</t>
  </si>
  <si>
    <t>Зоология беспозвоночных</t>
  </si>
  <si>
    <t>Технологическое обеспечение процессов воспроизводства и выращивания рыбы и других гидробионтов</t>
  </si>
  <si>
    <t>МДК 02.02</t>
  </si>
  <si>
    <t>Технологии воспроизводства и выращивания рыбы и других гидробионтов</t>
  </si>
  <si>
    <t>Техническое обеспечение процессов воспроизводства и выращивания рыбы и других гидробионтов</t>
  </si>
  <si>
    <t>УП.02</t>
  </si>
  <si>
    <t>ПП.02</t>
  </si>
  <si>
    <t>ПМ.03</t>
  </si>
  <si>
    <t>МДК 03.01.</t>
  </si>
  <si>
    <t>Охрана водных биоресурсов и среды их обитания</t>
  </si>
  <si>
    <t>Основные принципы и нормы охраны гидробионтов и среды их обитания</t>
  </si>
  <si>
    <t>ПП.03</t>
  </si>
  <si>
    <t>ОП.02</t>
  </si>
  <si>
    <t>ОП.09</t>
  </si>
  <si>
    <t>ПМ.04</t>
  </si>
  <si>
    <t>Проведение ихтиологических исследований</t>
  </si>
  <si>
    <t>МДК 04.01.</t>
  </si>
  <si>
    <t>Основы биологии рыб и методы рыбохозяйственных исследований</t>
  </si>
  <si>
    <t>ПП.04</t>
  </si>
  <si>
    <t>ПМ.05</t>
  </si>
  <si>
    <t>МДК 05.01.</t>
  </si>
  <si>
    <t>Управление структурным подразделением организации</t>
  </si>
  <si>
    <t>ПМ.06</t>
  </si>
  <si>
    <t>МДК 06.01.</t>
  </si>
  <si>
    <t>ПП.06</t>
  </si>
  <si>
    <t>Освоение профессий рабочих или должностей служащих</t>
  </si>
  <si>
    <t>Выполнение работ по профессии "Мастер по водным биоресурсам и аквакультуре"</t>
  </si>
  <si>
    <t>Основы безопасности и защиты Родины</t>
  </si>
  <si>
    <t>ВБА-419,429,439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</si>
</sst>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.95"/>
      <color indexed="8"/>
      <name val="Times New Roman"/>
      <family val="1"/>
      <charset val="204"/>
    </font>
    <font>
      <b/>
      <sz val="6.9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2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/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2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15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1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3" fillId="2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15" fillId="0" borderId="7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3" fillId="3" borderId="0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1" xfId="0" applyFont="1" applyBorder="1" applyAlignment="1">
      <alignment vertical="center"/>
    </xf>
    <xf numFmtId="0" fontId="7" fillId="0" borderId="6" xfId="0" applyFont="1" applyBorder="1"/>
    <xf numFmtId="0" fontId="4" fillId="2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3" borderId="5" xfId="0" applyFont="1" applyFill="1" applyBorder="1" applyAlignment="1"/>
    <xf numFmtId="0" fontId="6" fillId="0" borderId="2" xfId="0" applyFont="1" applyBorder="1" applyAlignment="1">
      <alignment horizontal="center"/>
    </xf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wrapText="1"/>
    </xf>
    <xf numFmtId="0" fontId="2" fillId="0" borderId="8" xfId="0" applyFont="1" applyFill="1" applyBorder="1" applyAlignment="1"/>
    <xf numFmtId="0" fontId="2" fillId="0" borderId="8" xfId="0" applyFont="1" applyFill="1" applyBorder="1" applyAlignment="1">
      <alignment vertical="top"/>
    </xf>
    <xf numFmtId="0" fontId="2" fillId="3" borderId="8" xfId="0" applyFont="1" applyFill="1" applyBorder="1" applyAlignment="1"/>
    <xf numFmtId="0" fontId="2" fillId="0" borderId="9" xfId="0" applyFont="1" applyFill="1" applyBorder="1" applyAlignment="1">
      <alignment horizontal="center"/>
    </xf>
    <xf numFmtId="0" fontId="0" fillId="0" borderId="5" xfId="0" applyBorder="1"/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2" fillId="3" borderId="5" xfId="0" applyFont="1" applyFill="1" applyBorder="1" applyAlignment="1">
      <alignment vertical="top"/>
    </xf>
    <xf numFmtId="0" fontId="7" fillId="0" borderId="6" xfId="0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7" fillId="3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0" fillId="3" borderId="4" xfId="0" applyFill="1" applyBorder="1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/>
    <xf numFmtId="0" fontId="2" fillId="0" borderId="6" xfId="0" applyFont="1" applyBorder="1" applyAlignment="1"/>
    <xf numFmtId="0" fontId="7" fillId="0" borderId="1" xfId="0" applyFont="1" applyBorder="1" applyAlignment="1">
      <alignment vertical="top"/>
    </xf>
    <xf numFmtId="0" fontId="2" fillId="3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91"/>
  <sheetViews>
    <sheetView tabSelected="1" zoomScale="110" zoomScaleNormal="110" workbookViewId="0">
      <selection activeCell="V17" sqref="V17"/>
    </sheetView>
  </sheetViews>
  <sheetFormatPr defaultRowHeight="15"/>
  <cols>
    <col min="1" max="1" width="6.85546875" customWidth="1"/>
    <col min="2" max="2" width="20" customWidth="1"/>
    <col min="3" max="3" width="3.140625" customWidth="1"/>
    <col min="4" max="4" width="2.42578125" customWidth="1"/>
    <col min="5" max="13" width="2.28515625" customWidth="1"/>
    <col min="14" max="14" width="2.5703125" customWidth="1"/>
    <col min="15" max="16" width="2.28515625" customWidth="1"/>
    <col min="17" max="17" width="2.5703125" customWidth="1"/>
    <col min="18" max="20" width="2.28515625" customWidth="1"/>
    <col min="21" max="21" width="2.140625" customWidth="1"/>
    <col min="22" max="23" width="1.5703125" customWidth="1"/>
    <col min="24" max="25" width="2.28515625" customWidth="1"/>
    <col min="26" max="26" width="2.5703125" customWidth="1"/>
    <col min="27" max="35" width="2.28515625" customWidth="1"/>
    <col min="36" max="37" width="2.5703125" customWidth="1"/>
    <col min="38" max="42" width="2.28515625" customWidth="1"/>
    <col min="43" max="43" width="2.140625" customWidth="1"/>
    <col min="44" max="45" width="2.28515625" customWidth="1"/>
    <col min="46" max="46" width="2" customWidth="1"/>
    <col min="47" max="47" width="2.140625" customWidth="1"/>
    <col min="48" max="48" width="2.28515625" customWidth="1"/>
    <col min="49" max="49" width="1.5703125" customWidth="1"/>
    <col min="50" max="50" width="1.7109375" customWidth="1"/>
    <col min="51" max="51" width="1.42578125" customWidth="1"/>
    <col min="52" max="55" width="1.7109375" customWidth="1"/>
    <col min="56" max="56" width="1.42578125" customWidth="1"/>
    <col min="57" max="57" width="3.7109375" customWidth="1"/>
    <col min="58" max="58" width="2.7109375" customWidth="1"/>
    <col min="59" max="59" width="4" customWidth="1"/>
    <col min="60" max="71" width="2.7109375" customWidth="1"/>
  </cols>
  <sheetData>
    <row r="1" spans="1:59" ht="12.7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</row>
    <row r="2" spans="1:59" ht="12" customHeight="1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</row>
    <row r="3" spans="1:59" ht="13.5" customHeight="1">
      <c r="A3" s="187" t="s">
        <v>83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</row>
    <row r="4" spans="1:59" ht="15" customHeight="1">
      <c r="A4" s="1" t="s">
        <v>1</v>
      </c>
      <c r="Q4" s="15" t="s">
        <v>142</v>
      </c>
    </row>
    <row r="5" spans="1:59" ht="12.75" customHeight="1">
      <c r="A5" s="189" t="s">
        <v>2</v>
      </c>
      <c r="B5" s="188" t="s">
        <v>3</v>
      </c>
      <c r="C5" s="189" t="s">
        <v>4</v>
      </c>
      <c r="D5" s="188" t="s">
        <v>5</v>
      </c>
      <c r="E5" s="188"/>
      <c r="F5" s="188"/>
      <c r="G5" s="188"/>
      <c r="H5" s="188" t="s">
        <v>6</v>
      </c>
      <c r="I5" s="188"/>
      <c r="J5" s="188"/>
      <c r="K5" s="188"/>
      <c r="L5" s="188"/>
      <c r="M5" s="188" t="s">
        <v>7</v>
      </c>
      <c r="N5" s="188"/>
      <c r="O5" s="188"/>
      <c r="P5" s="188"/>
      <c r="Q5" s="157" t="s">
        <v>8</v>
      </c>
      <c r="R5" s="157"/>
      <c r="S5" s="157"/>
      <c r="T5" s="157"/>
      <c r="U5" s="157"/>
      <c r="V5" s="157" t="s">
        <v>9</v>
      </c>
      <c r="W5" s="157"/>
      <c r="X5" s="157"/>
      <c r="Y5" s="157"/>
      <c r="Z5" s="157"/>
      <c r="AA5" s="157" t="s">
        <v>10</v>
      </c>
      <c r="AB5" s="157"/>
      <c r="AC5" s="157"/>
      <c r="AD5" s="157"/>
      <c r="AE5" s="157" t="s">
        <v>11</v>
      </c>
      <c r="AF5" s="157"/>
      <c r="AG5" s="157"/>
      <c r="AH5" s="157"/>
      <c r="AI5" s="157" t="s">
        <v>12</v>
      </c>
      <c r="AJ5" s="157"/>
      <c r="AK5" s="157"/>
      <c r="AL5" s="157"/>
      <c r="AM5" s="157" t="s">
        <v>13</v>
      </c>
      <c r="AN5" s="157"/>
      <c r="AO5" s="157"/>
      <c r="AP5" s="157"/>
      <c r="AQ5" s="157"/>
      <c r="AR5" s="157" t="s">
        <v>14</v>
      </c>
      <c r="AS5" s="157"/>
      <c r="AT5" s="157"/>
      <c r="AU5" s="157"/>
      <c r="AV5" s="157" t="s">
        <v>15</v>
      </c>
      <c r="AW5" s="157"/>
      <c r="AX5" s="157"/>
      <c r="AY5" s="157"/>
      <c r="AZ5" s="157"/>
      <c r="BA5" s="157" t="s">
        <v>16</v>
      </c>
      <c r="BB5" s="157"/>
      <c r="BC5" s="157"/>
      <c r="BD5" s="157"/>
    </row>
    <row r="6" spans="1:59">
      <c r="A6" s="189"/>
      <c r="B6" s="188"/>
      <c r="C6" s="189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92">
        <v>17</v>
      </c>
      <c r="U6" s="194"/>
      <c r="V6" s="5">
        <v>18</v>
      </c>
      <c r="W6" s="5">
        <v>19</v>
      </c>
      <c r="X6" s="4">
        <v>20</v>
      </c>
      <c r="Y6" s="4">
        <v>21</v>
      </c>
      <c r="Z6" s="4">
        <v>22</v>
      </c>
      <c r="AA6" s="4">
        <v>23</v>
      </c>
      <c r="AB6" s="4">
        <v>24</v>
      </c>
      <c r="AC6" s="4">
        <v>25</v>
      </c>
      <c r="AD6" s="4">
        <v>26</v>
      </c>
      <c r="AE6" s="4">
        <v>27</v>
      </c>
      <c r="AF6" s="4">
        <v>28</v>
      </c>
      <c r="AG6" s="4">
        <v>29</v>
      </c>
      <c r="AH6" s="4">
        <v>30</v>
      </c>
      <c r="AI6" s="4">
        <v>31</v>
      </c>
      <c r="AJ6" s="4">
        <v>32</v>
      </c>
      <c r="AK6" s="4">
        <v>33</v>
      </c>
      <c r="AL6" s="4">
        <v>34</v>
      </c>
      <c r="AM6" s="4">
        <v>35</v>
      </c>
      <c r="AN6" s="4">
        <v>36</v>
      </c>
      <c r="AO6" s="4">
        <v>37</v>
      </c>
      <c r="AP6" s="4">
        <v>38</v>
      </c>
      <c r="AQ6" s="4">
        <v>39</v>
      </c>
      <c r="AR6" s="4">
        <v>40</v>
      </c>
      <c r="AS6" s="4">
        <v>41</v>
      </c>
      <c r="AT6" s="4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9.75" customHeight="1">
      <c r="A7" s="2" t="s">
        <v>84</v>
      </c>
      <c r="B7" s="180" t="s">
        <v>87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</row>
    <row r="8" spans="1:59" ht="12" customHeight="1">
      <c r="A8" s="100" t="s">
        <v>85</v>
      </c>
      <c r="B8" s="23" t="s">
        <v>58</v>
      </c>
      <c r="C8" s="16">
        <v>72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 t="s">
        <v>17</v>
      </c>
      <c r="W8" s="17" t="s">
        <v>17</v>
      </c>
      <c r="X8" s="16">
        <v>4</v>
      </c>
      <c r="Y8" s="16">
        <v>4</v>
      </c>
      <c r="Z8" s="16">
        <v>4</v>
      </c>
      <c r="AA8" s="16">
        <v>4</v>
      </c>
      <c r="AB8" s="16">
        <v>4</v>
      </c>
      <c r="AC8" s="16">
        <v>4</v>
      </c>
      <c r="AD8" s="16">
        <v>4</v>
      </c>
      <c r="AE8" s="16">
        <v>4</v>
      </c>
      <c r="AF8" s="16">
        <v>4</v>
      </c>
      <c r="AG8" s="16">
        <v>4</v>
      </c>
      <c r="AH8" s="16">
        <v>4</v>
      </c>
      <c r="AI8" s="16">
        <v>4</v>
      </c>
      <c r="AJ8" s="16">
        <v>4</v>
      </c>
      <c r="AK8" s="16">
        <v>4</v>
      </c>
      <c r="AL8" s="16">
        <v>2</v>
      </c>
      <c r="AM8" s="16">
        <v>2</v>
      </c>
      <c r="AN8" s="16">
        <v>2</v>
      </c>
      <c r="AO8" s="53">
        <v>2</v>
      </c>
      <c r="AP8" s="53"/>
      <c r="AQ8" s="53">
        <v>2</v>
      </c>
      <c r="AR8" s="16">
        <v>2</v>
      </c>
      <c r="AS8" s="16">
        <v>2</v>
      </c>
      <c r="AT8" s="16">
        <v>2</v>
      </c>
      <c r="AU8" s="112"/>
      <c r="AV8" s="53" t="s">
        <v>60</v>
      </c>
      <c r="AW8" s="17" t="s">
        <v>17</v>
      </c>
      <c r="AX8" s="17" t="s">
        <v>17</v>
      </c>
      <c r="AY8" s="17" t="s">
        <v>17</v>
      </c>
      <c r="AZ8" s="17" t="s">
        <v>17</v>
      </c>
      <c r="BA8" s="17" t="s">
        <v>17</v>
      </c>
      <c r="BB8" s="17" t="s">
        <v>17</v>
      </c>
      <c r="BC8" s="17" t="s">
        <v>17</v>
      </c>
      <c r="BD8" s="17" t="s">
        <v>17</v>
      </c>
      <c r="BE8" s="21">
        <f>SUM(D8:T8)</f>
        <v>0</v>
      </c>
      <c r="BF8" s="22">
        <f t="shared" ref="BF8:BF17" si="0">SUM(X8:AU8)</f>
        <v>72</v>
      </c>
      <c r="BG8" s="22">
        <f>SUM(BE8:BF8)</f>
        <v>72</v>
      </c>
    </row>
    <row r="9" spans="1:59" ht="12" customHeight="1">
      <c r="A9" s="100" t="s">
        <v>86</v>
      </c>
      <c r="B9" s="23" t="s">
        <v>59</v>
      </c>
      <c r="C9" s="16">
        <v>32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4" t="s">
        <v>17</v>
      </c>
      <c r="W9" s="44" t="s">
        <v>17</v>
      </c>
      <c r="X9" s="16">
        <v>2</v>
      </c>
      <c r="Y9" s="16">
        <v>2</v>
      </c>
      <c r="Z9" s="16">
        <v>2</v>
      </c>
      <c r="AA9" s="16">
        <v>2</v>
      </c>
      <c r="AB9" s="16">
        <v>2</v>
      </c>
      <c r="AC9" s="16">
        <v>2</v>
      </c>
      <c r="AD9" s="16">
        <v>2</v>
      </c>
      <c r="AE9" s="16">
        <v>2</v>
      </c>
      <c r="AF9" s="16">
        <v>2</v>
      </c>
      <c r="AG9" s="16">
        <v>1</v>
      </c>
      <c r="AH9" s="16">
        <v>1</v>
      </c>
      <c r="AI9" s="16">
        <v>1</v>
      </c>
      <c r="AJ9" s="16">
        <v>1</v>
      </c>
      <c r="AK9" s="16">
        <v>1</v>
      </c>
      <c r="AL9" s="16">
        <v>1</v>
      </c>
      <c r="AM9" s="16">
        <v>1</v>
      </c>
      <c r="AN9" s="16">
        <v>1</v>
      </c>
      <c r="AO9" s="53">
        <v>1</v>
      </c>
      <c r="AP9" s="53"/>
      <c r="AQ9" s="53">
        <v>1</v>
      </c>
      <c r="AR9" s="16">
        <v>1</v>
      </c>
      <c r="AS9" s="16">
        <v>1</v>
      </c>
      <c r="AT9" s="16">
        <v>2</v>
      </c>
      <c r="AU9" s="113"/>
      <c r="AV9" s="53" t="s">
        <v>37</v>
      </c>
      <c r="AW9" s="44" t="s">
        <v>17</v>
      </c>
      <c r="AX9" s="44" t="s">
        <v>17</v>
      </c>
      <c r="AY9" s="44" t="s">
        <v>17</v>
      </c>
      <c r="AZ9" s="44" t="s">
        <v>17</v>
      </c>
      <c r="BA9" s="44" t="s">
        <v>17</v>
      </c>
      <c r="BB9" s="44" t="s">
        <v>17</v>
      </c>
      <c r="BC9" s="44" t="s">
        <v>17</v>
      </c>
      <c r="BD9" s="44" t="s">
        <v>17</v>
      </c>
      <c r="BE9" s="21">
        <f t="shared" ref="BE9:BE29" si="1">SUM(D9:T9)</f>
        <v>0</v>
      </c>
      <c r="BF9" s="22">
        <f t="shared" si="0"/>
        <v>32</v>
      </c>
      <c r="BG9" s="22">
        <f t="shared" ref="BG9:BG29" si="2">SUM(BE9:BF9)</f>
        <v>32</v>
      </c>
    </row>
    <row r="10" spans="1:59" ht="12" customHeight="1">
      <c r="A10" s="100" t="s">
        <v>88</v>
      </c>
      <c r="B10" s="101" t="s">
        <v>90</v>
      </c>
      <c r="C10" s="16">
        <v>72</v>
      </c>
      <c r="D10" s="16">
        <v>6</v>
      </c>
      <c r="E10" s="16">
        <v>4</v>
      </c>
      <c r="F10" s="16">
        <v>4</v>
      </c>
      <c r="G10" s="16">
        <v>4</v>
      </c>
      <c r="H10" s="16">
        <v>6</v>
      </c>
      <c r="I10" s="16">
        <v>4</v>
      </c>
      <c r="J10" s="16">
        <v>4</v>
      </c>
      <c r="K10" s="16">
        <v>4</v>
      </c>
      <c r="L10" s="16">
        <v>4</v>
      </c>
      <c r="M10" s="16">
        <v>4</v>
      </c>
      <c r="N10" s="16">
        <v>4</v>
      </c>
      <c r="O10" s="16">
        <v>4</v>
      </c>
      <c r="P10" s="16">
        <v>4</v>
      </c>
      <c r="Q10" s="16">
        <v>4</v>
      </c>
      <c r="R10" s="16">
        <v>4</v>
      </c>
      <c r="S10" s="16">
        <v>4</v>
      </c>
      <c r="T10" s="16">
        <v>4</v>
      </c>
      <c r="U10" s="16" t="s">
        <v>37</v>
      </c>
      <c r="V10" s="98" t="s">
        <v>17</v>
      </c>
      <c r="W10" s="98" t="s">
        <v>17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53"/>
      <c r="AP10" s="53"/>
      <c r="AQ10" s="53"/>
      <c r="AR10" s="16"/>
      <c r="AS10" s="16"/>
      <c r="AT10" s="16"/>
      <c r="AU10" s="64"/>
      <c r="AV10" s="89"/>
      <c r="AW10" s="98" t="s">
        <v>17</v>
      </c>
      <c r="AX10" s="98" t="s">
        <v>17</v>
      </c>
      <c r="AY10" s="98" t="s">
        <v>17</v>
      </c>
      <c r="AZ10" s="98" t="s">
        <v>17</v>
      </c>
      <c r="BA10" s="98" t="s">
        <v>17</v>
      </c>
      <c r="BB10" s="98" t="s">
        <v>17</v>
      </c>
      <c r="BC10" s="98" t="s">
        <v>17</v>
      </c>
      <c r="BD10" s="98" t="s">
        <v>17</v>
      </c>
      <c r="BE10" s="21">
        <f t="shared" ref="BE10:BE11" si="3">SUM(D10:T10)</f>
        <v>72</v>
      </c>
      <c r="BF10" s="22">
        <f t="shared" si="0"/>
        <v>0</v>
      </c>
      <c r="BG10" s="22">
        <f t="shared" ref="BG10:BG11" si="4">SUM(BE10:BF10)</f>
        <v>72</v>
      </c>
    </row>
    <row r="11" spans="1:59" ht="12" customHeight="1">
      <c r="A11" s="100" t="s">
        <v>89</v>
      </c>
      <c r="B11" s="101" t="s">
        <v>19</v>
      </c>
      <c r="C11" s="16">
        <v>136</v>
      </c>
      <c r="D11" s="16">
        <v>2</v>
      </c>
      <c r="E11" s="16">
        <v>2</v>
      </c>
      <c r="F11" s="16">
        <v>2</v>
      </c>
      <c r="G11" s="16">
        <v>2</v>
      </c>
      <c r="H11" s="16">
        <v>2</v>
      </c>
      <c r="I11" s="16">
        <v>2</v>
      </c>
      <c r="J11" s="16">
        <v>4</v>
      </c>
      <c r="K11" s="16">
        <v>2</v>
      </c>
      <c r="L11" s="16">
        <v>4</v>
      </c>
      <c r="M11" s="16">
        <v>2</v>
      </c>
      <c r="N11" s="16">
        <v>4</v>
      </c>
      <c r="O11" s="16">
        <v>2</v>
      </c>
      <c r="P11" s="16">
        <v>4</v>
      </c>
      <c r="Q11" s="16">
        <v>2</v>
      </c>
      <c r="R11" s="16">
        <v>4</v>
      </c>
      <c r="S11" s="16">
        <v>2</v>
      </c>
      <c r="T11" s="16">
        <v>4</v>
      </c>
      <c r="U11" s="16"/>
      <c r="V11" s="98" t="s">
        <v>17</v>
      </c>
      <c r="W11" s="98" t="s">
        <v>17</v>
      </c>
      <c r="X11" s="16">
        <v>4</v>
      </c>
      <c r="Y11" s="16">
        <v>4</v>
      </c>
      <c r="Z11" s="16">
        <v>4</v>
      </c>
      <c r="AA11" s="16">
        <v>4</v>
      </c>
      <c r="AB11" s="16">
        <v>4</v>
      </c>
      <c r="AC11" s="16">
        <v>4</v>
      </c>
      <c r="AD11" s="16">
        <v>4</v>
      </c>
      <c r="AE11" s="16">
        <v>4</v>
      </c>
      <c r="AF11" s="16">
        <v>4</v>
      </c>
      <c r="AG11" s="16">
        <v>4</v>
      </c>
      <c r="AH11" s="16">
        <v>4</v>
      </c>
      <c r="AI11" s="16">
        <v>4</v>
      </c>
      <c r="AJ11" s="16">
        <v>3</v>
      </c>
      <c r="AK11" s="16">
        <v>3</v>
      </c>
      <c r="AL11" s="16">
        <v>3</v>
      </c>
      <c r="AM11" s="16">
        <v>3</v>
      </c>
      <c r="AN11" s="16">
        <v>3</v>
      </c>
      <c r="AO11" s="53">
        <v>4</v>
      </c>
      <c r="AP11" s="53"/>
      <c r="AQ11" s="53">
        <v>4</v>
      </c>
      <c r="AR11" s="16">
        <v>4</v>
      </c>
      <c r="AS11" s="16">
        <v>4</v>
      </c>
      <c r="AT11" s="16">
        <v>6</v>
      </c>
      <c r="AU11" s="112">
        <v>5</v>
      </c>
      <c r="AV11" s="53" t="s">
        <v>37</v>
      </c>
      <c r="AW11" s="98" t="s">
        <v>17</v>
      </c>
      <c r="AX11" s="98" t="s">
        <v>17</v>
      </c>
      <c r="AY11" s="98" t="s">
        <v>17</v>
      </c>
      <c r="AZ11" s="98" t="s">
        <v>17</v>
      </c>
      <c r="BA11" s="98" t="s">
        <v>17</v>
      </c>
      <c r="BB11" s="98" t="s">
        <v>17</v>
      </c>
      <c r="BC11" s="98" t="s">
        <v>17</v>
      </c>
      <c r="BD11" s="98" t="s">
        <v>17</v>
      </c>
      <c r="BE11" s="21">
        <f t="shared" si="3"/>
        <v>46</v>
      </c>
      <c r="BF11" s="22">
        <f t="shared" si="0"/>
        <v>90</v>
      </c>
      <c r="BG11" s="22">
        <f t="shared" si="4"/>
        <v>136</v>
      </c>
    </row>
    <row r="12" spans="1:59" ht="12" customHeight="1">
      <c r="A12" s="88" t="s">
        <v>91</v>
      </c>
      <c r="B12" s="47" t="s">
        <v>20</v>
      </c>
      <c r="C12" s="16">
        <v>40</v>
      </c>
      <c r="D12" s="16">
        <v>1</v>
      </c>
      <c r="E12" s="16">
        <v>1</v>
      </c>
      <c r="F12" s="16">
        <v>1</v>
      </c>
      <c r="G12" s="16">
        <v>2</v>
      </c>
      <c r="H12" s="16">
        <v>1</v>
      </c>
      <c r="I12" s="16">
        <v>2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2</v>
      </c>
      <c r="R12" s="16">
        <v>1</v>
      </c>
      <c r="S12" s="16">
        <v>1</v>
      </c>
      <c r="T12" s="16">
        <v>1</v>
      </c>
      <c r="U12" s="16" t="s">
        <v>49</v>
      </c>
      <c r="V12" s="17" t="s">
        <v>17</v>
      </c>
      <c r="W12" s="17" t="s">
        <v>17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6">
        <v>1</v>
      </c>
      <c r="AO12" s="53">
        <v>1</v>
      </c>
      <c r="AP12" s="53"/>
      <c r="AQ12" s="53">
        <v>1</v>
      </c>
      <c r="AR12" s="16">
        <v>1</v>
      </c>
      <c r="AS12" s="16"/>
      <c r="AT12" s="16"/>
      <c r="AU12" s="113"/>
      <c r="AV12" s="53" t="s">
        <v>49</v>
      </c>
      <c r="AW12" s="17" t="s">
        <v>17</v>
      </c>
      <c r="AX12" s="17" t="s">
        <v>17</v>
      </c>
      <c r="AY12" s="17" t="s">
        <v>17</v>
      </c>
      <c r="AZ12" s="17" t="s">
        <v>17</v>
      </c>
      <c r="BA12" s="17" t="s">
        <v>17</v>
      </c>
      <c r="BB12" s="17" t="s">
        <v>17</v>
      </c>
      <c r="BC12" s="17" t="s">
        <v>17</v>
      </c>
      <c r="BD12" s="17" t="s">
        <v>17</v>
      </c>
      <c r="BE12" s="21">
        <f t="shared" si="1"/>
        <v>20</v>
      </c>
      <c r="BF12" s="22">
        <f t="shared" si="0"/>
        <v>20</v>
      </c>
      <c r="BG12" s="22">
        <f t="shared" si="2"/>
        <v>40</v>
      </c>
    </row>
    <row r="13" spans="1:59" ht="11.25" customHeight="1">
      <c r="A13" s="98" t="s">
        <v>92</v>
      </c>
      <c r="B13" s="19" t="s">
        <v>93</v>
      </c>
      <c r="C13" s="16">
        <v>72</v>
      </c>
      <c r="D13" s="16">
        <v>6</v>
      </c>
      <c r="E13" s="16">
        <v>4</v>
      </c>
      <c r="F13" s="16">
        <v>4</v>
      </c>
      <c r="G13" s="16">
        <v>4</v>
      </c>
      <c r="H13" s="16">
        <v>6</v>
      </c>
      <c r="I13" s="16">
        <v>4</v>
      </c>
      <c r="J13" s="16">
        <v>4</v>
      </c>
      <c r="K13" s="16">
        <v>4</v>
      </c>
      <c r="L13" s="16">
        <v>4</v>
      </c>
      <c r="M13" s="16">
        <v>4</v>
      </c>
      <c r="N13" s="16">
        <v>4</v>
      </c>
      <c r="O13" s="16">
        <v>4</v>
      </c>
      <c r="P13" s="16">
        <v>4</v>
      </c>
      <c r="Q13" s="16">
        <v>4</v>
      </c>
      <c r="R13" s="16">
        <v>4</v>
      </c>
      <c r="S13" s="16">
        <v>4</v>
      </c>
      <c r="T13" s="16">
        <v>4</v>
      </c>
      <c r="U13" s="16" t="s">
        <v>37</v>
      </c>
      <c r="V13" s="17" t="s">
        <v>17</v>
      </c>
      <c r="W13" s="17" t="s">
        <v>17</v>
      </c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53"/>
      <c r="AP13" s="53"/>
      <c r="AQ13" s="53"/>
      <c r="AR13" s="16"/>
      <c r="AS13" s="16"/>
      <c r="AT13" s="16"/>
      <c r="AU13" s="64"/>
      <c r="AV13" s="51"/>
      <c r="AW13" s="17" t="s">
        <v>17</v>
      </c>
      <c r="AX13" s="17" t="s">
        <v>17</v>
      </c>
      <c r="AY13" s="17" t="s">
        <v>17</v>
      </c>
      <c r="AZ13" s="17" t="s">
        <v>17</v>
      </c>
      <c r="BA13" s="17" t="s">
        <v>17</v>
      </c>
      <c r="BB13" s="17" t="s">
        <v>17</v>
      </c>
      <c r="BC13" s="17" t="s">
        <v>17</v>
      </c>
      <c r="BD13" s="17" t="s">
        <v>17</v>
      </c>
      <c r="BE13" s="21">
        <f t="shared" si="1"/>
        <v>72</v>
      </c>
      <c r="BF13" s="22">
        <f t="shared" si="0"/>
        <v>0</v>
      </c>
      <c r="BG13" s="22">
        <f t="shared" si="2"/>
        <v>72</v>
      </c>
    </row>
    <row r="14" spans="1:59" ht="11.25" customHeight="1">
      <c r="A14" s="98" t="s">
        <v>94</v>
      </c>
      <c r="B14" s="19" t="s">
        <v>69</v>
      </c>
      <c r="C14" s="16">
        <v>72</v>
      </c>
      <c r="D14" s="16">
        <v>6</v>
      </c>
      <c r="E14" s="16">
        <v>4</v>
      </c>
      <c r="F14" s="16">
        <v>4</v>
      </c>
      <c r="G14" s="16">
        <v>4</v>
      </c>
      <c r="H14" s="16">
        <v>6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4</v>
      </c>
      <c r="P14" s="16">
        <v>4</v>
      </c>
      <c r="Q14" s="16">
        <v>4</v>
      </c>
      <c r="R14" s="16">
        <v>4</v>
      </c>
      <c r="S14" s="16">
        <v>4</v>
      </c>
      <c r="T14" s="16">
        <v>4</v>
      </c>
      <c r="U14" s="16" t="s">
        <v>37</v>
      </c>
      <c r="V14" s="98" t="s">
        <v>17</v>
      </c>
      <c r="W14" s="98" t="s">
        <v>17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53"/>
      <c r="AP14" s="53"/>
      <c r="AQ14" s="53"/>
      <c r="AR14" s="16"/>
      <c r="AS14" s="16"/>
      <c r="AT14" s="16"/>
      <c r="AU14" s="64"/>
      <c r="AV14" s="99"/>
      <c r="AW14" s="98" t="s">
        <v>17</v>
      </c>
      <c r="AX14" s="98" t="s">
        <v>17</v>
      </c>
      <c r="AY14" s="98" t="s">
        <v>17</v>
      </c>
      <c r="AZ14" s="98" t="s">
        <v>17</v>
      </c>
      <c r="BA14" s="98" t="s">
        <v>17</v>
      </c>
      <c r="BB14" s="98" t="s">
        <v>17</v>
      </c>
      <c r="BC14" s="98" t="s">
        <v>17</v>
      </c>
      <c r="BD14" s="98" t="s">
        <v>17</v>
      </c>
      <c r="BE14" s="21">
        <f t="shared" ref="BE14" si="5">SUM(D14:T14)</f>
        <v>72</v>
      </c>
      <c r="BF14" s="22">
        <f t="shared" si="0"/>
        <v>0</v>
      </c>
      <c r="BG14" s="22">
        <f t="shared" ref="BG14" si="6">SUM(BE14:BF14)</f>
        <v>72</v>
      </c>
    </row>
    <row r="15" spans="1:59" ht="11.25" customHeight="1">
      <c r="A15" s="98" t="s">
        <v>95</v>
      </c>
      <c r="B15" s="19" t="s">
        <v>18</v>
      </c>
      <c r="C15" s="16">
        <v>72</v>
      </c>
      <c r="D15" s="16">
        <v>2</v>
      </c>
      <c r="E15" s="16">
        <v>2</v>
      </c>
      <c r="F15" s="16">
        <v>2</v>
      </c>
      <c r="G15" s="16">
        <v>2</v>
      </c>
      <c r="H15" s="16">
        <v>2</v>
      </c>
      <c r="I15" s="16">
        <v>2</v>
      </c>
      <c r="J15" s="16">
        <v>2</v>
      </c>
      <c r="K15" s="16">
        <v>2</v>
      </c>
      <c r="L15" s="16">
        <v>2</v>
      </c>
      <c r="M15" s="16">
        <v>2</v>
      </c>
      <c r="N15" s="16">
        <v>2</v>
      </c>
      <c r="O15" s="16">
        <v>2</v>
      </c>
      <c r="P15" s="16">
        <v>2</v>
      </c>
      <c r="Q15" s="16">
        <v>2</v>
      </c>
      <c r="R15" s="16">
        <v>2</v>
      </c>
      <c r="S15" s="16">
        <v>2</v>
      </c>
      <c r="T15" s="16">
        <v>2</v>
      </c>
      <c r="U15" s="16"/>
      <c r="V15" s="98" t="s">
        <v>17</v>
      </c>
      <c r="W15" s="98" t="s">
        <v>17</v>
      </c>
      <c r="X15" s="16">
        <v>2</v>
      </c>
      <c r="Y15" s="16">
        <v>2</v>
      </c>
      <c r="Z15" s="16">
        <v>2</v>
      </c>
      <c r="AA15" s="16">
        <v>2</v>
      </c>
      <c r="AB15" s="16">
        <v>2</v>
      </c>
      <c r="AC15" s="16">
        <v>2</v>
      </c>
      <c r="AD15" s="16">
        <v>2</v>
      </c>
      <c r="AE15" s="16">
        <v>2</v>
      </c>
      <c r="AF15" s="16">
        <v>2</v>
      </c>
      <c r="AG15" s="16">
        <v>2</v>
      </c>
      <c r="AH15" s="16">
        <v>2</v>
      </c>
      <c r="AI15" s="16">
        <v>2</v>
      </c>
      <c r="AJ15" s="16">
        <v>2</v>
      </c>
      <c r="AK15" s="16">
        <v>2</v>
      </c>
      <c r="AL15" s="16">
        <v>2</v>
      </c>
      <c r="AM15" s="16">
        <v>2</v>
      </c>
      <c r="AN15" s="16">
        <v>3</v>
      </c>
      <c r="AO15" s="53">
        <v>3</v>
      </c>
      <c r="AP15" s="53"/>
      <c r="AQ15" s="53"/>
      <c r="AR15" s="16"/>
      <c r="AS15" s="16"/>
      <c r="AT15" s="16"/>
      <c r="AU15" s="113"/>
      <c r="AV15" s="53" t="s">
        <v>37</v>
      </c>
      <c r="AW15" s="98" t="s">
        <v>17</v>
      </c>
      <c r="AX15" s="98" t="s">
        <v>17</v>
      </c>
      <c r="AY15" s="98" t="s">
        <v>17</v>
      </c>
      <c r="AZ15" s="98" t="s">
        <v>17</v>
      </c>
      <c r="BA15" s="98" t="s">
        <v>17</v>
      </c>
      <c r="BB15" s="98" t="s">
        <v>17</v>
      </c>
      <c r="BC15" s="98" t="s">
        <v>17</v>
      </c>
      <c r="BD15" s="98" t="s">
        <v>17</v>
      </c>
      <c r="BE15" s="21">
        <f t="shared" ref="BE15" si="7">SUM(D15:T15)</f>
        <v>34</v>
      </c>
      <c r="BF15" s="22">
        <f t="shared" si="0"/>
        <v>38</v>
      </c>
      <c r="BG15" s="22">
        <f t="shared" ref="BG15" si="8">SUM(BE15:BF15)</f>
        <v>72</v>
      </c>
    </row>
    <row r="16" spans="1:59" ht="11.25" customHeight="1">
      <c r="A16" s="2" t="s">
        <v>96</v>
      </c>
      <c r="B16" s="195" t="s">
        <v>97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21"/>
      <c r="BF16" s="22"/>
      <c r="BG16" s="22"/>
    </row>
    <row r="17" spans="1:59" ht="11.25" customHeight="1">
      <c r="A17" s="107" t="s">
        <v>98</v>
      </c>
      <c r="B17" s="70" t="s">
        <v>21</v>
      </c>
      <c r="C17" s="65">
        <v>340</v>
      </c>
      <c r="D17" s="65">
        <v>7</v>
      </c>
      <c r="E17" s="65">
        <v>9</v>
      </c>
      <c r="F17" s="65">
        <v>9</v>
      </c>
      <c r="G17" s="65">
        <v>9</v>
      </c>
      <c r="H17" s="65">
        <v>7</v>
      </c>
      <c r="I17" s="65">
        <v>9</v>
      </c>
      <c r="J17" s="65">
        <v>8</v>
      </c>
      <c r="K17" s="65">
        <v>8</v>
      </c>
      <c r="L17" s="65">
        <v>8</v>
      </c>
      <c r="M17" s="65">
        <v>8</v>
      </c>
      <c r="N17" s="65">
        <v>8</v>
      </c>
      <c r="O17" s="65">
        <v>10</v>
      </c>
      <c r="P17" s="65">
        <v>8</v>
      </c>
      <c r="Q17" s="65">
        <v>9</v>
      </c>
      <c r="R17" s="65">
        <v>8</v>
      </c>
      <c r="S17" s="65">
        <v>9</v>
      </c>
      <c r="T17" s="65">
        <v>8</v>
      </c>
      <c r="U17" s="65"/>
      <c r="V17" s="98" t="s">
        <v>17</v>
      </c>
      <c r="W17" s="98" t="s">
        <v>17</v>
      </c>
      <c r="X17" s="65">
        <v>8</v>
      </c>
      <c r="Y17" s="65">
        <v>8</v>
      </c>
      <c r="Z17" s="65">
        <v>8</v>
      </c>
      <c r="AA17" s="65">
        <v>8</v>
      </c>
      <c r="AB17" s="65">
        <v>8</v>
      </c>
      <c r="AC17" s="65">
        <v>8</v>
      </c>
      <c r="AD17" s="65">
        <v>8</v>
      </c>
      <c r="AE17" s="65">
        <v>8</v>
      </c>
      <c r="AF17" s="65">
        <v>8</v>
      </c>
      <c r="AG17" s="65">
        <v>9</v>
      </c>
      <c r="AH17" s="65">
        <v>8</v>
      </c>
      <c r="AI17" s="65">
        <v>8</v>
      </c>
      <c r="AJ17" s="65">
        <v>6</v>
      </c>
      <c r="AK17" s="65">
        <v>6</v>
      </c>
      <c r="AL17" s="65">
        <v>8</v>
      </c>
      <c r="AM17" s="65">
        <v>8</v>
      </c>
      <c r="AN17" s="65">
        <v>7</v>
      </c>
      <c r="AO17" s="65">
        <v>7</v>
      </c>
      <c r="AP17" s="65"/>
      <c r="AQ17" s="65">
        <v>14</v>
      </c>
      <c r="AR17" s="65">
        <v>14</v>
      </c>
      <c r="AS17" s="65">
        <v>11</v>
      </c>
      <c r="AT17" s="65">
        <v>11</v>
      </c>
      <c r="AU17" s="111">
        <v>9</v>
      </c>
      <c r="AV17" s="65" t="s">
        <v>35</v>
      </c>
      <c r="AW17" s="98" t="s">
        <v>17</v>
      </c>
      <c r="AX17" s="98" t="s">
        <v>17</v>
      </c>
      <c r="AY17" s="98" t="s">
        <v>17</v>
      </c>
      <c r="AZ17" s="98" t="s">
        <v>17</v>
      </c>
      <c r="BA17" s="98" t="s">
        <v>17</v>
      </c>
      <c r="BB17" s="98" t="s">
        <v>17</v>
      </c>
      <c r="BC17" s="98" t="s">
        <v>17</v>
      </c>
      <c r="BD17" s="98" t="s">
        <v>17</v>
      </c>
      <c r="BE17" s="21">
        <f t="shared" si="1"/>
        <v>142</v>
      </c>
      <c r="BF17" s="22">
        <f t="shared" si="0"/>
        <v>198</v>
      </c>
      <c r="BG17" s="22">
        <f t="shared" si="2"/>
        <v>340</v>
      </c>
    </row>
    <row r="18" spans="1:59" ht="11.25" customHeight="1">
      <c r="A18" s="107" t="s">
        <v>99</v>
      </c>
      <c r="B18" s="25" t="s">
        <v>70</v>
      </c>
      <c r="C18" s="65">
        <v>144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98" t="s">
        <v>17</v>
      </c>
      <c r="W18" s="98" t="s">
        <v>17</v>
      </c>
      <c r="X18" s="65">
        <v>5</v>
      </c>
      <c r="Y18" s="65">
        <v>5</v>
      </c>
      <c r="Z18" s="65">
        <v>5</v>
      </c>
      <c r="AA18" s="65">
        <v>5</v>
      </c>
      <c r="AB18" s="65">
        <v>5</v>
      </c>
      <c r="AC18" s="65">
        <v>5</v>
      </c>
      <c r="AD18" s="65">
        <v>5</v>
      </c>
      <c r="AE18" s="65">
        <v>5</v>
      </c>
      <c r="AF18" s="65">
        <v>5</v>
      </c>
      <c r="AG18" s="65">
        <v>6</v>
      </c>
      <c r="AH18" s="65">
        <v>7</v>
      </c>
      <c r="AI18" s="65">
        <v>7</v>
      </c>
      <c r="AJ18" s="65">
        <v>5</v>
      </c>
      <c r="AK18" s="65">
        <v>5</v>
      </c>
      <c r="AL18" s="65">
        <v>5</v>
      </c>
      <c r="AM18" s="65">
        <v>5</v>
      </c>
      <c r="AN18" s="65">
        <v>5</v>
      </c>
      <c r="AO18" s="65">
        <v>5</v>
      </c>
      <c r="AP18" s="65"/>
      <c r="AQ18" s="65">
        <v>10</v>
      </c>
      <c r="AR18" s="65">
        <v>10</v>
      </c>
      <c r="AS18" s="65">
        <v>9</v>
      </c>
      <c r="AT18" s="65">
        <v>10</v>
      </c>
      <c r="AU18" s="112">
        <v>10</v>
      </c>
      <c r="AV18" s="65" t="s">
        <v>35</v>
      </c>
      <c r="AW18" s="98" t="s">
        <v>17</v>
      </c>
      <c r="AX18" s="98" t="s">
        <v>17</v>
      </c>
      <c r="AY18" s="98" t="s">
        <v>17</v>
      </c>
      <c r="AZ18" s="98" t="s">
        <v>17</v>
      </c>
      <c r="BA18" s="98" t="s">
        <v>17</v>
      </c>
      <c r="BB18" s="98" t="s">
        <v>17</v>
      </c>
      <c r="BC18" s="98" t="s">
        <v>17</v>
      </c>
      <c r="BD18" s="98" t="s">
        <v>17</v>
      </c>
      <c r="BE18" s="21">
        <f t="shared" ref="BE18" si="9">SUM(D18:T18)</f>
        <v>0</v>
      </c>
      <c r="BF18" s="22">
        <f>SUM(X18:AU18)</f>
        <v>144</v>
      </c>
      <c r="BG18" s="22">
        <f t="shared" ref="BG18" si="10">SUM(BE18:BF18)</f>
        <v>144</v>
      </c>
    </row>
    <row r="19" spans="1:59" ht="12" customHeight="1">
      <c r="A19" s="18" t="s">
        <v>100</v>
      </c>
      <c r="B19" s="25" t="s">
        <v>101</v>
      </c>
      <c r="C19" s="98">
        <v>32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6"/>
      <c r="V19" s="17" t="s">
        <v>17</v>
      </c>
      <c r="W19" s="17" t="s">
        <v>17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2</v>
      </c>
      <c r="AD19" s="4">
        <v>2</v>
      </c>
      <c r="AE19" s="4">
        <v>2</v>
      </c>
      <c r="AF19" s="4">
        <v>2</v>
      </c>
      <c r="AG19" s="4">
        <v>1</v>
      </c>
      <c r="AH19" s="4">
        <v>1</v>
      </c>
      <c r="AI19" s="4">
        <v>1</v>
      </c>
      <c r="AJ19" s="4">
        <v>1</v>
      </c>
      <c r="AK19" s="4">
        <v>1</v>
      </c>
      <c r="AL19" s="4">
        <v>1</v>
      </c>
      <c r="AM19" s="4">
        <v>1</v>
      </c>
      <c r="AN19" s="4">
        <v>1</v>
      </c>
      <c r="AO19" s="66">
        <v>1</v>
      </c>
      <c r="AP19" s="66"/>
      <c r="AQ19" s="66">
        <v>1</v>
      </c>
      <c r="AR19" s="4">
        <v>1</v>
      </c>
      <c r="AS19" s="4">
        <v>1</v>
      </c>
      <c r="AT19" s="4">
        <v>1</v>
      </c>
      <c r="AU19" s="112">
        <v>1</v>
      </c>
      <c r="AV19" s="108" t="s">
        <v>81</v>
      </c>
      <c r="AW19" s="17" t="s">
        <v>17</v>
      </c>
      <c r="AX19" s="17" t="s">
        <v>17</v>
      </c>
      <c r="AY19" s="17" t="s">
        <v>17</v>
      </c>
      <c r="AZ19" s="17" t="s">
        <v>17</v>
      </c>
      <c r="BA19" s="17" t="s">
        <v>17</v>
      </c>
      <c r="BB19" s="17" t="s">
        <v>17</v>
      </c>
      <c r="BC19" s="17" t="s">
        <v>17</v>
      </c>
      <c r="BD19" s="17" t="s">
        <v>17</v>
      </c>
      <c r="BE19" s="21">
        <f t="shared" si="1"/>
        <v>0</v>
      </c>
      <c r="BF19" s="22">
        <f t="shared" ref="BF19:BF30" si="11">SUM(X19:AU19)</f>
        <v>32</v>
      </c>
      <c r="BG19" s="22">
        <f t="shared" si="2"/>
        <v>32</v>
      </c>
    </row>
    <row r="20" spans="1:59" ht="11.25" customHeight="1">
      <c r="A20" s="41" t="s">
        <v>64</v>
      </c>
      <c r="B20" s="75" t="s">
        <v>65</v>
      </c>
      <c r="C20" s="72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48"/>
      <c r="W20" s="48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3"/>
      <c r="AP20" s="73"/>
      <c r="AQ20" s="73"/>
      <c r="AR20" s="71"/>
      <c r="AS20" s="71"/>
      <c r="AT20" s="71"/>
      <c r="AU20" s="74"/>
      <c r="AV20" s="59"/>
      <c r="AW20" s="48"/>
      <c r="AX20" s="48"/>
      <c r="AY20" s="48"/>
      <c r="AZ20" s="48"/>
      <c r="BA20" s="48"/>
      <c r="BB20" s="48"/>
      <c r="BC20" s="48"/>
      <c r="BD20" s="49"/>
      <c r="BE20" s="21"/>
      <c r="BF20" s="22"/>
      <c r="BG20" s="22"/>
    </row>
    <row r="21" spans="1:59" s="77" customFormat="1" ht="11.25" customHeight="1">
      <c r="A21" s="76" t="s">
        <v>66</v>
      </c>
      <c r="B21" s="190" t="s">
        <v>43</v>
      </c>
      <c r="C21" s="191"/>
      <c r="D21" s="191"/>
      <c r="E21" s="191"/>
      <c r="F21" s="191"/>
      <c r="G21" s="191"/>
      <c r="H21" s="191"/>
      <c r="I21" s="191"/>
      <c r="J21" s="19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  <c r="V21" s="48"/>
      <c r="W21" s="48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3"/>
      <c r="AP21" s="73"/>
      <c r="AQ21" s="73"/>
      <c r="AR21" s="71"/>
      <c r="AS21" s="71"/>
      <c r="AT21" s="71"/>
      <c r="AU21" s="74"/>
      <c r="AV21" s="59"/>
      <c r="AW21" s="48"/>
      <c r="AX21" s="48"/>
      <c r="AY21" s="48"/>
      <c r="AZ21" s="48"/>
      <c r="BA21" s="48"/>
      <c r="BB21" s="48"/>
      <c r="BC21" s="48"/>
      <c r="BD21" s="49"/>
      <c r="BE21" s="21"/>
      <c r="BF21" s="22"/>
      <c r="BG21" s="22"/>
    </row>
    <row r="22" spans="1:59" s="78" customFormat="1" ht="12.75" customHeight="1">
      <c r="A22" s="41" t="s">
        <v>63</v>
      </c>
      <c r="B22" s="85" t="s">
        <v>102</v>
      </c>
      <c r="C22" s="16">
        <v>60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6"/>
      <c r="V22" s="98" t="s">
        <v>17</v>
      </c>
      <c r="W22" s="98" t="s">
        <v>17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2</v>
      </c>
      <c r="AJ22" s="4">
        <v>2</v>
      </c>
      <c r="AK22" s="4">
        <v>2</v>
      </c>
      <c r="AL22" s="4">
        <v>2</v>
      </c>
      <c r="AM22" s="4">
        <v>2</v>
      </c>
      <c r="AN22" s="4">
        <v>2</v>
      </c>
      <c r="AO22" s="66">
        <v>2</v>
      </c>
      <c r="AP22" s="66"/>
      <c r="AQ22" s="66">
        <v>2</v>
      </c>
      <c r="AR22" s="4">
        <v>2</v>
      </c>
      <c r="AS22" s="4">
        <v>7</v>
      </c>
      <c r="AT22" s="4">
        <v>3</v>
      </c>
      <c r="AU22" s="114">
        <v>10</v>
      </c>
      <c r="AV22" s="53" t="s">
        <v>37</v>
      </c>
      <c r="AW22" s="69" t="s">
        <v>17</v>
      </c>
      <c r="AX22" s="69" t="s">
        <v>17</v>
      </c>
      <c r="AY22" s="69" t="s">
        <v>17</v>
      </c>
      <c r="AZ22" s="69" t="s">
        <v>17</v>
      </c>
      <c r="BA22" s="69" t="s">
        <v>17</v>
      </c>
      <c r="BB22" s="69" t="s">
        <v>17</v>
      </c>
      <c r="BC22" s="69" t="s">
        <v>17</v>
      </c>
      <c r="BD22" s="69" t="s">
        <v>17</v>
      </c>
      <c r="BE22" s="21">
        <f t="shared" si="1"/>
        <v>0</v>
      </c>
      <c r="BF22" s="22">
        <f t="shared" si="11"/>
        <v>60</v>
      </c>
      <c r="BG22" s="22">
        <f t="shared" si="2"/>
        <v>60</v>
      </c>
    </row>
    <row r="23" spans="1:59" s="78" customFormat="1" ht="21">
      <c r="A23" s="41" t="s">
        <v>40</v>
      </c>
      <c r="B23" s="82" t="s">
        <v>103</v>
      </c>
      <c r="C23" s="98">
        <v>60</v>
      </c>
      <c r="D23" s="4">
        <v>2</v>
      </c>
      <c r="E23" s="4">
        <v>3</v>
      </c>
      <c r="F23" s="4">
        <v>4</v>
      </c>
      <c r="G23" s="4">
        <v>3</v>
      </c>
      <c r="H23" s="4">
        <v>2</v>
      </c>
      <c r="I23" s="4">
        <v>3</v>
      </c>
      <c r="J23" s="4">
        <v>4</v>
      </c>
      <c r="K23" s="4">
        <v>5</v>
      </c>
      <c r="L23" s="4">
        <v>4</v>
      </c>
      <c r="M23" s="4">
        <v>5</v>
      </c>
      <c r="N23" s="4">
        <v>4</v>
      </c>
      <c r="O23" s="4">
        <v>3</v>
      </c>
      <c r="P23" s="4">
        <v>4</v>
      </c>
      <c r="Q23" s="4">
        <v>3</v>
      </c>
      <c r="R23" s="4">
        <v>4</v>
      </c>
      <c r="S23" s="4">
        <v>3</v>
      </c>
      <c r="T23" s="4">
        <v>4</v>
      </c>
      <c r="U23" s="109" t="s">
        <v>37</v>
      </c>
      <c r="V23" s="98" t="s">
        <v>17</v>
      </c>
      <c r="W23" s="98" t="s">
        <v>17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66"/>
      <c r="AP23" s="66"/>
      <c r="AQ23" s="66"/>
      <c r="AR23" s="4"/>
      <c r="AS23" s="4"/>
      <c r="AT23" s="4"/>
      <c r="AU23" s="64"/>
      <c r="AV23" s="63"/>
      <c r="AW23" s="98" t="s">
        <v>17</v>
      </c>
      <c r="AX23" s="98" t="s">
        <v>17</v>
      </c>
      <c r="AY23" s="98" t="s">
        <v>17</v>
      </c>
      <c r="AZ23" s="98" t="s">
        <v>17</v>
      </c>
      <c r="BA23" s="98" t="s">
        <v>17</v>
      </c>
      <c r="BB23" s="98" t="s">
        <v>17</v>
      </c>
      <c r="BC23" s="98" t="s">
        <v>17</v>
      </c>
      <c r="BD23" s="98" t="s">
        <v>17</v>
      </c>
      <c r="BE23" s="21">
        <f t="shared" si="1"/>
        <v>60</v>
      </c>
      <c r="BF23" s="22">
        <f t="shared" si="11"/>
        <v>0</v>
      </c>
      <c r="BG23" s="22">
        <f t="shared" si="2"/>
        <v>60</v>
      </c>
    </row>
    <row r="24" spans="1:59" s="78" customFormat="1" ht="22.5" customHeight="1">
      <c r="A24" s="41" t="s">
        <v>50</v>
      </c>
      <c r="B24" s="86" t="s">
        <v>104</v>
      </c>
      <c r="C24" s="98">
        <v>60</v>
      </c>
      <c r="D24" s="4">
        <v>2</v>
      </c>
      <c r="E24" s="4">
        <v>5</v>
      </c>
      <c r="F24" s="4">
        <v>4</v>
      </c>
      <c r="G24" s="4">
        <v>4</v>
      </c>
      <c r="H24" s="4">
        <v>2</v>
      </c>
      <c r="I24" s="4">
        <v>4</v>
      </c>
      <c r="J24" s="4">
        <v>3</v>
      </c>
      <c r="K24" s="4">
        <v>4</v>
      </c>
      <c r="L24" s="4">
        <v>3</v>
      </c>
      <c r="M24" s="4">
        <v>4</v>
      </c>
      <c r="N24" s="4">
        <v>3</v>
      </c>
      <c r="O24" s="4">
        <v>4</v>
      </c>
      <c r="P24" s="4">
        <v>3</v>
      </c>
      <c r="Q24" s="4">
        <v>4</v>
      </c>
      <c r="R24" s="4">
        <v>3</v>
      </c>
      <c r="S24" s="4">
        <v>5</v>
      </c>
      <c r="T24" s="4">
        <v>3</v>
      </c>
      <c r="U24" s="109" t="s">
        <v>37</v>
      </c>
      <c r="V24" s="98" t="s">
        <v>17</v>
      </c>
      <c r="W24" s="98" t="s">
        <v>17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66"/>
      <c r="AP24" s="66"/>
      <c r="AQ24" s="66"/>
      <c r="AR24" s="4"/>
      <c r="AS24" s="4"/>
      <c r="AT24" s="4"/>
      <c r="AU24" s="64"/>
      <c r="AV24" s="80"/>
      <c r="AW24" s="98" t="s">
        <v>17</v>
      </c>
      <c r="AX24" s="98" t="s">
        <v>17</v>
      </c>
      <c r="AY24" s="98" t="s">
        <v>17</v>
      </c>
      <c r="AZ24" s="98" t="s">
        <v>17</v>
      </c>
      <c r="BA24" s="98" t="s">
        <v>17</v>
      </c>
      <c r="BB24" s="98" t="s">
        <v>17</v>
      </c>
      <c r="BC24" s="98" t="s">
        <v>17</v>
      </c>
      <c r="BD24" s="98" t="s">
        <v>17</v>
      </c>
      <c r="BE24" s="21">
        <f t="shared" ref="BE24" si="12">SUM(D24:T24)</f>
        <v>60</v>
      </c>
      <c r="BF24" s="22">
        <f t="shared" si="11"/>
        <v>0</v>
      </c>
      <c r="BG24" s="22">
        <f t="shared" ref="BG24" si="13">SUM(BE24:BF24)</f>
        <v>60</v>
      </c>
    </row>
    <row r="25" spans="1:59" s="78" customFormat="1" ht="12.75" customHeight="1">
      <c r="A25" s="41" t="s">
        <v>57</v>
      </c>
      <c r="B25" s="86" t="s">
        <v>67</v>
      </c>
      <c r="C25" s="98">
        <v>34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16"/>
      <c r="V25" s="98" t="s">
        <v>17</v>
      </c>
      <c r="W25" s="98" t="s">
        <v>17</v>
      </c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4">
        <v>2</v>
      </c>
      <c r="AE25" s="4">
        <v>2</v>
      </c>
      <c r="AF25" s="4">
        <v>2</v>
      </c>
      <c r="AG25" s="4">
        <v>2</v>
      </c>
      <c r="AH25" s="4">
        <v>2</v>
      </c>
      <c r="AI25" s="4">
        <v>2</v>
      </c>
      <c r="AJ25" s="4">
        <v>1</v>
      </c>
      <c r="AK25" s="4">
        <v>1</v>
      </c>
      <c r="AL25" s="4">
        <v>1</v>
      </c>
      <c r="AM25" s="4">
        <v>1</v>
      </c>
      <c r="AN25" s="4">
        <v>1</v>
      </c>
      <c r="AO25" s="66"/>
      <c r="AP25" s="66"/>
      <c r="AQ25" s="66">
        <v>1</v>
      </c>
      <c r="AR25" s="4">
        <v>1</v>
      </c>
      <c r="AS25" s="4">
        <v>1</v>
      </c>
      <c r="AT25" s="4">
        <v>1</v>
      </c>
      <c r="AU25" s="112">
        <v>1</v>
      </c>
      <c r="AV25" s="53" t="s">
        <v>37</v>
      </c>
      <c r="AW25" s="98" t="s">
        <v>17</v>
      </c>
      <c r="AX25" s="98" t="s">
        <v>17</v>
      </c>
      <c r="AY25" s="98" t="s">
        <v>17</v>
      </c>
      <c r="AZ25" s="98" t="s">
        <v>17</v>
      </c>
      <c r="BA25" s="98" t="s">
        <v>17</v>
      </c>
      <c r="BB25" s="98" t="s">
        <v>17</v>
      </c>
      <c r="BC25" s="98" t="s">
        <v>17</v>
      </c>
      <c r="BD25" s="98" t="s">
        <v>17</v>
      </c>
      <c r="BE25" s="21">
        <f t="shared" ref="BE25" si="14">SUM(D25:T25)</f>
        <v>0</v>
      </c>
      <c r="BF25" s="22">
        <f t="shared" si="11"/>
        <v>34</v>
      </c>
      <c r="BG25" s="22">
        <f t="shared" ref="BG25" si="15">SUM(BE25:BF25)</f>
        <v>34</v>
      </c>
    </row>
    <row r="26" spans="1:59" ht="10.5" customHeight="1">
      <c r="A26" s="13" t="s">
        <v>68</v>
      </c>
      <c r="B26" s="205" t="s">
        <v>27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7"/>
      <c r="BE26" s="21"/>
      <c r="BF26" s="22"/>
      <c r="BG26" s="22"/>
    </row>
    <row r="27" spans="1:59" ht="11.25" customHeight="1">
      <c r="A27" s="3" t="s">
        <v>28</v>
      </c>
      <c r="B27" s="196" t="s">
        <v>105</v>
      </c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8"/>
      <c r="AP27" s="3"/>
      <c r="AQ27" s="3"/>
      <c r="AR27" s="3"/>
      <c r="AS27" s="3"/>
      <c r="AT27" s="3"/>
      <c r="AU27" s="53"/>
      <c r="AV27" s="51"/>
      <c r="AW27" s="17" t="s">
        <v>17</v>
      </c>
      <c r="AX27" s="17" t="s">
        <v>17</v>
      </c>
      <c r="AY27" s="17" t="s">
        <v>17</v>
      </c>
      <c r="AZ27" s="17" t="s">
        <v>17</v>
      </c>
      <c r="BA27" s="17" t="s">
        <v>17</v>
      </c>
      <c r="BB27" s="17" t="s">
        <v>17</v>
      </c>
      <c r="BC27" s="17" t="s">
        <v>17</v>
      </c>
      <c r="BD27" s="17" t="s">
        <v>17</v>
      </c>
      <c r="BE27" s="21"/>
      <c r="BF27" s="22"/>
      <c r="BG27" s="22"/>
    </row>
    <row r="28" spans="1:59" ht="31.5">
      <c r="A28" s="45" t="s">
        <v>31</v>
      </c>
      <c r="B28" s="26" t="s">
        <v>106</v>
      </c>
      <c r="C28" s="8">
        <v>106</v>
      </c>
      <c r="D28" s="12">
        <v>2</v>
      </c>
      <c r="E28" s="12">
        <v>2</v>
      </c>
      <c r="F28" s="12">
        <v>2</v>
      </c>
      <c r="G28" s="12">
        <v>2</v>
      </c>
      <c r="H28" s="12">
        <v>2</v>
      </c>
      <c r="I28" s="12">
        <v>2</v>
      </c>
      <c r="J28" s="12">
        <v>2</v>
      </c>
      <c r="K28" s="12">
        <v>2</v>
      </c>
      <c r="L28" s="12">
        <v>2</v>
      </c>
      <c r="M28" s="12">
        <v>2</v>
      </c>
      <c r="N28" s="12">
        <v>2</v>
      </c>
      <c r="O28" s="12">
        <v>2</v>
      </c>
      <c r="P28" s="12">
        <v>2</v>
      </c>
      <c r="Q28" s="12">
        <v>2</v>
      </c>
      <c r="R28" s="12">
        <v>2</v>
      </c>
      <c r="S28" s="12">
        <v>2</v>
      </c>
      <c r="T28" s="12">
        <v>2</v>
      </c>
      <c r="U28" s="16"/>
      <c r="V28" s="17" t="s">
        <v>17</v>
      </c>
      <c r="W28" s="17" t="s">
        <v>17</v>
      </c>
      <c r="X28" s="12">
        <v>4</v>
      </c>
      <c r="Y28" s="12">
        <v>4</v>
      </c>
      <c r="Z28" s="12">
        <v>4</v>
      </c>
      <c r="AA28" s="12">
        <v>4</v>
      </c>
      <c r="AB28" s="12">
        <v>4</v>
      </c>
      <c r="AC28" s="12">
        <v>4</v>
      </c>
      <c r="AD28" s="12">
        <v>4</v>
      </c>
      <c r="AE28" s="12">
        <v>4</v>
      </c>
      <c r="AF28" s="12">
        <v>4</v>
      </c>
      <c r="AG28" s="12">
        <v>4</v>
      </c>
      <c r="AH28" s="12">
        <v>4</v>
      </c>
      <c r="AI28" s="12">
        <v>4</v>
      </c>
      <c r="AJ28" s="12">
        <v>4</v>
      </c>
      <c r="AK28" s="12">
        <v>4</v>
      </c>
      <c r="AL28" s="12">
        <v>4</v>
      </c>
      <c r="AM28" s="12">
        <v>4</v>
      </c>
      <c r="AN28" s="12">
        <v>4</v>
      </c>
      <c r="AO28" s="28">
        <v>4</v>
      </c>
      <c r="AP28" s="28"/>
      <c r="AQ28" s="28"/>
      <c r="AR28" s="12"/>
      <c r="AS28" s="12"/>
      <c r="AT28" s="12"/>
      <c r="AU28" s="28"/>
      <c r="AV28" s="53" t="s">
        <v>35</v>
      </c>
      <c r="AW28" s="17" t="s">
        <v>17</v>
      </c>
      <c r="AX28" s="17" t="s">
        <v>17</v>
      </c>
      <c r="AY28" s="17" t="s">
        <v>17</v>
      </c>
      <c r="AZ28" s="17" t="s">
        <v>17</v>
      </c>
      <c r="BA28" s="17" t="s">
        <v>17</v>
      </c>
      <c r="BB28" s="17" t="s">
        <v>17</v>
      </c>
      <c r="BC28" s="17" t="s">
        <v>17</v>
      </c>
      <c r="BD28" s="17" t="s">
        <v>17</v>
      </c>
      <c r="BE28" s="21">
        <f t="shared" si="1"/>
        <v>34</v>
      </c>
      <c r="BF28" s="22">
        <f t="shared" si="11"/>
        <v>72</v>
      </c>
      <c r="BG28" s="22">
        <f t="shared" si="2"/>
        <v>106</v>
      </c>
    </row>
    <row r="29" spans="1:59" ht="10.5" customHeight="1">
      <c r="A29" s="18" t="s">
        <v>32</v>
      </c>
      <c r="B29" s="18" t="s">
        <v>29</v>
      </c>
      <c r="C29" s="8">
        <v>36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6"/>
      <c r="V29" s="17" t="s">
        <v>17</v>
      </c>
      <c r="W29" s="17" t="s">
        <v>17</v>
      </c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>
        <v>6</v>
      </c>
      <c r="AK29" s="8">
        <v>6</v>
      </c>
      <c r="AL29" s="8">
        <v>6</v>
      </c>
      <c r="AM29" s="8">
        <v>6</v>
      </c>
      <c r="AN29" s="8">
        <v>6</v>
      </c>
      <c r="AO29" s="67">
        <v>6</v>
      </c>
      <c r="AP29" s="67"/>
      <c r="AQ29" s="67"/>
      <c r="AR29" s="8"/>
      <c r="AS29" s="8"/>
      <c r="AT29" s="8"/>
      <c r="AU29" s="53"/>
      <c r="AV29" s="51"/>
      <c r="AW29" s="17" t="s">
        <v>17</v>
      </c>
      <c r="AX29" s="17" t="s">
        <v>17</v>
      </c>
      <c r="AY29" s="17" t="s">
        <v>17</v>
      </c>
      <c r="AZ29" s="17" t="s">
        <v>17</v>
      </c>
      <c r="BA29" s="17" t="s">
        <v>17</v>
      </c>
      <c r="BB29" s="17" t="s">
        <v>17</v>
      </c>
      <c r="BC29" s="17" t="s">
        <v>17</v>
      </c>
      <c r="BD29" s="17" t="s">
        <v>17</v>
      </c>
      <c r="BE29" s="21">
        <f t="shared" si="1"/>
        <v>0</v>
      </c>
      <c r="BF29" s="22">
        <f t="shared" si="11"/>
        <v>36</v>
      </c>
      <c r="BG29" s="22">
        <f t="shared" si="2"/>
        <v>36</v>
      </c>
    </row>
    <row r="30" spans="1:59" ht="10.5" customHeight="1">
      <c r="A30" s="64" t="s">
        <v>33</v>
      </c>
      <c r="B30" s="64" t="s">
        <v>34</v>
      </c>
      <c r="C30" s="110">
        <v>36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6"/>
      <c r="V30" s="98"/>
      <c r="W30" s="9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67"/>
      <c r="AP30" s="67">
        <v>36</v>
      </c>
      <c r="AQ30" s="67"/>
      <c r="AR30" s="8"/>
      <c r="AS30" s="8"/>
      <c r="AT30" s="8"/>
      <c r="AU30" s="53"/>
      <c r="AV30" s="99"/>
      <c r="AW30" s="98"/>
      <c r="AX30" s="98"/>
      <c r="AY30" s="98"/>
      <c r="AZ30" s="98"/>
      <c r="BA30" s="98"/>
      <c r="BB30" s="98"/>
      <c r="BC30" s="98"/>
      <c r="BD30" s="98"/>
      <c r="BE30" s="21">
        <f t="shared" ref="BE30" si="16">SUM(D30:T30)</f>
        <v>0</v>
      </c>
      <c r="BF30" s="22">
        <f t="shared" si="11"/>
        <v>36</v>
      </c>
      <c r="BG30" s="22">
        <f t="shared" ref="BG30" si="17">SUM(BE30:BF30)</f>
        <v>36</v>
      </c>
    </row>
    <row r="31" spans="1:59" ht="9.75" customHeight="1">
      <c r="A31" s="192" t="s">
        <v>30</v>
      </c>
      <c r="B31" s="193"/>
      <c r="C31" s="194"/>
      <c r="D31" s="4">
        <f>D8+D9+D10+D11+D12+D13+D14+D15+D17+D18+D19+D22+D23+D24+D25+D28+D29+D30</f>
        <v>36</v>
      </c>
      <c r="E31" s="4">
        <f t="shared" ref="E31:AU31" si="18">E8+E9+E10+E11+E12+E13+E14+E15+E17+E18+E19+E22+E23+E24+E25+E28+E29+E30</f>
        <v>36</v>
      </c>
      <c r="F31" s="4">
        <f t="shared" si="18"/>
        <v>36</v>
      </c>
      <c r="G31" s="4">
        <f t="shared" si="18"/>
        <v>36</v>
      </c>
      <c r="H31" s="4">
        <f t="shared" si="18"/>
        <v>36</v>
      </c>
      <c r="I31" s="4">
        <f t="shared" si="18"/>
        <v>36</v>
      </c>
      <c r="J31" s="4">
        <f t="shared" si="18"/>
        <v>36</v>
      </c>
      <c r="K31" s="4">
        <f t="shared" si="18"/>
        <v>36</v>
      </c>
      <c r="L31" s="4">
        <f t="shared" si="18"/>
        <v>36</v>
      </c>
      <c r="M31" s="4">
        <f t="shared" si="18"/>
        <v>36</v>
      </c>
      <c r="N31" s="4">
        <f t="shared" si="18"/>
        <v>36</v>
      </c>
      <c r="O31" s="4">
        <f t="shared" si="18"/>
        <v>36</v>
      </c>
      <c r="P31" s="4">
        <f t="shared" si="18"/>
        <v>36</v>
      </c>
      <c r="Q31" s="4">
        <f t="shared" si="18"/>
        <v>36</v>
      </c>
      <c r="R31" s="4">
        <f t="shared" si="18"/>
        <v>36</v>
      </c>
      <c r="S31" s="4">
        <f t="shared" si="18"/>
        <v>36</v>
      </c>
      <c r="T31" s="4">
        <f t="shared" si="18"/>
        <v>36</v>
      </c>
      <c r="U31" s="4"/>
      <c r="V31" s="4"/>
      <c r="W31" s="4"/>
      <c r="X31" s="4">
        <f t="shared" si="18"/>
        <v>36</v>
      </c>
      <c r="Y31" s="4">
        <f t="shared" si="18"/>
        <v>36</v>
      </c>
      <c r="Z31" s="4">
        <f t="shared" si="18"/>
        <v>36</v>
      </c>
      <c r="AA31" s="4">
        <f t="shared" si="18"/>
        <v>36</v>
      </c>
      <c r="AB31" s="4">
        <f t="shared" si="18"/>
        <v>36</v>
      </c>
      <c r="AC31" s="4">
        <f t="shared" si="18"/>
        <v>36</v>
      </c>
      <c r="AD31" s="4">
        <f t="shared" si="18"/>
        <v>36</v>
      </c>
      <c r="AE31" s="4">
        <f t="shared" si="18"/>
        <v>36</v>
      </c>
      <c r="AF31" s="4">
        <f t="shared" si="18"/>
        <v>36</v>
      </c>
      <c r="AG31" s="4">
        <f t="shared" si="18"/>
        <v>36</v>
      </c>
      <c r="AH31" s="4">
        <f t="shared" si="18"/>
        <v>36</v>
      </c>
      <c r="AI31" s="4">
        <f t="shared" si="18"/>
        <v>36</v>
      </c>
      <c r="AJ31" s="4">
        <f t="shared" si="18"/>
        <v>36</v>
      </c>
      <c r="AK31" s="4">
        <f t="shared" si="18"/>
        <v>36</v>
      </c>
      <c r="AL31" s="4">
        <f t="shared" si="18"/>
        <v>36</v>
      </c>
      <c r="AM31" s="4">
        <f t="shared" si="18"/>
        <v>36</v>
      </c>
      <c r="AN31" s="4">
        <f t="shared" si="18"/>
        <v>36</v>
      </c>
      <c r="AO31" s="4">
        <f t="shared" si="18"/>
        <v>36</v>
      </c>
      <c r="AP31" s="4">
        <f t="shared" si="18"/>
        <v>36</v>
      </c>
      <c r="AQ31" s="4">
        <f t="shared" si="18"/>
        <v>36</v>
      </c>
      <c r="AR31" s="4">
        <f t="shared" si="18"/>
        <v>36</v>
      </c>
      <c r="AS31" s="4">
        <f t="shared" si="18"/>
        <v>36</v>
      </c>
      <c r="AT31" s="4">
        <f t="shared" si="18"/>
        <v>36</v>
      </c>
      <c r="AU31" s="4">
        <f t="shared" si="18"/>
        <v>36</v>
      </c>
      <c r="AV31" s="4"/>
      <c r="AW31" s="4"/>
      <c r="AX31" s="4"/>
      <c r="AY31" s="4"/>
      <c r="AZ31" s="4"/>
      <c r="BA31" s="4"/>
      <c r="BB31" s="4"/>
      <c r="BC31" s="4"/>
      <c r="BD31" s="4"/>
      <c r="BE31" s="21">
        <f t="shared" ref="BE31" si="19">SUM(D31:T31)</f>
        <v>612</v>
      </c>
      <c r="BF31" s="22">
        <f t="shared" ref="BF31" si="20">SUM(X31:AT31)</f>
        <v>828</v>
      </c>
      <c r="BG31" s="22">
        <f t="shared" ref="BG31" si="21">SUM(BE31:BF31)</f>
        <v>1440</v>
      </c>
    </row>
    <row r="32" spans="1:59" ht="9.9499999999999993" customHeight="1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14"/>
    </row>
    <row r="33" spans="1:59" ht="15" customHeight="1">
      <c r="A33" s="1" t="s">
        <v>38</v>
      </c>
      <c r="BE33" s="14"/>
    </row>
    <row r="34" spans="1:59" ht="9.9499999999999993" customHeight="1">
      <c r="A34" s="189" t="s">
        <v>2</v>
      </c>
      <c r="B34" s="188" t="s">
        <v>3</v>
      </c>
      <c r="C34" s="189" t="s">
        <v>4</v>
      </c>
      <c r="D34" s="161" t="s">
        <v>5</v>
      </c>
      <c r="E34" s="161"/>
      <c r="F34" s="161"/>
      <c r="G34" s="161"/>
      <c r="H34" s="161" t="s">
        <v>6</v>
      </c>
      <c r="I34" s="161"/>
      <c r="J34" s="161"/>
      <c r="K34" s="161"/>
      <c r="L34" s="161"/>
      <c r="M34" s="161" t="s">
        <v>7</v>
      </c>
      <c r="N34" s="161"/>
      <c r="O34" s="161"/>
      <c r="P34" s="161"/>
      <c r="Q34" s="181" t="s">
        <v>8</v>
      </c>
      <c r="R34" s="181"/>
      <c r="S34" s="181"/>
      <c r="T34" s="181"/>
      <c r="U34" s="181"/>
      <c r="V34" s="181" t="s">
        <v>9</v>
      </c>
      <c r="W34" s="181"/>
      <c r="X34" s="181"/>
      <c r="Y34" s="181"/>
      <c r="Z34" s="181"/>
      <c r="AA34" s="181" t="s">
        <v>10</v>
      </c>
      <c r="AB34" s="181"/>
      <c r="AC34" s="181"/>
      <c r="AD34" s="181"/>
      <c r="AE34" s="181" t="s">
        <v>11</v>
      </c>
      <c r="AF34" s="181"/>
      <c r="AG34" s="181"/>
      <c r="AH34" s="181"/>
      <c r="AI34" s="181" t="s">
        <v>12</v>
      </c>
      <c r="AJ34" s="181"/>
      <c r="AK34" s="181"/>
      <c r="AL34" s="181"/>
      <c r="AM34" s="181" t="s">
        <v>13</v>
      </c>
      <c r="AN34" s="181"/>
      <c r="AO34" s="181"/>
      <c r="AP34" s="181"/>
      <c r="AQ34" s="181"/>
      <c r="AR34" s="181" t="s">
        <v>14</v>
      </c>
      <c r="AS34" s="181"/>
      <c r="AT34" s="181"/>
      <c r="AU34" s="181"/>
      <c r="AV34" s="181" t="s">
        <v>15</v>
      </c>
      <c r="AW34" s="181"/>
      <c r="AX34" s="181"/>
      <c r="AY34" s="181"/>
      <c r="AZ34" s="181"/>
      <c r="BA34" s="181" t="s">
        <v>16</v>
      </c>
      <c r="BB34" s="181"/>
      <c r="BC34" s="181"/>
      <c r="BD34" s="181"/>
      <c r="BE34" s="14"/>
    </row>
    <row r="35" spans="1:59" ht="9.9499999999999993" customHeight="1">
      <c r="A35" s="189"/>
      <c r="B35" s="188"/>
      <c r="C35" s="189"/>
      <c r="D35" s="4">
        <v>1</v>
      </c>
      <c r="E35" s="4">
        <v>2</v>
      </c>
      <c r="F35" s="4">
        <v>3</v>
      </c>
      <c r="G35" s="4">
        <v>4</v>
      </c>
      <c r="H35" s="4">
        <v>5</v>
      </c>
      <c r="I35" s="4">
        <v>6</v>
      </c>
      <c r="J35" s="4">
        <v>7</v>
      </c>
      <c r="K35" s="4">
        <v>8</v>
      </c>
      <c r="L35" s="4">
        <v>9</v>
      </c>
      <c r="M35" s="4">
        <v>10</v>
      </c>
      <c r="N35" s="4">
        <v>11</v>
      </c>
      <c r="O35" s="4">
        <v>12</v>
      </c>
      <c r="P35" s="4">
        <v>13</v>
      </c>
      <c r="Q35" s="4">
        <v>14</v>
      </c>
      <c r="R35" s="4">
        <v>15</v>
      </c>
      <c r="S35" s="4">
        <v>16</v>
      </c>
      <c r="T35" s="192">
        <v>17</v>
      </c>
      <c r="U35" s="194"/>
      <c r="V35" s="5">
        <v>18</v>
      </c>
      <c r="W35" s="5">
        <v>19</v>
      </c>
      <c r="X35" s="4">
        <v>20</v>
      </c>
      <c r="Y35" s="4">
        <v>21</v>
      </c>
      <c r="Z35" s="4">
        <v>22</v>
      </c>
      <c r="AA35" s="4">
        <v>23</v>
      </c>
      <c r="AB35" s="4">
        <v>24</v>
      </c>
      <c r="AC35" s="4">
        <v>25</v>
      </c>
      <c r="AD35" s="4">
        <v>26</v>
      </c>
      <c r="AE35" s="4">
        <v>27</v>
      </c>
      <c r="AF35" s="4">
        <v>28</v>
      </c>
      <c r="AG35" s="4">
        <v>29</v>
      </c>
      <c r="AH35" s="4">
        <v>30</v>
      </c>
      <c r="AI35" s="4">
        <v>31</v>
      </c>
      <c r="AJ35" s="4">
        <v>32</v>
      </c>
      <c r="AK35" s="4">
        <v>33</v>
      </c>
      <c r="AL35" s="4">
        <v>34</v>
      </c>
      <c r="AM35" s="4">
        <v>35</v>
      </c>
      <c r="AN35" s="4">
        <v>36</v>
      </c>
      <c r="AO35" s="4">
        <v>37</v>
      </c>
      <c r="AP35" s="4">
        <v>38</v>
      </c>
      <c r="AQ35" s="4">
        <v>39</v>
      </c>
      <c r="AR35" s="4">
        <v>40</v>
      </c>
      <c r="AS35" s="4">
        <v>41</v>
      </c>
      <c r="AT35" s="4">
        <v>42</v>
      </c>
      <c r="AU35" s="5">
        <v>43</v>
      </c>
      <c r="AV35" s="5">
        <v>44</v>
      </c>
      <c r="AW35" s="5">
        <v>45</v>
      </c>
      <c r="AX35" s="5">
        <v>46</v>
      </c>
      <c r="AY35" s="5">
        <v>47</v>
      </c>
      <c r="AZ35" s="5">
        <v>48</v>
      </c>
      <c r="BA35" s="5">
        <v>49</v>
      </c>
      <c r="BB35" s="5">
        <v>50</v>
      </c>
      <c r="BC35" s="5">
        <v>51</v>
      </c>
      <c r="BD35" s="5">
        <v>52</v>
      </c>
      <c r="BE35" s="14"/>
    </row>
    <row r="36" spans="1:59" ht="9.75" customHeight="1">
      <c r="A36" s="2" t="s">
        <v>84</v>
      </c>
      <c r="B36" s="180" t="s">
        <v>87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4"/>
    </row>
    <row r="37" spans="1:59" ht="12" customHeight="1">
      <c r="A37" s="100" t="s">
        <v>86</v>
      </c>
      <c r="B37" s="23" t="s">
        <v>59</v>
      </c>
      <c r="C37" s="52">
        <v>76</v>
      </c>
      <c r="D37" s="28">
        <v>6</v>
      </c>
      <c r="E37" s="28">
        <v>4</v>
      </c>
      <c r="F37" s="28">
        <v>4</v>
      </c>
      <c r="G37" s="28">
        <v>4</v>
      </c>
      <c r="H37" s="28">
        <v>4</v>
      </c>
      <c r="I37" s="28">
        <v>4</v>
      </c>
      <c r="J37" s="28">
        <v>5</v>
      </c>
      <c r="K37" s="28">
        <v>4</v>
      </c>
      <c r="L37" s="28">
        <v>4</v>
      </c>
      <c r="M37" s="28">
        <v>4</v>
      </c>
      <c r="N37" s="28">
        <v>5</v>
      </c>
      <c r="O37" s="28">
        <v>4</v>
      </c>
      <c r="P37" s="28">
        <v>5</v>
      </c>
      <c r="Q37" s="28">
        <v>4</v>
      </c>
      <c r="R37" s="28">
        <v>5</v>
      </c>
      <c r="S37" s="28">
        <v>5</v>
      </c>
      <c r="T37" s="28">
        <v>5</v>
      </c>
      <c r="U37" s="53" t="s">
        <v>37</v>
      </c>
      <c r="V37" s="51" t="s">
        <v>17</v>
      </c>
      <c r="W37" s="51" t="s">
        <v>17</v>
      </c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34"/>
      <c r="AO37" s="34"/>
      <c r="AP37" s="34"/>
      <c r="AQ37" s="34"/>
      <c r="AR37" s="92"/>
      <c r="AS37" s="34"/>
      <c r="AT37" s="34"/>
      <c r="AU37" s="96"/>
      <c r="AV37" s="96"/>
      <c r="AW37" s="51"/>
      <c r="AX37" s="51" t="s">
        <v>17</v>
      </c>
      <c r="AY37" s="51" t="s">
        <v>17</v>
      </c>
      <c r="AZ37" s="51" t="s">
        <v>17</v>
      </c>
      <c r="BA37" s="51" t="s">
        <v>17</v>
      </c>
      <c r="BB37" s="51" t="s">
        <v>17</v>
      </c>
      <c r="BC37" s="51" t="s">
        <v>17</v>
      </c>
      <c r="BD37" s="51" t="s">
        <v>17</v>
      </c>
      <c r="BE37" s="21">
        <f>SUM(D37:T37)</f>
        <v>76</v>
      </c>
      <c r="BF37" s="22">
        <f>SUM(X37:AU37)</f>
        <v>0</v>
      </c>
      <c r="BG37" s="22">
        <f>SUM(BE37:BF37)</f>
        <v>76</v>
      </c>
    </row>
    <row r="38" spans="1:59" ht="12.75" customHeight="1">
      <c r="A38" s="104" t="s">
        <v>88</v>
      </c>
      <c r="B38" s="84" t="s">
        <v>45</v>
      </c>
      <c r="C38" s="52">
        <v>108</v>
      </c>
      <c r="D38" s="28">
        <v>6</v>
      </c>
      <c r="E38" s="28">
        <v>6</v>
      </c>
      <c r="F38" s="28">
        <v>6</v>
      </c>
      <c r="G38" s="28">
        <v>6</v>
      </c>
      <c r="H38" s="28">
        <v>6</v>
      </c>
      <c r="I38" s="28">
        <v>6</v>
      </c>
      <c r="J38" s="28">
        <v>6</v>
      </c>
      <c r="K38" s="28">
        <v>7</v>
      </c>
      <c r="L38" s="28">
        <v>7</v>
      </c>
      <c r="M38" s="28">
        <v>7</v>
      </c>
      <c r="N38" s="28">
        <v>6</v>
      </c>
      <c r="O38" s="28">
        <v>7</v>
      </c>
      <c r="P38" s="28">
        <v>6</v>
      </c>
      <c r="Q38" s="28">
        <v>7</v>
      </c>
      <c r="R38" s="28">
        <v>6</v>
      </c>
      <c r="S38" s="28">
        <v>7</v>
      </c>
      <c r="T38" s="28">
        <v>6</v>
      </c>
      <c r="U38" s="53" t="s">
        <v>37</v>
      </c>
      <c r="V38" s="51" t="s">
        <v>17</v>
      </c>
      <c r="W38" s="51" t="s">
        <v>17</v>
      </c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34"/>
      <c r="AO38" s="34"/>
      <c r="AP38" s="34"/>
      <c r="AQ38" s="34"/>
      <c r="AR38" s="34"/>
      <c r="AS38" s="92"/>
      <c r="AT38" s="34"/>
      <c r="AU38" s="140"/>
      <c r="AV38" s="135"/>
      <c r="AW38" s="116"/>
      <c r="AX38" s="51" t="s">
        <v>17</v>
      </c>
      <c r="AY38" s="51" t="s">
        <v>17</v>
      </c>
      <c r="AZ38" s="51" t="s">
        <v>17</v>
      </c>
      <c r="BA38" s="51" t="s">
        <v>17</v>
      </c>
      <c r="BB38" s="51" t="s">
        <v>17</v>
      </c>
      <c r="BC38" s="51" t="s">
        <v>17</v>
      </c>
      <c r="BD38" s="51" t="s">
        <v>17</v>
      </c>
      <c r="BE38" s="21">
        <f t="shared" ref="BE38:BE58" si="22">SUM(D38:T38)</f>
        <v>108</v>
      </c>
      <c r="BF38" s="22">
        <f>SUM(X38:AU38)</f>
        <v>0</v>
      </c>
      <c r="BG38" s="22">
        <f t="shared" ref="BG38:BG58" si="23">SUM(BE38:BF38)</f>
        <v>108</v>
      </c>
    </row>
    <row r="39" spans="1:59" ht="12" customHeight="1">
      <c r="A39" s="102" t="s">
        <v>91</v>
      </c>
      <c r="B39" s="102" t="s">
        <v>20</v>
      </c>
      <c r="C39" s="52">
        <v>32</v>
      </c>
      <c r="D39" s="28">
        <v>2</v>
      </c>
      <c r="E39" s="28">
        <v>2</v>
      </c>
      <c r="F39" s="28">
        <v>2</v>
      </c>
      <c r="G39" s="28">
        <v>2</v>
      </c>
      <c r="H39" s="28">
        <v>2</v>
      </c>
      <c r="I39" s="28">
        <v>2</v>
      </c>
      <c r="J39" s="28">
        <v>2</v>
      </c>
      <c r="K39" s="28">
        <v>2</v>
      </c>
      <c r="L39" s="28">
        <v>2</v>
      </c>
      <c r="M39" s="28">
        <v>2</v>
      </c>
      <c r="N39" s="28">
        <v>2</v>
      </c>
      <c r="O39" s="28">
        <v>2</v>
      </c>
      <c r="P39" s="28">
        <v>2</v>
      </c>
      <c r="Q39" s="28">
        <v>2</v>
      </c>
      <c r="R39" s="28">
        <v>1</v>
      </c>
      <c r="S39" s="28">
        <v>1</v>
      </c>
      <c r="T39" s="28">
        <v>2</v>
      </c>
      <c r="U39" s="53" t="s">
        <v>37</v>
      </c>
      <c r="V39" s="51" t="s">
        <v>17</v>
      </c>
      <c r="W39" s="51" t="s">
        <v>17</v>
      </c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34"/>
      <c r="AO39" s="34"/>
      <c r="AP39" s="34"/>
      <c r="AQ39" s="34"/>
      <c r="AR39" s="92"/>
      <c r="AS39" s="34"/>
      <c r="AT39" s="34"/>
      <c r="AU39" s="140"/>
      <c r="AV39" s="135"/>
      <c r="AW39" s="116"/>
      <c r="AX39" s="51" t="s">
        <v>17</v>
      </c>
      <c r="AY39" s="51" t="s">
        <v>17</v>
      </c>
      <c r="AZ39" s="51" t="s">
        <v>17</v>
      </c>
      <c r="BA39" s="51" t="s">
        <v>17</v>
      </c>
      <c r="BB39" s="51" t="s">
        <v>17</v>
      </c>
      <c r="BC39" s="51" t="s">
        <v>17</v>
      </c>
      <c r="BD39" s="51" t="s">
        <v>17</v>
      </c>
      <c r="BE39" s="21">
        <f t="shared" si="22"/>
        <v>32</v>
      </c>
      <c r="BF39" s="22">
        <f>SUM(X39:AU39)</f>
        <v>0</v>
      </c>
      <c r="BG39" s="22">
        <f t="shared" si="23"/>
        <v>32</v>
      </c>
    </row>
    <row r="40" spans="1:59" ht="21.75" customHeight="1">
      <c r="A40" s="102" t="s">
        <v>107</v>
      </c>
      <c r="B40" s="156" t="s">
        <v>141</v>
      </c>
      <c r="C40" s="61">
        <v>68</v>
      </c>
      <c r="D40" s="28">
        <v>4</v>
      </c>
      <c r="E40" s="28">
        <v>4</v>
      </c>
      <c r="F40" s="28">
        <v>4</v>
      </c>
      <c r="G40" s="28">
        <v>4</v>
      </c>
      <c r="H40" s="28">
        <v>4</v>
      </c>
      <c r="I40" s="28">
        <v>4</v>
      </c>
      <c r="J40" s="28">
        <v>4</v>
      </c>
      <c r="K40" s="28">
        <v>4</v>
      </c>
      <c r="L40" s="28">
        <v>4</v>
      </c>
      <c r="M40" s="28">
        <v>4</v>
      </c>
      <c r="N40" s="28">
        <v>4</v>
      </c>
      <c r="O40" s="28">
        <v>4</v>
      </c>
      <c r="P40" s="28">
        <v>4</v>
      </c>
      <c r="Q40" s="28">
        <v>4</v>
      </c>
      <c r="R40" s="28">
        <v>4</v>
      </c>
      <c r="S40" s="28">
        <v>4</v>
      </c>
      <c r="T40" s="28">
        <v>4</v>
      </c>
      <c r="U40" s="120" t="s">
        <v>37</v>
      </c>
      <c r="V40" s="51" t="s">
        <v>17</v>
      </c>
      <c r="W40" s="51" t="s">
        <v>17</v>
      </c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34"/>
      <c r="AO40" s="34"/>
      <c r="AP40" s="34"/>
      <c r="AQ40" s="34"/>
      <c r="AR40" s="36"/>
      <c r="AS40" s="34"/>
      <c r="AT40" s="34"/>
      <c r="AU40" s="141"/>
      <c r="AV40" s="133"/>
      <c r="AW40" s="117"/>
      <c r="AX40" s="46" t="s">
        <v>17</v>
      </c>
      <c r="AY40" s="46" t="s">
        <v>17</v>
      </c>
      <c r="AZ40" s="46" t="s">
        <v>17</v>
      </c>
      <c r="BA40" s="46" t="s">
        <v>17</v>
      </c>
      <c r="BB40" s="46" t="s">
        <v>17</v>
      </c>
      <c r="BC40" s="46" t="s">
        <v>17</v>
      </c>
      <c r="BD40" s="46" t="s">
        <v>17</v>
      </c>
      <c r="BE40" s="21">
        <f t="shared" si="22"/>
        <v>68</v>
      </c>
      <c r="BF40" s="22">
        <f t="shared" ref="BF40:BF53" si="24">SUM(X40:AU40)</f>
        <v>0</v>
      </c>
      <c r="BG40" s="22">
        <f t="shared" si="23"/>
        <v>68</v>
      </c>
    </row>
    <row r="41" spans="1:59" ht="14.25" customHeight="1">
      <c r="A41" s="25" t="s">
        <v>108</v>
      </c>
      <c r="B41" s="90" t="s">
        <v>109</v>
      </c>
      <c r="C41" s="28">
        <v>108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53"/>
      <c r="V41" s="51" t="s">
        <v>17</v>
      </c>
      <c r="W41" s="51" t="s">
        <v>17</v>
      </c>
      <c r="X41" s="28">
        <v>6</v>
      </c>
      <c r="Y41" s="28">
        <v>6</v>
      </c>
      <c r="Z41" s="28">
        <v>6</v>
      </c>
      <c r="AA41" s="28">
        <v>6</v>
      </c>
      <c r="AB41" s="28">
        <v>6</v>
      </c>
      <c r="AC41" s="28">
        <v>6</v>
      </c>
      <c r="AD41" s="28">
        <v>6</v>
      </c>
      <c r="AE41" s="28">
        <v>6</v>
      </c>
      <c r="AF41" s="28">
        <v>6</v>
      </c>
      <c r="AG41" s="28">
        <v>6</v>
      </c>
      <c r="AH41" s="28">
        <v>6</v>
      </c>
      <c r="AI41" s="28">
        <v>6</v>
      </c>
      <c r="AJ41" s="28">
        <v>6</v>
      </c>
      <c r="AK41" s="28">
        <v>5</v>
      </c>
      <c r="AL41" s="28">
        <v>5</v>
      </c>
      <c r="AM41" s="28">
        <v>20</v>
      </c>
      <c r="AN41" s="34"/>
      <c r="AO41" s="34"/>
      <c r="AP41" s="34"/>
      <c r="AQ41" s="34"/>
      <c r="AR41" s="34"/>
      <c r="AS41" s="34"/>
      <c r="AT41" s="34"/>
      <c r="AU41" s="134"/>
      <c r="AV41" s="135"/>
      <c r="AW41" s="142" t="s">
        <v>80</v>
      </c>
      <c r="AX41" s="51" t="s">
        <v>17</v>
      </c>
      <c r="AY41" s="51" t="s">
        <v>17</v>
      </c>
      <c r="AZ41" s="51" t="s">
        <v>17</v>
      </c>
      <c r="BA41" s="51" t="s">
        <v>17</v>
      </c>
      <c r="BB41" s="51" t="s">
        <v>17</v>
      </c>
      <c r="BC41" s="51" t="s">
        <v>17</v>
      </c>
      <c r="BD41" s="51" t="s">
        <v>17</v>
      </c>
      <c r="BE41" s="21">
        <f t="shared" si="22"/>
        <v>0</v>
      </c>
      <c r="BF41" s="22">
        <f>SUM(X41:AW41)</f>
        <v>108</v>
      </c>
      <c r="BG41" s="22">
        <f t="shared" si="23"/>
        <v>108</v>
      </c>
    </row>
    <row r="42" spans="1:59" ht="14.25" customHeight="1">
      <c r="A42" s="123" t="s">
        <v>64</v>
      </c>
      <c r="B42" s="127" t="s">
        <v>65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9"/>
      <c r="V42" s="62"/>
      <c r="W42" s="62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30"/>
      <c r="AR42" s="130"/>
      <c r="AS42" s="130"/>
      <c r="AT42" s="130"/>
      <c r="AU42" s="129"/>
      <c r="AV42" s="135"/>
      <c r="AW42" s="62"/>
      <c r="AX42" s="62"/>
      <c r="AY42" s="62"/>
      <c r="AZ42" s="62"/>
      <c r="BA42" s="62"/>
      <c r="BB42" s="62"/>
      <c r="BC42" s="62"/>
      <c r="BD42" s="131"/>
      <c r="BE42" s="21"/>
      <c r="BF42" s="22"/>
      <c r="BG42" s="22"/>
    </row>
    <row r="43" spans="1:59" ht="14.25" customHeight="1">
      <c r="A43" s="126" t="s">
        <v>110</v>
      </c>
      <c r="B43" s="182" t="s">
        <v>76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21"/>
      <c r="BF43" s="22"/>
      <c r="BG43" s="22"/>
    </row>
    <row r="44" spans="1:59" ht="14.25" customHeight="1">
      <c r="A44" s="124" t="s">
        <v>77</v>
      </c>
      <c r="B44" s="125" t="s">
        <v>78</v>
      </c>
      <c r="C44" s="28">
        <v>48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53"/>
      <c r="V44" s="104" t="s">
        <v>17</v>
      </c>
      <c r="W44" s="104" t="s">
        <v>17</v>
      </c>
      <c r="X44" s="28">
        <v>2</v>
      </c>
      <c r="Y44" s="28">
        <v>2</v>
      </c>
      <c r="Z44" s="28">
        <v>2</v>
      </c>
      <c r="AA44" s="28">
        <v>2</v>
      </c>
      <c r="AB44" s="28">
        <v>2</v>
      </c>
      <c r="AC44" s="28">
        <v>2</v>
      </c>
      <c r="AD44" s="28">
        <v>2</v>
      </c>
      <c r="AE44" s="28">
        <v>2</v>
      </c>
      <c r="AF44" s="28">
        <v>2</v>
      </c>
      <c r="AG44" s="28">
        <v>3</v>
      </c>
      <c r="AH44" s="28">
        <v>3</v>
      </c>
      <c r="AI44" s="28">
        <v>3</v>
      </c>
      <c r="AJ44" s="28">
        <v>3</v>
      </c>
      <c r="AK44" s="28">
        <v>3</v>
      </c>
      <c r="AL44" s="28">
        <v>3</v>
      </c>
      <c r="AM44" s="28">
        <v>12</v>
      </c>
      <c r="AN44" s="34"/>
      <c r="AO44" s="34"/>
      <c r="AP44" s="34"/>
      <c r="AQ44" s="34"/>
      <c r="AR44" s="34"/>
      <c r="AS44" s="34"/>
      <c r="AT44" s="34"/>
      <c r="AU44" s="135"/>
      <c r="AV44" s="134"/>
      <c r="AW44" s="53" t="s">
        <v>80</v>
      </c>
      <c r="AX44" s="104"/>
      <c r="AY44" s="104"/>
      <c r="AZ44" s="104"/>
      <c r="BA44" s="104"/>
      <c r="BB44" s="104"/>
      <c r="BC44" s="104"/>
      <c r="BD44" s="104"/>
      <c r="BE44" s="21">
        <f t="shared" ref="BE44:BE45" si="25">SUM(D44:T44)</f>
        <v>0</v>
      </c>
      <c r="BF44" s="22">
        <f>SUM(X44:AW44)</f>
        <v>48</v>
      </c>
      <c r="BG44" s="22">
        <f t="shared" ref="BG44:BG45" si="26">SUM(BE44:BF44)</f>
        <v>48</v>
      </c>
    </row>
    <row r="45" spans="1:59" ht="14.25" customHeight="1">
      <c r="A45" s="124" t="s">
        <v>73</v>
      </c>
      <c r="B45" s="102" t="s">
        <v>20</v>
      </c>
      <c r="C45" s="28">
        <v>58</v>
      </c>
      <c r="D45" s="28">
        <v>2</v>
      </c>
      <c r="E45" s="28">
        <v>2</v>
      </c>
      <c r="F45" s="28">
        <v>2</v>
      </c>
      <c r="G45" s="28">
        <v>2</v>
      </c>
      <c r="H45" s="28">
        <v>2</v>
      </c>
      <c r="I45" s="28">
        <v>1</v>
      </c>
      <c r="J45" s="28">
        <v>1</v>
      </c>
      <c r="K45" s="28">
        <v>2</v>
      </c>
      <c r="L45" s="28">
        <v>2</v>
      </c>
      <c r="M45" s="28">
        <v>2</v>
      </c>
      <c r="N45" s="28">
        <v>2</v>
      </c>
      <c r="O45" s="28">
        <v>2</v>
      </c>
      <c r="P45" s="28">
        <v>2</v>
      </c>
      <c r="Q45" s="28">
        <v>2</v>
      </c>
      <c r="R45" s="28">
        <v>2</v>
      </c>
      <c r="S45" s="28">
        <v>2</v>
      </c>
      <c r="T45" s="28">
        <v>2</v>
      </c>
      <c r="U45" s="53" t="s">
        <v>81</v>
      </c>
      <c r="V45" s="104" t="s">
        <v>17</v>
      </c>
      <c r="W45" s="104" t="s">
        <v>17</v>
      </c>
      <c r="X45" s="28">
        <v>1</v>
      </c>
      <c r="Y45" s="28">
        <v>1</v>
      </c>
      <c r="Z45" s="28">
        <v>1</v>
      </c>
      <c r="AA45" s="28">
        <v>1</v>
      </c>
      <c r="AB45" s="28">
        <v>1</v>
      </c>
      <c r="AC45" s="28">
        <v>2</v>
      </c>
      <c r="AD45" s="28">
        <v>2</v>
      </c>
      <c r="AE45" s="28">
        <v>2</v>
      </c>
      <c r="AF45" s="28">
        <v>2</v>
      </c>
      <c r="AG45" s="28">
        <v>1</v>
      </c>
      <c r="AH45" s="28">
        <v>1</v>
      </c>
      <c r="AI45" s="28">
        <v>1</v>
      </c>
      <c r="AJ45" s="28">
        <v>2</v>
      </c>
      <c r="AK45" s="28">
        <v>2</v>
      </c>
      <c r="AL45" s="28">
        <v>2</v>
      </c>
      <c r="AM45" s="28">
        <v>4</v>
      </c>
      <c r="AN45" s="34"/>
      <c r="AO45" s="34"/>
      <c r="AP45" s="34"/>
      <c r="AQ45" s="34"/>
      <c r="AR45" s="34"/>
      <c r="AS45" s="34"/>
      <c r="AT45" s="34"/>
      <c r="AU45" s="134"/>
      <c r="AV45" s="135"/>
      <c r="AW45" s="53" t="s">
        <v>81</v>
      </c>
      <c r="AX45" s="104"/>
      <c r="AY45" s="104"/>
      <c r="AZ45" s="104"/>
      <c r="BA45" s="104"/>
      <c r="BB45" s="104"/>
      <c r="BC45" s="104"/>
      <c r="BD45" s="104"/>
      <c r="BE45" s="21">
        <f t="shared" si="25"/>
        <v>32</v>
      </c>
      <c r="BF45" s="22">
        <f>SUM(X45:AW45)</f>
        <v>26</v>
      </c>
      <c r="BG45" s="22">
        <f t="shared" si="26"/>
        <v>58</v>
      </c>
    </row>
    <row r="46" spans="1:59" ht="14.25" customHeight="1">
      <c r="A46" s="124" t="s">
        <v>74</v>
      </c>
      <c r="B46" s="102" t="s">
        <v>111</v>
      </c>
      <c r="C46" s="28">
        <v>36</v>
      </c>
      <c r="D46" s="28">
        <v>2</v>
      </c>
      <c r="E46" s="28">
        <v>2</v>
      </c>
      <c r="F46" s="28">
        <v>2</v>
      </c>
      <c r="G46" s="28">
        <v>2</v>
      </c>
      <c r="H46" s="28">
        <v>2</v>
      </c>
      <c r="I46" s="28">
        <v>3</v>
      </c>
      <c r="J46" s="28">
        <v>3</v>
      </c>
      <c r="K46" s="28">
        <v>2</v>
      </c>
      <c r="L46" s="28">
        <v>2</v>
      </c>
      <c r="M46" s="28">
        <v>2</v>
      </c>
      <c r="N46" s="28">
        <v>2</v>
      </c>
      <c r="O46" s="28">
        <v>2</v>
      </c>
      <c r="P46" s="28">
        <v>2</v>
      </c>
      <c r="Q46" s="28">
        <v>2</v>
      </c>
      <c r="R46" s="28">
        <v>2</v>
      </c>
      <c r="S46" s="28">
        <v>2</v>
      </c>
      <c r="T46" s="28">
        <v>2</v>
      </c>
      <c r="U46" s="53" t="s">
        <v>80</v>
      </c>
      <c r="V46" s="104" t="s">
        <v>17</v>
      </c>
      <c r="W46" s="104" t="s">
        <v>17</v>
      </c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34"/>
      <c r="AO46" s="34"/>
      <c r="AP46" s="34"/>
      <c r="AQ46" s="34"/>
      <c r="AR46" s="34"/>
      <c r="AS46" s="34"/>
      <c r="AT46" s="34"/>
      <c r="AU46" s="96"/>
      <c r="AV46" s="135"/>
      <c r="AW46" s="104"/>
      <c r="AX46" s="104"/>
      <c r="AY46" s="104"/>
      <c r="AZ46" s="104"/>
      <c r="BA46" s="104"/>
      <c r="BB46" s="104"/>
      <c r="BC46" s="104"/>
      <c r="BD46" s="104"/>
      <c r="BE46" s="21">
        <f t="shared" ref="BE46" si="27">SUM(D46:T46)</f>
        <v>36</v>
      </c>
      <c r="BF46" s="22">
        <f t="shared" ref="BF46" si="28">SUM(X46:AU46)</f>
        <v>0</v>
      </c>
      <c r="BG46" s="22">
        <f t="shared" ref="BG46" si="29">SUM(BE46:BF46)</f>
        <v>36</v>
      </c>
    </row>
    <row r="47" spans="1:59" ht="14.25" customHeight="1">
      <c r="A47" s="41" t="s">
        <v>66</v>
      </c>
      <c r="B47" s="183" t="s">
        <v>43</v>
      </c>
      <c r="C47" s="183"/>
      <c r="D47" s="183"/>
      <c r="E47" s="183"/>
      <c r="F47" s="183"/>
      <c r="G47" s="183"/>
      <c r="H47" s="183"/>
      <c r="I47" s="183"/>
      <c r="J47" s="183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74"/>
      <c r="V47" s="105"/>
      <c r="W47" s="105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2"/>
      <c r="AR47" s="122"/>
      <c r="AS47" s="122"/>
      <c r="AT47" s="122"/>
      <c r="AU47" s="136"/>
      <c r="AV47" s="132"/>
      <c r="AW47" s="105"/>
      <c r="AX47" s="105"/>
      <c r="AY47" s="105"/>
      <c r="AZ47" s="105"/>
      <c r="BA47" s="105"/>
      <c r="BB47" s="105"/>
      <c r="BC47" s="105"/>
      <c r="BD47" s="106"/>
      <c r="BE47" s="21"/>
      <c r="BF47" s="22"/>
      <c r="BG47" s="22"/>
    </row>
    <row r="48" spans="1:59" ht="21" customHeight="1">
      <c r="A48" s="41" t="s">
        <v>25</v>
      </c>
      <c r="B48" s="103" t="s">
        <v>112</v>
      </c>
      <c r="C48" s="28">
        <v>36</v>
      </c>
      <c r="D48" s="28">
        <v>2</v>
      </c>
      <c r="E48" s="28">
        <v>2</v>
      </c>
      <c r="F48" s="28">
        <v>2</v>
      </c>
      <c r="G48" s="28">
        <v>2</v>
      </c>
      <c r="H48" s="28">
        <v>2</v>
      </c>
      <c r="I48" s="28">
        <v>3</v>
      </c>
      <c r="J48" s="28">
        <v>3</v>
      </c>
      <c r="K48" s="28">
        <v>2</v>
      </c>
      <c r="L48" s="28">
        <v>2</v>
      </c>
      <c r="M48" s="28">
        <v>2</v>
      </c>
      <c r="N48" s="28">
        <v>2</v>
      </c>
      <c r="O48" s="28">
        <v>2</v>
      </c>
      <c r="P48" s="28">
        <v>2</v>
      </c>
      <c r="Q48" s="28">
        <v>2</v>
      </c>
      <c r="R48" s="28">
        <v>2</v>
      </c>
      <c r="S48" s="28">
        <v>2</v>
      </c>
      <c r="T48" s="28">
        <v>2</v>
      </c>
      <c r="U48" s="53" t="s">
        <v>80</v>
      </c>
      <c r="V48" s="104" t="s">
        <v>17</v>
      </c>
      <c r="W48" s="104" t="s">
        <v>17</v>
      </c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34"/>
      <c r="AO48" s="34"/>
      <c r="AP48" s="34"/>
      <c r="AQ48" s="34"/>
      <c r="AR48" s="34"/>
      <c r="AS48" s="34"/>
      <c r="AT48" s="34"/>
      <c r="AU48" s="96"/>
      <c r="AV48" s="135"/>
      <c r="AW48" s="104"/>
      <c r="AX48" s="104"/>
      <c r="AY48" s="104"/>
      <c r="AZ48" s="104"/>
      <c r="BA48" s="104"/>
      <c r="BB48" s="104"/>
      <c r="BC48" s="104"/>
      <c r="BD48" s="104"/>
      <c r="BE48" s="21">
        <f t="shared" ref="BE48:BE50" si="30">SUM(D48:T48)</f>
        <v>36</v>
      </c>
      <c r="BF48" s="22">
        <f t="shared" ref="BF48" si="31">SUM(X48:AU48)</f>
        <v>0</v>
      </c>
      <c r="BG48" s="22">
        <f t="shared" ref="BG48:BG50" si="32">SUM(BE48:BF48)</f>
        <v>36</v>
      </c>
    </row>
    <row r="49" spans="1:59">
      <c r="A49" s="41" t="s">
        <v>82</v>
      </c>
      <c r="B49" s="103" t="s">
        <v>113</v>
      </c>
      <c r="C49" s="28">
        <v>32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53"/>
      <c r="V49" s="104" t="s">
        <v>17</v>
      </c>
      <c r="W49" s="104" t="s">
        <v>17</v>
      </c>
      <c r="X49" s="28">
        <v>2</v>
      </c>
      <c r="Y49" s="28">
        <v>3</v>
      </c>
      <c r="Z49" s="28">
        <v>2</v>
      </c>
      <c r="AA49" s="28">
        <v>2</v>
      </c>
      <c r="AB49" s="28">
        <v>3</v>
      </c>
      <c r="AC49" s="28">
        <v>2</v>
      </c>
      <c r="AD49" s="28">
        <v>2</v>
      </c>
      <c r="AE49" s="28">
        <v>2</v>
      </c>
      <c r="AF49" s="28">
        <v>2</v>
      </c>
      <c r="AG49" s="28">
        <v>2</v>
      </c>
      <c r="AH49" s="28">
        <v>2</v>
      </c>
      <c r="AI49" s="28">
        <v>2</v>
      </c>
      <c r="AJ49" s="28">
        <v>2</v>
      </c>
      <c r="AK49" s="28">
        <v>2</v>
      </c>
      <c r="AL49" s="28">
        <v>2</v>
      </c>
      <c r="AM49" s="28"/>
      <c r="AN49" s="34"/>
      <c r="AO49" s="34"/>
      <c r="AP49" s="34"/>
      <c r="AQ49" s="34"/>
      <c r="AR49" s="34"/>
      <c r="AS49" s="34"/>
      <c r="AT49" s="34"/>
      <c r="AU49" s="143"/>
      <c r="AV49" s="135"/>
      <c r="AW49" s="53" t="s">
        <v>80</v>
      </c>
      <c r="AX49" s="104"/>
      <c r="AY49" s="104"/>
      <c r="AZ49" s="104"/>
      <c r="BA49" s="104"/>
      <c r="BB49" s="104"/>
      <c r="BC49" s="104"/>
      <c r="BD49" s="104"/>
      <c r="BE49" s="21">
        <f t="shared" si="30"/>
        <v>0</v>
      </c>
      <c r="BF49" s="22">
        <f>SUM(X49:AW49)</f>
        <v>32</v>
      </c>
      <c r="BG49" s="22">
        <f t="shared" si="32"/>
        <v>32</v>
      </c>
    </row>
    <row r="50" spans="1:59" ht="14.25" customHeight="1">
      <c r="A50" s="41" t="s">
        <v>55</v>
      </c>
      <c r="B50" s="102" t="s">
        <v>114</v>
      </c>
      <c r="C50" s="28">
        <v>60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53"/>
      <c r="V50" s="104" t="s">
        <v>17</v>
      </c>
      <c r="W50" s="104" t="s">
        <v>17</v>
      </c>
      <c r="X50" s="28">
        <v>6</v>
      </c>
      <c r="Y50" s="28">
        <v>5</v>
      </c>
      <c r="Z50" s="28">
        <v>4</v>
      </c>
      <c r="AA50" s="28">
        <v>4</v>
      </c>
      <c r="AB50" s="28">
        <v>4</v>
      </c>
      <c r="AC50" s="28">
        <v>4</v>
      </c>
      <c r="AD50" s="28">
        <v>4</v>
      </c>
      <c r="AE50" s="28">
        <v>4</v>
      </c>
      <c r="AF50" s="28">
        <v>4</v>
      </c>
      <c r="AG50" s="28">
        <v>4</v>
      </c>
      <c r="AH50" s="28">
        <v>4</v>
      </c>
      <c r="AI50" s="28">
        <v>4</v>
      </c>
      <c r="AJ50" s="28">
        <v>3</v>
      </c>
      <c r="AK50" s="28">
        <v>3</v>
      </c>
      <c r="AL50" s="28">
        <v>3</v>
      </c>
      <c r="AM50" s="28"/>
      <c r="AN50" s="34"/>
      <c r="AO50" s="34"/>
      <c r="AP50" s="34"/>
      <c r="AQ50" s="34"/>
      <c r="AR50" s="34"/>
      <c r="AS50" s="34"/>
      <c r="AT50" s="34"/>
      <c r="AU50" s="134"/>
      <c r="AV50" s="135"/>
      <c r="AW50" s="53" t="s">
        <v>60</v>
      </c>
      <c r="AX50" s="104"/>
      <c r="AY50" s="104"/>
      <c r="AZ50" s="104"/>
      <c r="BA50" s="104"/>
      <c r="BB50" s="104"/>
      <c r="BC50" s="104"/>
      <c r="BD50" s="104"/>
      <c r="BE50" s="21">
        <f t="shared" si="30"/>
        <v>0</v>
      </c>
      <c r="BF50" s="22">
        <f>SUM(X50:AW50)</f>
        <v>60</v>
      </c>
      <c r="BG50" s="22">
        <f t="shared" si="32"/>
        <v>60</v>
      </c>
    </row>
    <row r="51" spans="1:59" ht="12" customHeight="1">
      <c r="A51" s="57" t="s">
        <v>26</v>
      </c>
      <c r="B51" s="184" t="s">
        <v>27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6"/>
      <c r="BE51" s="21"/>
      <c r="BF51" s="22"/>
      <c r="BG51" s="22"/>
    </row>
    <row r="52" spans="1:59" ht="12" customHeight="1">
      <c r="A52" s="54" t="s">
        <v>61</v>
      </c>
      <c r="B52" s="199" t="s">
        <v>115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1"/>
      <c r="AM52" s="54"/>
      <c r="AN52" s="54"/>
      <c r="AO52" s="54"/>
      <c r="AP52" s="54"/>
      <c r="AQ52" s="33"/>
      <c r="AR52" s="33"/>
      <c r="AS52" s="33"/>
      <c r="AT52" s="33"/>
      <c r="AU52" s="96"/>
      <c r="AV52" s="33"/>
      <c r="AW52" s="46" t="s">
        <v>17</v>
      </c>
      <c r="AX52" s="46" t="s">
        <v>17</v>
      </c>
      <c r="AY52" s="46" t="s">
        <v>17</v>
      </c>
      <c r="AZ52" s="46" t="s">
        <v>17</v>
      </c>
      <c r="BA52" s="46" t="s">
        <v>17</v>
      </c>
      <c r="BB52" s="46" t="s">
        <v>17</v>
      </c>
      <c r="BC52" s="46" t="s">
        <v>17</v>
      </c>
      <c r="BD52" s="46" t="s">
        <v>17</v>
      </c>
      <c r="BE52" s="21"/>
      <c r="BF52" s="22"/>
      <c r="BG52" s="22"/>
    </row>
    <row r="53" spans="1:59" ht="31.5" customHeight="1">
      <c r="A53" s="55" t="s">
        <v>71</v>
      </c>
      <c r="B53" s="138" t="s">
        <v>117</v>
      </c>
      <c r="C53" s="32">
        <v>224</v>
      </c>
      <c r="D53" s="32">
        <v>12</v>
      </c>
      <c r="E53" s="32">
        <v>14</v>
      </c>
      <c r="F53" s="32">
        <v>14</v>
      </c>
      <c r="G53" s="32">
        <v>14</v>
      </c>
      <c r="H53" s="32">
        <v>14</v>
      </c>
      <c r="I53" s="32">
        <v>13</v>
      </c>
      <c r="J53" s="32">
        <v>12</v>
      </c>
      <c r="K53" s="32">
        <v>13</v>
      </c>
      <c r="L53" s="32">
        <v>13</v>
      </c>
      <c r="M53" s="32">
        <v>13</v>
      </c>
      <c r="N53" s="28">
        <v>13</v>
      </c>
      <c r="O53" s="32">
        <v>13</v>
      </c>
      <c r="P53" s="32">
        <v>13</v>
      </c>
      <c r="Q53" s="32">
        <v>13</v>
      </c>
      <c r="R53" s="32">
        <v>14</v>
      </c>
      <c r="S53" s="32">
        <v>13</v>
      </c>
      <c r="T53" s="32">
        <v>13</v>
      </c>
      <c r="U53" s="53" t="s">
        <v>37</v>
      </c>
      <c r="V53" s="51" t="s">
        <v>17</v>
      </c>
      <c r="W53" s="51" t="s">
        <v>17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6"/>
      <c r="AO53" s="36"/>
      <c r="AP53" s="36"/>
      <c r="AQ53" s="36"/>
      <c r="AR53" s="36"/>
      <c r="AS53" s="36"/>
      <c r="AT53" s="36"/>
      <c r="AU53" s="36"/>
      <c r="AV53" s="96"/>
      <c r="AW53" s="51" t="s">
        <v>17</v>
      </c>
      <c r="AX53" s="51" t="s">
        <v>17</v>
      </c>
      <c r="AY53" s="51" t="s">
        <v>17</v>
      </c>
      <c r="AZ53" s="51" t="s">
        <v>17</v>
      </c>
      <c r="BA53" s="51" t="s">
        <v>17</v>
      </c>
      <c r="BB53" s="51" t="s">
        <v>17</v>
      </c>
      <c r="BC53" s="51" t="s">
        <v>17</v>
      </c>
      <c r="BD53" s="51" t="s">
        <v>17</v>
      </c>
      <c r="BE53" s="21">
        <f t="shared" si="22"/>
        <v>224</v>
      </c>
      <c r="BF53" s="22">
        <f t="shared" si="24"/>
        <v>0</v>
      </c>
      <c r="BG53" s="22">
        <f t="shared" si="23"/>
        <v>224</v>
      </c>
    </row>
    <row r="54" spans="1:59" ht="42">
      <c r="A54" s="55" t="s">
        <v>116</v>
      </c>
      <c r="B54" s="138" t="s">
        <v>118</v>
      </c>
      <c r="C54" s="32">
        <v>108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8"/>
      <c r="O54" s="32"/>
      <c r="P54" s="32"/>
      <c r="Q54" s="32"/>
      <c r="R54" s="32"/>
      <c r="S54" s="32"/>
      <c r="T54" s="32"/>
      <c r="U54" s="53"/>
      <c r="V54" s="104" t="s">
        <v>17</v>
      </c>
      <c r="W54" s="104" t="s">
        <v>17</v>
      </c>
      <c r="X54" s="32">
        <v>6</v>
      </c>
      <c r="Y54" s="32">
        <v>6</v>
      </c>
      <c r="Z54" s="32">
        <v>8</v>
      </c>
      <c r="AA54" s="32">
        <v>8</v>
      </c>
      <c r="AB54" s="32">
        <v>8</v>
      </c>
      <c r="AC54" s="32">
        <v>8</v>
      </c>
      <c r="AD54" s="32">
        <v>8</v>
      </c>
      <c r="AE54" s="32">
        <v>8</v>
      </c>
      <c r="AF54" s="32">
        <v>8</v>
      </c>
      <c r="AG54" s="32">
        <v>8</v>
      </c>
      <c r="AH54" s="32">
        <v>8</v>
      </c>
      <c r="AI54" s="32">
        <v>8</v>
      </c>
      <c r="AJ54" s="32">
        <v>6</v>
      </c>
      <c r="AK54" s="32">
        <v>5</v>
      </c>
      <c r="AL54" s="32">
        <v>5</v>
      </c>
      <c r="AM54" s="32"/>
      <c r="AN54" s="36"/>
      <c r="AO54" s="36"/>
      <c r="AP54" s="36"/>
      <c r="AQ54" s="36"/>
      <c r="AR54" s="36"/>
      <c r="AS54" s="36"/>
      <c r="AT54" s="36"/>
      <c r="AU54" s="96"/>
      <c r="AV54" s="135"/>
      <c r="AW54" s="108" t="s">
        <v>80</v>
      </c>
      <c r="AX54" s="63"/>
      <c r="AY54" s="63"/>
      <c r="AZ54" s="63"/>
      <c r="BA54" s="63"/>
      <c r="BB54" s="63"/>
      <c r="BC54" s="63"/>
      <c r="BD54" s="63"/>
      <c r="BE54" s="21">
        <f t="shared" si="22"/>
        <v>0</v>
      </c>
      <c r="BF54" s="22">
        <f>SUM(X54:AU54)</f>
        <v>108</v>
      </c>
      <c r="BG54" s="22">
        <f t="shared" si="23"/>
        <v>108</v>
      </c>
    </row>
    <row r="55" spans="1:59">
      <c r="A55" s="91" t="s">
        <v>119</v>
      </c>
      <c r="B55" s="104" t="s">
        <v>29</v>
      </c>
      <c r="C55" s="32">
        <v>108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53"/>
      <c r="V55" s="104" t="s">
        <v>17</v>
      </c>
      <c r="W55" s="104" t="s">
        <v>17</v>
      </c>
      <c r="X55" s="32">
        <v>6</v>
      </c>
      <c r="Y55" s="32">
        <v>6</v>
      </c>
      <c r="Z55" s="32">
        <v>6</v>
      </c>
      <c r="AA55" s="32">
        <v>6</v>
      </c>
      <c r="AB55" s="32">
        <v>6</v>
      </c>
      <c r="AC55" s="32">
        <v>6</v>
      </c>
      <c r="AD55" s="32">
        <v>6</v>
      </c>
      <c r="AE55" s="32">
        <v>6</v>
      </c>
      <c r="AF55" s="32">
        <v>6</v>
      </c>
      <c r="AG55" s="32">
        <v>6</v>
      </c>
      <c r="AH55" s="32">
        <v>6</v>
      </c>
      <c r="AI55" s="32">
        <v>6</v>
      </c>
      <c r="AJ55" s="32">
        <v>12</v>
      </c>
      <c r="AK55" s="32">
        <v>12</v>
      </c>
      <c r="AL55" s="32">
        <v>12</v>
      </c>
      <c r="AM55" s="32"/>
      <c r="AN55" s="36"/>
      <c r="AO55" s="36"/>
      <c r="AP55" s="36"/>
      <c r="AQ55" s="36"/>
      <c r="AR55" s="36"/>
      <c r="AS55" s="36"/>
      <c r="AT55" s="36"/>
      <c r="AU55" s="96"/>
      <c r="AV55" s="133"/>
      <c r="AW55" s="87"/>
      <c r="AX55" s="87"/>
      <c r="AY55" s="87"/>
      <c r="AZ55" s="87"/>
      <c r="BA55" s="87"/>
      <c r="BB55" s="87"/>
      <c r="BC55" s="87"/>
      <c r="BD55" s="87"/>
      <c r="BE55" s="21">
        <f t="shared" ref="BE55:BE56" si="33">SUM(D55:T55)</f>
        <v>0</v>
      </c>
      <c r="BF55" s="22">
        <f t="shared" ref="BF55:BF56" si="34">SUM(X55:AU55)</f>
        <v>108</v>
      </c>
      <c r="BG55" s="22">
        <f t="shared" ref="BG55:BG56" si="35">SUM(BE55:BF55)</f>
        <v>108</v>
      </c>
    </row>
    <row r="56" spans="1:59">
      <c r="A56" s="83" t="s">
        <v>120</v>
      </c>
      <c r="B56" s="64" t="s">
        <v>34</v>
      </c>
      <c r="C56" s="32">
        <v>180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53"/>
      <c r="V56" s="104" t="s">
        <v>17</v>
      </c>
      <c r="W56" s="104" t="s">
        <v>17</v>
      </c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6">
        <v>36</v>
      </c>
      <c r="AO56" s="36">
        <v>36</v>
      </c>
      <c r="AP56" s="36">
        <v>36</v>
      </c>
      <c r="AQ56" s="36">
        <v>36</v>
      </c>
      <c r="AR56" s="36">
        <v>36</v>
      </c>
      <c r="AS56" s="36"/>
      <c r="AT56" s="36"/>
      <c r="AU56" s="34"/>
      <c r="AV56" s="133"/>
      <c r="AW56" s="87"/>
      <c r="AX56" s="87"/>
      <c r="AY56" s="87"/>
      <c r="AZ56" s="87"/>
      <c r="BA56" s="87"/>
      <c r="BB56" s="87"/>
      <c r="BC56" s="87"/>
      <c r="BD56" s="87"/>
      <c r="BE56" s="21">
        <f t="shared" si="33"/>
        <v>0</v>
      </c>
      <c r="BF56" s="22">
        <f t="shared" si="34"/>
        <v>180</v>
      </c>
      <c r="BG56" s="22">
        <f t="shared" si="35"/>
        <v>180</v>
      </c>
    </row>
    <row r="57" spans="1:59" ht="12" customHeight="1">
      <c r="A57" s="54" t="s">
        <v>121</v>
      </c>
      <c r="B57" s="202" t="s">
        <v>123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4"/>
      <c r="AM57" s="32"/>
      <c r="AN57" s="36"/>
      <c r="AO57" s="36"/>
      <c r="AP57" s="36"/>
      <c r="AQ57" s="36"/>
      <c r="AR57" s="36"/>
      <c r="AS57" s="36"/>
      <c r="AT57" s="36"/>
      <c r="AU57" s="34"/>
      <c r="AV57" s="133"/>
      <c r="AW57" s="46" t="s">
        <v>17</v>
      </c>
      <c r="AX57" s="46" t="s">
        <v>17</v>
      </c>
      <c r="AY57" s="46" t="s">
        <v>17</v>
      </c>
      <c r="AZ57" s="46" t="s">
        <v>17</v>
      </c>
      <c r="BA57" s="46" t="s">
        <v>17</v>
      </c>
      <c r="BB57" s="46" t="s">
        <v>17</v>
      </c>
      <c r="BC57" s="46" t="s">
        <v>17</v>
      </c>
      <c r="BD57" s="46" t="s">
        <v>17</v>
      </c>
      <c r="BE57" s="21"/>
      <c r="BF57" s="22"/>
      <c r="BG57" s="22"/>
    </row>
    <row r="58" spans="1:59" ht="30.75" customHeight="1">
      <c r="A58" s="81" t="s">
        <v>122</v>
      </c>
      <c r="B58" s="25" t="s">
        <v>124</v>
      </c>
      <c r="C58" s="32">
        <v>86</v>
      </c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28"/>
      <c r="O58" s="32"/>
      <c r="P58" s="32"/>
      <c r="Q58" s="32"/>
      <c r="R58" s="32"/>
      <c r="S58" s="32"/>
      <c r="T58" s="32"/>
      <c r="U58" s="53"/>
      <c r="V58" s="51" t="s">
        <v>17</v>
      </c>
      <c r="W58" s="51" t="s">
        <v>17</v>
      </c>
      <c r="X58" s="32">
        <v>7</v>
      </c>
      <c r="Y58" s="32">
        <v>7</v>
      </c>
      <c r="Z58" s="32">
        <v>7</v>
      </c>
      <c r="AA58" s="32">
        <v>7</v>
      </c>
      <c r="AB58" s="32">
        <v>6</v>
      </c>
      <c r="AC58" s="32">
        <v>6</v>
      </c>
      <c r="AD58" s="32">
        <v>6</v>
      </c>
      <c r="AE58" s="32">
        <v>6</v>
      </c>
      <c r="AF58" s="32">
        <v>6</v>
      </c>
      <c r="AG58" s="32">
        <v>6</v>
      </c>
      <c r="AH58" s="32">
        <v>6</v>
      </c>
      <c r="AI58" s="32">
        <v>6</v>
      </c>
      <c r="AJ58" s="32">
        <v>2</v>
      </c>
      <c r="AK58" s="32">
        <v>4</v>
      </c>
      <c r="AL58" s="32">
        <v>4</v>
      </c>
      <c r="AM58" s="32"/>
      <c r="AN58" s="36"/>
      <c r="AO58" s="36"/>
      <c r="AP58" s="36"/>
      <c r="AQ58" s="36"/>
      <c r="AR58" s="36"/>
      <c r="AS58" s="36"/>
      <c r="AT58" s="36"/>
      <c r="AU58" s="135"/>
      <c r="AV58" s="135"/>
      <c r="AW58" s="4" t="s">
        <v>60</v>
      </c>
      <c r="AX58" s="46" t="s">
        <v>17</v>
      </c>
      <c r="AY58" s="46" t="s">
        <v>17</v>
      </c>
      <c r="AZ58" s="46" t="s">
        <v>17</v>
      </c>
      <c r="BA58" s="46" t="s">
        <v>17</v>
      </c>
      <c r="BB58" s="46" t="s">
        <v>17</v>
      </c>
      <c r="BC58" s="46" t="s">
        <v>17</v>
      </c>
      <c r="BD58" s="46" t="s">
        <v>17</v>
      </c>
      <c r="BE58" s="21">
        <f t="shared" si="22"/>
        <v>0</v>
      </c>
      <c r="BF58" s="22">
        <f>SUM(X58:AW58)</f>
        <v>86</v>
      </c>
      <c r="BG58" s="22">
        <f t="shared" si="23"/>
        <v>86</v>
      </c>
    </row>
    <row r="59" spans="1:59">
      <c r="A59" s="83" t="s">
        <v>125</v>
      </c>
      <c r="B59" s="64" t="s">
        <v>34</v>
      </c>
      <c r="C59" s="137">
        <v>144</v>
      </c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28"/>
      <c r="O59" s="32"/>
      <c r="P59" s="32"/>
      <c r="Q59" s="32"/>
      <c r="R59" s="32"/>
      <c r="S59" s="32"/>
      <c r="T59" s="32"/>
      <c r="U59" s="53"/>
      <c r="V59" s="104"/>
      <c r="W59" s="104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6"/>
      <c r="AO59" s="36"/>
      <c r="AP59" s="36"/>
      <c r="AQ59" s="36"/>
      <c r="AR59" s="36"/>
      <c r="AS59" s="36">
        <v>36</v>
      </c>
      <c r="AT59" s="36">
        <v>36</v>
      </c>
      <c r="AU59" s="139">
        <v>36</v>
      </c>
      <c r="AV59" s="144">
        <v>36</v>
      </c>
      <c r="AW59" s="102"/>
      <c r="AX59" s="102"/>
      <c r="AY59" s="102"/>
      <c r="AZ59" s="102"/>
      <c r="BA59" s="102"/>
      <c r="BB59" s="102"/>
      <c r="BC59" s="102"/>
      <c r="BD59" s="102"/>
      <c r="BE59" s="21"/>
      <c r="BF59" s="22"/>
      <c r="BG59" s="22"/>
    </row>
    <row r="60" spans="1:59" ht="12.75" customHeight="1">
      <c r="A60" s="177" t="s">
        <v>30</v>
      </c>
      <c r="B60" s="178"/>
      <c r="C60" s="179"/>
      <c r="D60" s="28">
        <f>D37+D38+D39+D41+D44+D53+D40+D45+D46+D58+D54+D55+D56+D48+D49+D50+D59</f>
        <v>36</v>
      </c>
      <c r="E60" s="28">
        <f t="shared" ref="E60:AV60" si="36">E37+E38+E39+E41+E44+E53+E40+E45+E46+E58+E54+E55+E56+E48+E49+E50+E59</f>
        <v>36</v>
      </c>
      <c r="F60" s="28">
        <f t="shared" si="36"/>
        <v>36</v>
      </c>
      <c r="G60" s="28">
        <f t="shared" si="36"/>
        <v>36</v>
      </c>
      <c r="H60" s="28">
        <f t="shared" si="36"/>
        <v>36</v>
      </c>
      <c r="I60" s="28">
        <f t="shared" si="36"/>
        <v>36</v>
      </c>
      <c r="J60" s="28">
        <f t="shared" si="36"/>
        <v>36</v>
      </c>
      <c r="K60" s="28">
        <f t="shared" si="36"/>
        <v>36</v>
      </c>
      <c r="L60" s="28">
        <f t="shared" si="36"/>
        <v>36</v>
      </c>
      <c r="M60" s="28">
        <f t="shared" si="36"/>
        <v>36</v>
      </c>
      <c r="N60" s="28">
        <f t="shared" si="36"/>
        <v>36</v>
      </c>
      <c r="O60" s="28">
        <f t="shared" si="36"/>
        <v>36</v>
      </c>
      <c r="P60" s="28">
        <f t="shared" si="36"/>
        <v>36</v>
      </c>
      <c r="Q60" s="28">
        <f t="shared" si="36"/>
        <v>36</v>
      </c>
      <c r="R60" s="28">
        <f t="shared" si="36"/>
        <v>36</v>
      </c>
      <c r="S60" s="28">
        <f t="shared" si="36"/>
        <v>36</v>
      </c>
      <c r="T60" s="28">
        <f t="shared" si="36"/>
        <v>36</v>
      </c>
      <c r="U60" s="28"/>
      <c r="V60" s="28"/>
      <c r="W60" s="28"/>
      <c r="X60" s="28">
        <f t="shared" si="36"/>
        <v>36</v>
      </c>
      <c r="Y60" s="28">
        <f t="shared" si="36"/>
        <v>36</v>
      </c>
      <c r="Z60" s="28">
        <f t="shared" si="36"/>
        <v>36</v>
      </c>
      <c r="AA60" s="28">
        <f t="shared" si="36"/>
        <v>36</v>
      </c>
      <c r="AB60" s="28">
        <f t="shared" si="36"/>
        <v>36</v>
      </c>
      <c r="AC60" s="28">
        <f t="shared" si="36"/>
        <v>36</v>
      </c>
      <c r="AD60" s="28">
        <f t="shared" si="36"/>
        <v>36</v>
      </c>
      <c r="AE60" s="28">
        <f t="shared" si="36"/>
        <v>36</v>
      </c>
      <c r="AF60" s="28">
        <f t="shared" si="36"/>
        <v>36</v>
      </c>
      <c r="AG60" s="28">
        <f t="shared" si="36"/>
        <v>36</v>
      </c>
      <c r="AH60" s="28">
        <f t="shared" si="36"/>
        <v>36</v>
      </c>
      <c r="AI60" s="28">
        <f t="shared" si="36"/>
        <v>36</v>
      </c>
      <c r="AJ60" s="28">
        <f t="shared" si="36"/>
        <v>36</v>
      </c>
      <c r="AK60" s="28">
        <f t="shared" si="36"/>
        <v>36</v>
      </c>
      <c r="AL60" s="28">
        <f t="shared" si="36"/>
        <v>36</v>
      </c>
      <c r="AM60" s="28">
        <f t="shared" si="36"/>
        <v>36</v>
      </c>
      <c r="AN60" s="28">
        <f t="shared" si="36"/>
        <v>36</v>
      </c>
      <c r="AO60" s="28">
        <f t="shared" si="36"/>
        <v>36</v>
      </c>
      <c r="AP60" s="28">
        <f t="shared" si="36"/>
        <v>36</v>
      </c>
      <c r="AQ60" s="28">
        <f t="shared" si="36"/>
        <v>36</v>
      </c>
      <c r="AR60" s="28">
        <f t="shared" si="36"/>
        <v>36</v>
      </c>
      <c r="AS60" s="28">
        <f t="shared" si="36"/>
        <v>36</v>
      </c>
      <c r="AT60" s="28">
        <f t="shared" si="36"/>
        <v>36</v>
      </c>
      <c r="AU60" s="28">
        <f t="shared" si="36"/>
        <v>36</v>
      </c>
      <c r="AV60" s="28">
        <f t="shared" si="36"/>
        <v>36</v>
      </c>
      <c r="AW60" s="28"/>
      <c r="AX60" s="28"/>
      <c r="AY60" s="28"/>
      <c r="AZ60" s="28"/>
      <c r="BA60" s="28"/>
      <c r="BB60" s="28"/>
      <c r="BC60" s="28"/>
      <c r="BD60" s="28"/>
      <c r="BE60" s="21">
        <f>SUM(BE37:BE58)</f>
        <v>612</v>
      </c>
      <c r="BF60" s="21">
        <f>SUM(BF37:BF58)</f>
        <v>756</v>
      </c>
      <c r="BG60" s="21">
        <f>SUM(BG37:BG58)</f>
        <v>1368</v>
      </c>
    </row>
    <row r="61" spans="1:59" ht="7.5" customHeight="1">
      <c r="BE61" s="14"/>
    </row>
    <row r="62" spans="1:59" ht="12" customHeight="1">
      <c r="A62" s="1" t="s">
        <v>39</v>
      </c>
      <c r="BE62" s="14"/>
    </row>
    <row r="63" spans="1:59" ht="11.25" customHeight="1">
      <c r="A63" s="189" t="s">
        <v>2</v>
      </c>
      <c r="B63" s="188" t="s">
        <v>3</v>
      </c>
      <c r="C63" s="189" t="s">
        <v>4</v>
      </c>
      <c r="D63" s="188" t="s">
        <v>5</v>
      </c>
      <c r="E63" s="188"/>
      <c r="F63" s="188"/>
      <c r="G63" s="188"/>
      <c r="H63" s="188" t="s">
        <v>6</v>
      </c>
      <c r="I63" s="188"/>
      <c r="J63" s="188"/>
      <c r="K63" s="188"/>
      <c r="L63" s="188"/>
      <c r="M63" s="188" t="s">
        <v>7</v>
      </c>
      <c r="N63" s="188"/>
      <c r="O63" s="188"/>
      <c r="P63" s="188"/>
      <c r="Q63" s="157" t="s">
        <v>8</v>
      </c>
      <c r="R63" s="157"/>
      <c r="S63" s="157"/>
      <c r="T63" s="157"/>
      <c r="U63" s="157"/>
      <c r="V63" s="157" t="s">
        <v>9</v>
      </c>
      <c r="W63" s="157"/>
      <c r="X63" s="157"/>
      <c r="Y63" s="157"/>
      <c r="Z63" s="157"/>
      <c r="AA63" s="157" t="s">
        <v>10</v>
      </c>
      <c r="AB63" s="157"/>
      <c r="AC63" s="157"/>
      <c r="AD63" s="157"/>
      <c r="AE63" s="157" t="s">
        <v>11</v>
      </c>
      <c r="AF63" s="157"/>
      <c r="AG63" s="157"/>
      <c r="AH63" s="157"/>
      <c r="AI63" s="157" t="s">
        <v>12</v>
      </c>
      <c r="AJ63" s="157"/>
      <c r="AK63" s="157"/>
      <c r="AL63" s="157"/>
      <c r="AM63" s="157" t="s">
        <v>13</v>
      </c>
      <c r="AN63" s="157"/>
      <c r="AO63" s="157"/>
      <c r="AP63" s="157"/>
      <c r="AQ63" s="157"/>
      <c r="AR63" s="157" t="s">
        <v>14</v>
      </c>
      <c r="AS63" s="157"/>
      <c r="AT63" s="157"/>
      <c r="AU63" s="157"/>
      <c r="AV63" s="157" t="s">
        <v>15</v>
      </c>
      <c r="AW63" s="157"/>
      <c r="AX63" s="157"/>
      <c r="AY63" s="157"/>
      <c r="AZ63" s="157"/>
      <c r="BA63" s="157" t="s">
        <v>16</v>
      </c>
      <c r="BB63" s="157"/>
      <c r="BC63" s="157"/>
      <c r="BD63" s="157"/>
      <c r="BE63" s="14"/>
    </row>
    <row r="64" spans="1:59" ht="15" customHeight="1">
      <c r="A64" s="189"/>
      <c r="B64" s="188"/>
      <c r="C64" s="189"/>
      <c r="D64" s="4">
        <v>1</v>
      </c>
      <c r="E64" s="4">
        <v>2</v>
      </c>
      <c r="F64" s="4">
        <v>3</v>
      </c>
      <c r="G64" s="4">
        <v>4</v>
      </c>
      <c r="H64" s="4">
        <v>5</v>
      </c>
      <c r="I64" s="4">
        <v>6</v>
      </c>
      <c r="J64" s="4">
        <v>7</v>
      </c>
      <c r="K64" s="4">
        <v>8</v>
      </c>
      <c r="L64" s="4">
        <v>9</v>
      </c>
      <c r="M64" s="4">
        <v>10</v>
      </c>
      <c r="N64" s="4">
        <v>11</v>
      </c>
      <c r="O64" s="4">
        <v>12</v>
      </c>
      <c r="P64" s="4">
        <v>13</v>
      </c>
      <c r="Q64" s="4">
        <v>14</v>
      </c>
      <c r="R64" s="4">
        <v>15</v>
      </c>
      <c r="S64" s="4">
        <v>16</v>
      </c>
      <c r="T64" s="192">
        <v>17</v>
      </c>
      <c r="U64" s="194"/>
      <c r="V64" s="5">
        <v>18</v>
      </c>
      <c r="W64" s="5">
        <v>19</v>
      </c>
      <c r="X64" s="4">
        <v>20</v>
      </c>
      <c r="Y64" s="4">
        <v>21</v>
      </c>
      <c r="Z64" s="4">
        <v>22</v>
      </c>
      <c r="AA64" s="4">
        <v>23</v>
      </c>
      <c r="AB64" s="4">
        <v>24</v>
      </c>
      <c r="AC64" s="4">
        <v>25</v>
      </c>
      <c r="AD64" s="4">
        <v>26</v>
      </c>
      <c r="AE64" s="4">
        <v>27</v>
      </c>
      <c r="AF64" s="4">
        <v>28</v>
      </c>
      <c r="AG64" s="4">
        <v>29</v>
      </c>
      <c r="AH64" s="4">
        <v>30</v>
      </c>
      <c r="AI64" s="4">
        <v>31</v>
      </c>
      <c r="AJ64" s="4">
        <v>32</v>
      </c>
      <c r="AK64" s="4">
        <v>33</v>
      </c>
      <c r="AL64" s="4">
        <v>34</v>
      </c>
      <c r="AM64" s="4">
        <v>35</v>
      </c>
      <c r="AN64" s="4">
        <v>36</v>
      </c>
      <c r="AO64" s="4">
        <v>37</v>
      </c>
      <c r="AP64" s="4">
        <v>38</v>
      </c>
      <c r="AQ64" s="4">
        <v>39</v>
      </c>
      <c r="AR64" s="4">
        <v>40</v>
      </c>
      <c r="AS64" s="4">
        <v>41</v>
      </c>
      <c r="AT64" s="4">
        <v>42</v>
      </c>
      <c r="AU64" s="5">
        <v>43</v>
      </c>
      <c r="AV64" s="5">
        <v>44</v>
      </c>
      <c r="AW64" s="5">
        <v>45</v>
      </c>
      <c r="AX64" s="5">
        <v>46</v>
      </c>
      <c r="AY64" s="5">
        <v>47</v>
      </c>
      <c r="AZ64" s="5">
        <v>48</v>
      </c>
      <c r="BA64" s="5">
        <v>49</v>
      </c>
      <c r="BB64" s="5">
        <v>50</v>
      </c>
      <c r="BC64" s="5">
        <v>51</v>
      </c>
      <c r="BD64" s="5">
        <v>52</v>
      </c>
      <c r="BE64" s="14"/>
    </row>
    <row r="65" spans="1:59" ht="10.5" customHeight="1">
      <c r="A65" s="41" t="s">
        <v>44</v>
      </c>
      <c r="B65" s="162" t="s">
        <v>76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4"/>
      <c r="BE65" s="21"/>
      <c r="BF65" s="22"/>
      <c r="BG65" s="22"/>
    </row>
    <row r="66" spans="1:59" ht="21">
      <c r="A66" s="115" t="s">
        <v>79</v>
      </c>
      <c r="B66" s="24" t="s">
        <v>62</v>
      </c>
      <c r="C66" s="10">
        <v>102</v>
      </c>
      <c r="D66" s="28">
        <v>6</v>
      </c>
      <c r="E66" s="28">
        <v>6</v>
      </c>
      <c r="F66" s="28">
        <v>6</v>
      </c>
      <c r="G66" s="28">
        <v>6</v>
      </c>
      <c r="H66" s="28">
        <v>6</v>
      </c>
      <c r="I66" s="28">
        <v>6</v>
      </c>
      <c r="J66" s="28">
        <v>6</v>
      </c>
      <c r="K66" s="28">
        <v>6</v>
      </c>
      <c r="L66" s="12">
        <v>6</v>
      </c>
      <c r="M66" s="12">
        <v>7</v>
      </c>
      <c r="N66" s="12">
        <v>7</v>
      </c>
      <c r="O66" s="12">
        <v>7</v>
      </c>
      <c r="P66" s="12">
        <v>6</v>
      </c>
      <c r="Q66" s="34"/>
      <c r="R66" s="12">
        <v>8</v>
      </c>
      <c r="S66" s="12">
        <v>6</v>
      </c>
      <c r="T66" s="12">
        <v>7</v>
      </c>
      <c r="U66" s="16" t="s">
        <v>37</v>
      </c>
      <c r="V66" s="20" t="s">
        <v>17</v>
      </c>
      <c r="W66" s="20" t="s">
        <v>17</v>
      </c>
      <c r="X66" s="12"/>
      <c r="Y66" s="12"/>
      <c r="Z66" s="12"/>
      <c r="AA66" s="28"/>
      <c r="AB66" s="34"/>
      <c r="AC66" s="34"/>
      <c r="AD66" s="34"/>
      <c r="AE66" s="34"/>
      <c r="AF66" s="34"/>
      <c r="AG66" s="34"/>
      <c r="AH66" s="150"/>
      <c r="AI66" s="34"/>
      <c r="AJ66" s="34"/>
      <c r="AK66" s="34"/>
      <c r="AL66" s="34"/>
      <c r="AM66" s="34"/>
      <c r="AN66" s="34"/>
      <c r="AO66" s="168" t="s">
        <v>48</v>
      </c>
      <c r="AP66" s="169"/>
      <c r="AQ66" s="169"/>
      <c r="AR66" s="169"/>
      <c r="AS66" s="169"/>
      <c r="AT66" s="170"/>
      <c r="AU66" s="16"/>
      <c r="AV66" s="12"/>
      <c r="AW66" s="12"/>
      <c r="AX66" s="12"/>
      <c r="AY66" s="12"/>
      <c r="AZ66" s="12"/>
      <c r="BA66" s="12"/>
      <c r="BB66" s="12"/>
      <c r="BC66" s="12"/>
      <c r="BD66" s="12"/>
      <c r="BE66" s="21">
        <f>SUM(D66:T66)</f>
        <v>102</v>
      </c>
      <c r="BF66" s="22">
        <f>SUM(X66:AN66)</f>
        <v>0</v>
      </c>
      <c r="BG66" s="22">
        <f>SUM(BE66:BF66)</f>
        <v>102</v>
      </c>
    </row>
    <row r="67" spans="1:59" ht="11.25" customHeight="1">
      <c r="A67" s="115" t="s">
        <v>72</v>
      </c>
      <c r="B67" s="24" t="s">
        <v>52</v>
      </c>
      <c r="C67" s="10">
        <v>68</v>
      </c>
      <c r="D67" s="28">
        <v>4</v>
      </c>
      <c r="E67" s="28">
        <v>4</v>
      </c>
      <c r="F67" s="28">
        <v>4</v>
      </c>
      <c r="G67" s="28">
        <v>4</v>
      </c>
      <c r="H67" s="28">
        <v>4</v>
      </c>
      <c r="I67" s="28">
        <v>5</v>
      </c>
      <c r="J67" s="28">
        <v>5</v>
      </c>
      <c r="K67" s="28">
        <v>5</v>
      </c>
      <c r="L67" s="12">
        <v>5</v>
      </c>
      <c r="M67" s="12">
        <v>4</v>
      </c>
      <c r="N67" s="12">
        <v>4</v>
      </c>
      <c r="O67" s="12">
        <v>4</v>
      </c>
      <c r="P67" s="12">
        <v>4</v>
      </c>
      <c r="Q67" s="34"/>
      <c r="R67" s="12">
        <v>4</v>
      </c>
      <c r="S67" s="12">
        <v>4</v>
      </c>
      <c r="T67" s="12">
        <v>4</v>
      </c>
      <c r="U67" s="28" t="s">
        <v>37</v>
      </c>
      <c r="V67" s="20" t="s">
        <v>17</v>
      </c>
      <c r="W67" s="20" t="s">
        <v>17</v>
      </c>
      <c r="X67" s="12"/>
      <c r="Y67" s="12"/>
      <c r="Z67" s="12"/>
      <c r="AA67" s="28"/>
      <c r="AB67" s="34"/>
      <c r="AC67" s="34"/>
      <c r="AD67" s="34"/>
      <c r="AE67" s="34"/>
      <c r="AF67" s="92"/>
      <c r="AG67" s="34"/>
      <c r="AH67" s="34"/>
      <c r="AI67" s="34"/>
      <c r="AJ67" s="134"/>
      <c r="AK67" s="34"/>
      <c r="AL67" s="34"/>
      <c r="AM67" s="34"/>
      <c r="AN67" s="34"/>
      <c r="AO67" s="171"/>
      <c r="AP67" s="172"/>
      <c r="AQ67" s="172"/>
      <c r="AR67" s="172"/>
      <c r="AS67" s="172"/>
      <c r="AT67" s="173"/>
      <c r="AU67" s="16"/>
      <c r="AV67" s="12"/>
      <c r="AW67" s="12"/>
      <c r="AX67" s="12"/>
      <c r="AY67" s="12"/>
      <c r="AZ67" s="12"/>
      <c r="BA67" s="12"/>
      <c r="BB67" s="12"/>
      <c r="BC67" s="12"/>
      <c r="BD67" s="12"/>
      <c r="BE67" s="21">
        <f t="shared" ref="BE67:BE85" si="37">SUM(D67:T67)</f>
        <v>68</v>
      </c>
      <c r="BF67" s="22">
        <f t="shared" ref="BF67:BF85" si="38">SUM(X67:AN67)</f>
        <v>0</v>
      </c>
      <c r="BG67" s="22">
        <f t="shared" ref="BG67:BG85" si="39">SUM(BE67:BF67)</f>
        <v>68</v>
      </c>
    </row>
    <row r="68" spans="1:59" ht="11.1" customHeight="1">
      <c r="A68" s="87" t="s">
        <v>73</v>
      </c>
      <c r="B68" s="20" t="s">
        <v>20</v>
      </c>
      <c r="C68" s="10">
        <v>64</v>
      </c>
      <c r="D68" s="28">
        <v>2</v>
      </c>
      <c r="E68" s="28">
        <v>2</v>
      </c>
      <c r="F68" s="28">
        <v>2</v>
      </c>
      <c r="G68" s="28">
        <v>2</v>
      </c>
      <c r="H68" s="28">
        <v>2</v>
      </c>
      <c r="I68" s="28">
        <v>2</v>
      </c>
      <c r="J68" s="28">
        <v>2</v>
      </c>
      <c r="K68" s="28">
        <v>2</v>
      </c>
      <c r="L68" s="12">
        <v>2</v>
      </c>
      <c r="M68" s="12">
        <v>2</v>
      </c>
      <c r="N68" s="12">
        <v>2</v>
      </c>
      <c r="O68" s="12">
        <v>2</v>
      </c>
      <c r="P68" s="12">
        <v>2</v>
      </c>
      <c r="Q68" s="34"/>
      <c r="R68" s="12">
        <v>2</v>
      </c>
      <c r="S68" s="12">
        <v>4</v>
      </c>
      <c r="T68" s="12">
        <v>4</v>
      </c>
      <c r="U68" s="16" t="s">
        <v>81</v>
      </c>
      <c r="V68" s="20" t="s">
        <v>17</v>
      </c>
      <c r="W68" s="20" t="s">
        <v>17</v>
      </c>
      <c r="X68" s="12">
        <v>8</v>
      </c>
      <c r="Y68" s="12">
        <v>8</v>
      </c>
      <c r="Z68" s="12">
        <v>6</v>
      </c>
      <c r="AA68" s="28">
        <v>6</v>
      </c>
      <c r="AB68" s="34" t="s">
        <v>37</v>
      </c>
      <c r="AC68" s="34"/>
      <c r="AD68" s="34"/>
      <c r="AE68" s="34"/>
      <c r="AF68" s="34"/>
      <c r="AG68" s="34"/>
      <c r="AH68" s="34"/>
      <c r="AI68" s="34"/>
      <c r="AJ68" s="134"/>
      <c r="AK68" s="34"/>
      <c r="AL68" s="34"/>
      <c r="AM68" s="34"/>
      <c r="AN68" s="34"/>
      <c r="AO68" s="171"/>
      <c r="AP68" s="172"/>
      <c r="AQ68" s="172"/>
      <c r="AR68" s="172"/>
      <c r="AS68" s="172"/>
      <c r="AT68" s="173"/>
      <c r="AU68" s="16"/>
      <c r="AV68" s="12"/>
      <c r="AW68" s="12"/>
      <c r="AX68" s="12"/>
      <c r="AY68" s="12"/>
      <c r="AZ68" s="12"/>
      <c r="BA68" s="12"/>
      <c r="BB68" s="12"/>
      <c r="BC68" s="12"/>
      <c r="BD68" s="12"/>
      <c r="BE68" s="21">
        <f t="shared" si="37"/>
        <v>36</v>
      </c>
      <c r="BF68" s="22">
        <f t="shared" si="38"/>
        <v>28</v>
      </c>
      <c r="BG68" s="22">
        <f t="shared" si="39"/>
        <v>64</v>
      </c>
    </row>
    <row r="69" spans="1:59" ht="11.1" customHeight="1">
      <c r="A69" s="123" t="s">
        <v>64</v>
      </c>
      <c r="B69" s="127" t="s">
        <v>65</v>
      </c>
      <c r="C69" s="146"/>
      <c r="D69" s="121"/>
      <c r="E69" s="121"/>
      <c r="F69" s="121"/>
      <c r="G69" s="121"/>
      <c r="H69" s="121"/>
      <c r="I69" s="121"/>
      <c r="J69" s="121"/>
      <c r="K69" s="121"/>
      <c r="L69" s="147"/>
      <c r="M69" s="147"/>
      <c r="N69" s="147"/>
      <c r="O69" s="147"/>
      <c r="P69" s="147"/>
      <c r="Q69" s="147"/>
      <c r="R69" s="147"/>
      <c r="S69" s="147"/>
      <c r="T69" s="147"/>
      <c r="U69" s="72"/>
      <c r="V69" s="118"/>
      <c r="W69" s="118"/>
      <c r="X69" s="147"/>
      <c r="Y69" s="147"/>
      <c r="Z69" s="147"/>
      <c r="AA69" s="147"/>
      <c r="AB69" s="147"/>
      <c r="AC69" s="147"/>
      <c r="AD69" s="147"/>
      <c r="AE69" s="147"/>
      <c r="AF69" s="121"/>
      <c r="AG69" s="121"/>
      <c r="AH69" s="121"/>
      <c r="AI69" s="121"/>
      <c r="AJ69" s="121"/>
      <c r="AK69" s="122"/>
      <c r="AL69" s="122"/>
      <c r="AM69" s="122"/>
      <c r="AN69" s="122"/>
      <c r="AO69" s="119"/>
      <c r="AP69" s="119"/>
      <c r="AQ69" s="119"/>
      <c r="AR69" s="119"/>
      <c r="AS69" s="119"/>
      <c r="AT69" s="119"/>
      <c r="AU69" s="72"/>
      <c r="AV69" s="147"/>
      <c r="AW69" s="147"/>
      <c r="AX69" s="147"/>
      <c r="AY69" s="147"/>
      <c r="AZ69" s="147"/>
      <c r="BA69" s="147"/>
      <c r="BB69" s="147"/>
      <c r="BC69" s="147"/>
      <c r="BD69" s="148"/>
      <c r="BE69" s="21"/>
      <c r="BF69" s="22"/>
      <c r="BG69" s="22"/>
    </row>
    <row r="70" spans="1:59" ht="10.5" customHeight="1">
      <c r="A70" s="29" t="s">
        <v>23</v>
      </c>
      <c r="B70" s="174" t="s">
        <v>22</v>
      </c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6"/>
      <c r="BE70" s="21"/>
      <c r="BF70" s="22"/>
      <c r="BG70" s="22"/>
    </row>
    <row r="71" spans="1:59" ht="16.5">
      <c r="A71" s="43" t="s">
        <v>24</v>
      </c>
      <c r="B71" s="145" t="s">
        <v>75</v>
      </c>
      <c r="C71" s="30">
        <v>48</v>
      </c>
      <c r="D71" s="60">
        <v>3</v>
      </c>
      <c r="E71" s="60">
        <v>3</v>
      </c>
      <c r="F71" s="60">
        <v>3</v>
      </c>
      <c r="G71" s="60">
        <v>3</v>
      </c>
      <c r="H71" s="60">
        <v>3</v>
      </c>
      <c r="I71" s="60">
        <v>3</v>
      </c>
      <c r="J71" s="60">
        <v>3</v>
      </c>
      <c r="K71" s="60">
        <v>3</v>
      </c>
      <c r="L71" s="37">
        <v>3</v>
      </c>
      <c r="M71" s="37">
        <v>3</v>
      </c>
      <c r="N71" s="37">
        <v>3</v>
      </c>
      <c r="O71" s="37">
        <v>3</v>
      </c>
      <c r="P71" s="37">
        <v>3</v>
      </c>
      <c r="Q71" s="40"/>
      <c r="R71" s="37">
        <v>3</v>
      </c>
      <c r="S71" s="37">
        <v>3</v>
      </c>
      <c r="T71" s="37">
        <v>3</v>
      </c>
      <c r="U71" s="37" t="s">
        <v>80</v>
      </c>
      <c r="V71" s="115" t="s">
        <v>17</v>
      </c>
      <c r="W71" s="115" t="s">
        <v>17</v>
      </c>
      <c r="X71" s="37"/>
      <c r="Y71" s="37"/>
      <c r="Z71" s="37"/>
      <c r="AA71" s="60"/>
      <c r="AB71" s="40"/>
      <c r="AC71" s="40"/>
      <c r="AD71" s="40"/>
      <c r="AE71" s="40"/>
      <c r="AF71" s="152"/>
      <c r="AG71" s="40"/>
      <c r="AH71" s="40"/>
      <c r="AI71" s="40"/>
      <c r="AJ71" s="135"/>
      <c r="AK71" s="39"/>
      <c r="AL71" s="39"/>
      <c r="AM71" s="39"/>
      <c r="AN71" s="39"/>
      <c r="AO71" s="93"/>
      <c r="AP71" s="93"/>
      <c r="AQ71" s="93"/>
      <c r="AR71" s="93"/>
      <c r="AS71" s="93"/>
      <c r="AT71" s="93"/>
      <c r="AU71" s="79"/>
      <c r="AV71" s="79"/>
      <c r="AW71" s="79"/>
      <c r="AX71" s="79"/>
      <c r="AY71" s="79"/>
      <c r="AZ71" s="79"/>
      <c r="BA71" s="79"/>
      <c r="BB71" s="79"/>
      <c r="BC71" s="79"/>
      <c r="BD71" s="50"/>
      <c r="BE71" s="21">
        <f t="shared" si="37"/>
        <v>48</v>
      </c>
      <c r="BF71" s="22">
        <f t="shared" si="38"/>
        <v>0</v>
      </c>
      <c r="BG71" s="22">
        <f t="shared" si="39"/>
        <v>48</v>
      </c>
    </row>
    <row r="72" spans="1:59" ht="21">
      <c r="A72" s="43" t="s">
        <v>126</v>
      </c>
      <c r="B72" s="24" t="s">
        <v>51</v>
      </c>
      <c r="C72" s="30">
        <v>70</v>
      </c>
      <c r="D72" s="28">
        <v>4</v>
      </c>
      <c r="E72" s="28">
        <v>4</v>
      </c>
      <c r="F72" s="28">
        <v>4</v>
      </c>
      <c r="G72" s="28">
        <v>4</v>
      </c>
      <c r="H72" s="28">
        <v>4</v>
      </c>
      <c r="I72" s="28">
        <v>4</v>
      </c>
      <c r="J72" s="28">
        <v>4</v>
      </c>
      <c r="K72" s="28">
        <v>4</v>
      </c>
      <c r="L72" s="12">
        <v>4</v>
      </c>
      <c r="M72" s="12">
        <v>4</v>
      </c>
      <c r="N72" s="12">
        <v>4</v>
      </c>
      <c r="O72" s="12">
        <v>4</v>
      </c>
      <c r="P72" s="12">
        <v>4</v>
      </c>
      <c r="Q72" s="34"/>
      <c r="R72" s="12">
        <v>7</v>
      </c>
      <c r="S72" s="12">
        <v>7</v>
      </c>
      <c r="T72" s="12">
        <v>4</v>
      </c>
      <c r="U72" s="28" t="s">
        <v>80</v>
      </c>
      <c r="V72" s="20" t="s">
        <v>17</v>
      </c>
      <c r="W72" s="20" t="s">
        <v>17</v>
      </c>
      <c r="X72" s="12"/>
      <c r="Y72" s="12"/>
      <c r="Z72" s="12"/>
      <c r="AA72" s="28"/>
      <c r="AB72" s="34"/>
      <c r="AC72" s="34"/>
      <c r="AD72" s="34"/>
      <c r="AE72" s="34"/>
      <c r="AF72" s="34"/>
      <c r="AG72" s="34"/>
      <c r="AH72" s="150"/>
      <c r="AI72" s="34"/>
      <c r="AJ72" s="134"/>
      <c r="AK72" s="34"/>
      <c r="AL72" s="39"/>
      <c r="AM72" s="39"/>
      <c r="AN72" s="39"/>
      <c r="AO72" s="165"/>
      <c r="AP72" s="166"/>
      <c r="AQ72" s="166"/>
      <c r="AR72" s="166"/>
      <c r="AS72" s="166"/>
      <c r="AT72" s="167"/>
      <c r="AU72" s="16"/>
      <c r="AV72" s="12"/>
      <c r="AW72" s="12"/>
      <c r="AX72" s="12"/>
      <c r="AY72" s="12"/>
      <c r="AZ72" s="12"/>
      <c r="BA72" s="12"/>
      <c r="BB72" s="12"/>
      <c r="BC72" s="12"/>
      <c r="BD72" s="12"/>
      <c r="BE72" s="21">
        <f t="shared" si="37"/>
        <v>70</v>
      </c>
      <c r="BF72" s="22">
        <f t="shared" si="38"/>
        <v>0</v>
      </c>
      <c r="BG72" s="22">
        <f t="shared" si="39"/>
        <v>70</v>
      </c>
    </row>
    <row r="73" spans="1:59" ht="31.5" customHeight="1">
      <c r="A73" s="43" t="s">
        <v>127</v>
      </c>
      <c r="B73" s="68" t="s">
        <v>53</v>
      </c>
      <c r="C73" s="30">
        <v>36</v>
      </c>
      <c r="D73" s="56">
        <v>2</v>
      </c>
      <c r="E73" s="56">
        <v>2</v>
      </c>
      <c r="F73" s="56">
        <v>2</v>
      </c>
      <c r="G73" s="56">
        <v>2</v>
      </c>
      <c r="H73" s="56">
        <v>2</v>
      </c>
      <c r="I73" s="56">
        <v>2</v>
      </c>
      <c r="J73" s="56">
        <v>2</v>
      </c>
      <c r="K73" s="56">
        <v>2</v>
      </c>
      <c r="L73" s="30">
        <v>2</v>
      </c>
      <c r="M73" s="30">
        <v>2</v>
      </c>
      <c r="N73" s="30">
        <v>2</v>
      </c>
      <c r="O73" s="30">
        <v>2</v>
      </c>
      <c r="P73" s="30">
        <v>2</v>
      </c>
      <c r="Q73" s="35"/>
      <c r="R73" s="30">
        <v>2</v>
      </c>
      <c r="S73" s="30">
        <v>2</v>
      </c>
      <c r="T73" s="30">
        <v>6</v>
      </c>
      <c r="U73" s="16" t="s">
        <v>80</v>
      </c>
      <c r="V73" s="115" t="s">
        <v>17</v>
      </c>
      <c r="W73" s="115" t="s">
        <v>17</v>
      </c>
      <c r="X73" s="30"/>
      <c r="Y73" s="30"/>
      <c r="Z73" s="30"/>
      <c r="AA73" s="6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39"/>
      <c r="AM73" s="39"/>
      <c r="AN73" s="39"/>
      <c r="AO73" s="94"/>
      <c r="AP73" s="94"/>
      <c r="AQ73" s="94"/>
      <c r="AR73" s="94"/>
      <c r="AS73" s="94"/>
      <c r="AT73" s="94"/>
      <c r="AU73" s="16"/>
      <c r="AV73" s="12"/>
      <c r="AW73" s="12"/>
      <c r="AX73" s="12"/>
      <c r="AY73" s="12"/>
      <c r="AZ73" s="12"/>
      <c r="BA73" s="12"/>
      <c r="BB73" s="12"/>
      <c r="BC73" s="12"/>
      <c r="BD73" s="12"/>
      <c r="BE73" s="21">
        <f t="shared" ref="BE73:BE74" si="40">SUM(D73:T73)</f>
        <v>36</v>
      </c>
      <c r="BF73" s="22">
        <f t="shared" ref="BF73:BF74" si="41">SUM(X73:AN73)</f>
        <v>0</v>
      </c>
      <c r="BG73" s="22">
        <f t="shared" ref="BG73:BG74" si="42">SUM(BE73:BF73)</f>
        <v>36</v>
      </c>
    </row>
    <row r="74" spans="1:59" ht="31.5" customHeight="1">
      <c r="A74" s="43" t="s">
        <v>56</v>
      </c>
      <c r="B74" s="95" t="s">
        <v>54</v>
      </c>
      <c r="C74" s="30">
        <v>36</v>
      </c>
      <c r="D74" s="56">
        <v>2</v>
      </c>
      <c r="E74" s="56">
        <v>2</v>
      </c>
      <c r="F74" s="56">
        <v>2</v>
      </c>
      <c r="G74" s="56">
        <v>3</v>
      </c>
      <c r="H74" s="56">
        <v>3</v>
      </c>
      <c r="I74" s="56">
        <v>2</v>
      </c>
      <c r="J74" s="56">
        <v>2</v>
      </c>
      <c r="K74" s="56">
        <v>2</v>
      </c>
      <c r="L74" s="30">
        <v>2</v>
      </c>
      <c r="M74" s="30">
        <v>2</v>
      </c>
      <c r="N74" s="30">
        <v>2</v>
      </c>
      <c r="O74" s="30">
        <v>2</v>
      </c>
      <c r="P74" s="30">
        <v>2</v>
      </c>
      <c r="Q74" s="35"/>
      <c r="R74" s="30">
        <v>3</v>
      </c>
      <c r="S74" s="30">
        <v>3</v>
      </c>
      <c r="T74" s="30">
        <v>2</v>
      </c>
      <c r="U74" s="16" t="s">
        <v>80</v>
      </c>
      <c r="V74" s="115" t="s">
        <v>17</v>
      </c>
      <c r="W74" s="115" t="s">
        <v>17</v>
      </c>
      <c r="X74" s="30"/>
      <c r="Y74" s="30"/>
      <c r="Z74" s="30"/>
      <c r="AA74" s="6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39"/>
      <c r="AM74" s="39"/>
      <c r="AN74" s="39"/>
      <c r="AO74" s="94"/>
      <c r="AP74" s="94"/>
      <c r="AQ74" s="94"/>
      <c r="AR74" s="94"/>
      <c r="AS74" s="94"/>
      <c r="AT74" s="94"/>
      <c r="AU74" s="16"/>
      <c r="AV74" s="12"/>
      <c r="AW74" s="12"/>
      <c r="AX74" s="12"/>
      <c r="AY74" s="12"/>
      <c r="AZ74" s="12"/>
      <c r="BA74" s="12"/>
      <c r="BB74" s="12"/>
      <c r="BC74" s="12"/>
      <c r="BD74" s="12"/>
      <c r="BE74" s="21">
        <f t="shared" si="40"/>
        <v>36</v>
      </c>
      <c r="BF74" s="22">
        <f t="shared" si="41"/>
        <v>0</v>
      </c>
      <c r="BG74" s="22">
        <f t="shared" si="42"/>
        <v>36</v>
      </c>
    </row>
    <row r="75" spans="1:59" ht="9.75" customHeight="1">
      <c r="A75" s="13" t="s">
        <v>26</v>
      </c>
      <c r="B75" s="209" t="s">
        <v>27</v>
      </c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1"/>
      <c r="BE75" s="21"/>
      <c r="BF75" s="22"/>
      <c r="BG75" s="22"/>
    </row>
    <row r="76" spans="1:59" ht="11.25" customHeight="1">
      <c r="A76" s="27" t="s">
        <v>128</v>
      </c>
      <c r="B76" s="158" t="s">
        <v>129</v>
      </c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60"/>
      <c r="AC76" s="33"/>
      <c r="AD76" s="33"/>
      <c r="AE76" s="33"/>
      <c r="AF76" s="33"/>
      <c r="AG76" s="33"/>
      <c r="AH76" s="33"/>
      <c r="AI76" s="33"/>
      <c r="AJ76" s="33" t="s">
        <v>36</v>
      </c>
      <c r="AK76" s="33"/>
      <c r="AL76" s="33"/>
      <c r="AM76" s="33"/>
      <c r="AN76" s="33"/>
      <c r="AO76" s="168" t="s">
        <v>48</v>
      </c>
      <c r="AP76" s="169"/>
      <c r="AQ76" s="169"/>
      <c r="AR76" s="169"/>
      <c r="AS76" s="169"/>
      <c r="AT76" s="170"/>
      <c r="AU76" s="12"/>
      <c r="AV76" s="27"/>
      <c r="AW76" s="27"/>
      <c r="AX76" s="27"/>
      <c r="AY76" s="27"/>
      <c r="AZ76" s="27"/>
      <c r="BA76" s="27"/>
      <c r="BB76" s="27"/>
      <c r="BC76" s="27"/>
      <c r="BD76" s="27"/>
      <c r="BE76" s="21"/>
      <c r="BF76" s="22"/>
      <c r="BG76" s="22"/>
    </row>
    <row r="77" spans="1:59" ht="19.5" customHeight="1">
      <c r="A77" s="24" t="s">
        <v>130</v>
      </c>
      <c r="B77" s="25" t="s">
        <v>131</v>
      </c>
      <c r="C77" s="9">
        <v>118</v>
      </c>
      <c r="D77" s="9">
        <v>6</v>
      </c>
      <c r="E77" s="9">
        <v>6</v>
      </c>
      <c r="F77" s="9">
        <v>6</v>
      </c>
      <c r="G77" s="9">
        <v>5</v>
      </c>
      <c r="H77" s="97">
        <v>5</v>
      </c>
      <c r="I77" s="97">
        <v>5</v>
      </c>
      <c r="J77" s="58">
        <v>5</v>
      </c>
      <c r="K77" s="58">
        <v>5</v>
      </c>
      <c r="L77" s="31">
        <v>5</v>
      </c>
      <c r="M77" s="31">
        <v>5</v>
      </c>
      <c r="N77" s="31">
        <v>5</v>
      </c>
      <c r="O77" s="31">
        <v>5</v>
      </c>
      <c r="P77" s="31">
        <v>5</v>
      </c>
      <c r="Q77" s="38"/>
      <c r="R77" s="31">
        <v>7</v>
      </c>
      <c r="S77" s="31">
        <v>7</v>
      </c>
      <c r="T77" s="31">
        <v>6</v>
      </c>
      <c r="U77" s="42"/>
      <c r="V77" s="46" t="s">
        <v>17</v>
      </c>
      <c r="W77" s="46" t="s">
        <v>17</v>
      </c>
      <c r="X77" s="31">
        <v>12</v>
      </c>
      <c r="Y77" s="31">
        <v>6</v>
      </c>
      <c r="Z77" s="149">
        <v>6</v>
      </c>
      <c r="AA77" s="58">
        <v>6</v>
      </c>
      <c r="AB77" s="38" t="s">
        <v>35</v>
      </c>
      <c r="AC77" s="38"/>
      <c r="AD77" s="38"/>
      <c r="AE77" s="38"/>
      <c r="AF77" s="38"/>
      <c r="AG77" s="134"/>
      <c r="AH77" s="38"/>
      <c r="AI77" s="38"/>
      <c r="AJ77" s="134"/>
      <c r="AK77" s="33"/>
      <c r="AL77" s="33"/>
      <c r="AM77" s="33"/>
      <c r="AN77" s="33"/>
      <c r="AO77" s="171"/>
      <c r="AP77" s="172"/>
      <c r="AQ77" s="172"/>
      <c r="AR77" s="172"/>
      <c r="AS77" s="172"/>
      <c r="AT77" s="173"/>
      <c r="AU77" s="12"/>
      <c r="AV77" s="27"/>
      <c r="AW77" s="27"/>
      <c r="AX77" s="27"/>
      <c r="AY77" s="27"/>
      <c r="AZ77" s="27"/>
      <c r="BA77" s="27"/>
      <c r="BB77" s="27"/>
      <c r="BC77" s="27"/>
      <c r="BD77" s="27"/>
      <c r="BE77" s="21">
        <f t="shared" si="37"/>
        <v>88</v>
      </c>
      <c r="BF77" s="22">
        <f t="shared" si="38"/>
        <v>30</v>
      </c>
      <c r="BG77" s="22">
        <f t="shared" si="39"/>
        <v>118</v>
      </c>
    </row>
    <row r="78" spans="1:59" ht="12.75" customHeight="1">
      <c r="A78" s="64" t="s">
        <v>132</v>
      </c>
      <c r="B78" s="64" t="s">
        <v>34</v>
      </c>
      <c r="C78" s="9">
        <v>108</v>
      </c>
      <c r="D78" s="9"/>
      <c r="E78" s="9"/>
      <c r="F78" s="9"/>
      <c r="G78" s="9"/>
      <c r="H78" s="97"/>
      <c r="I78" s="97"/>
      <c r="J78" s="58"/>
      <c r="K78" s="58"/>
      <c r="L78" s="31"/>
      <c r="M78" s="31"/>
      <c r="N78" s="31"/>
      <c r="O78" s="31"/>
      <c r="P78" s="31"/>
      <c r="Q78" s="38"/>
      <c r="R78" s="31"/>
      <c r="S78" s="31"/>
      <c r="T78" s="31"/>
      <c r="U78" s="42"/>
      <c r="V78" s="46" t="s">
        <v>17</v>
      </c>
      <c r="W78" s="46" t="s">
        <v>17</v>
      </c>
      <c r="X78" s="31"/>
      <c r="Y78" s="31"/>
      <c r="Z78" s="11"/>
      <c r="AA78" s="58"/>
      <c r="AB78" s="38">
        <v>36</v>
      </c>
      <c r="AC78" s="38">
        <v>36</v>
      </c>
      <c r="AD78" s="38">
        <v>36</v>
      </c>
      <c r="AE78" s="38"/>
      <c r="AF78" s="38"/>
      <c r="AG78" s="38"/>
      <c r="AH78" s="38"/>
      <c r="AI78" s="38"/>
      <c r="AJ78" s="38"/>
      <c r="AK78" s="33"/>
      <c r="AL78" s="33"/>
      <c r="AM78" s="33"/>
      <c r="AN78" s="33"/>
      <c r="AO78" s="171"/>
      <c r="AP78" s="172"/>
      <c r="AQ78" s="172"/>
      <c r="AR78" s="172"/>
      <c r="AS78" s="172"/>
      <c r="AT78" s="173"/>
      <c r="AU78" s="12"/>
      <c r="AV78" s="27"/>
      <c r="AW78" s="27"/>
      <c r="AX78" s="27"/>
      <c r="AY78" s="27"/>
      <c r="AZ78" s="27"/>
      <c r="BA78" s="27"/>
      <c r="BB78" s="27"/>
      <c r="BC78" s="27"/>
      <c r="BD78" s="27"/>
      <c r="BE78" s="21">
        <f t="shared" si="37"/>
        <v>0</v>
      </c>
      <c r="BF78" s="22">
        <f t="shared" si="38"/>
        <v>108</v>
      </c>
      <c r="BG78" s="22">
        <f t="shared" si="39"/>
        <v>108</v>
      </c>
    </row>
    <row r="79" spans="1:59" ht="12.75" customHeight="1">
      <c r="A79" s="27" t="s">
        <v>133</v>
      </c>
      <c r="B79" s="158" t="s">
        <v>129</v>
      </c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60"/>
      <c r="AC79" s="38"/>
      <c r="AD79" s="38"/>
      <c r="AE79" s="38"/>
      <c r="AF79" s="38"/>
      <c r="AG79" s="38"/>
      <c r="AH79" s="38"/>
      <c r="AI79" s="38"/>
      <c r="AJ79" s="38"/>
      <c r="AK79" s="33"/>
      <c r="AL79" s="33"/>
      <c r="AM79" s="33"/>
      <c r="AN79" s="33"/>
      <c r="AO79" s="171"/>
      <c r="AP79" s="172"/>
      <c r="AQ79" s="172"/>
      <c r="AR79" s="172"/>
      <c r="AS79" s="172"/>
      <c r="AT79" s="173"/>
      <c r="AU79" s="12"/>
      <c r="AV79" s="27"/>
      <c r="AW79" s="27"/>
      <c r="AX79" s="27"/>
      <c r="AY79" s="27"/>
      <c r="AZ79" s="27"/>
      <c r="BA79" s="27"/>
      <c r="BB79" s="27"/>
      <c r="BC79" s="27"/>
      <c r="BD79" s="27"/>
      <c r="BE79" s="21"/>
      <c r="BF79" s="22"/>
      <c r="BG79" s="22"/>
    </row>
    <row r="80" spans="1:59" ht="21">
      <c r="A80" s="24" t="s">
        <v>134</v>
      </c>
      <c r="B80" s="151" t="s">
        <v>135</v>
      </c>
      <c r="C80" s="9">
        <v>92</v>
      </c>
      <c r="D80" s="9">
        <v>7</v>
      </c>
      <c r="E80" s="9">
        <v>7</v>
      </c>
      <c r="F80" s="9">
        <v>7</v>
      </c>
      <c r="G80" s="9">
        <v>7</v>
      </c>
      <c r="H80" s="97">
        <v>7</v>
      </c>
      <c r="I80" s="97">
        <v>7</v>
      </c>
      <c r="J80" s="58">
        <v>7</v>
      </c>
      <c r="K80" s="58">
        <v>7</v>
      </c>
      <c r="L80" s="31">
        <v>7</v>
      </c>
      <c r="M80" s="31">
        <v>7</v>
      </c>
      <c r="N80" s="31">
        <v>7</v>
      </c>
      <c r="O80" s="31">
        <v>7</v>
      </c>
      <c r="P80" s="31">
        <v>8</v>
      </c>
      <c r="Q80" s="38"/>
      <c r="R80" s="31"/>
      <c r="S80" s="31"/>
      <c r="T80" s="31"/>
      <c r="U80" s="42"/>
      <c r="V80" s="115" t="s">
        <v>17</v>
      </c>
      <c r="W80" s="115" t="s">
        <v>17</v>
      </c>
      <c r="X80" s="31"/>
      <c r="Y80" s="31"/>
      <c r="Z80" s="11"/>
      <c r="AA80" s="58"/>
      <c r="AB80" s="38"/>
      <c r="AC80" s="38"/>
      <c r="AD80" s="38"/>
      <c r="AE80" s="38"/>
      <c r="AF80" s="38"/>
      <c r="AG80" s="38"/>
      <c r="AH80" s="38"/>
      <c r="AI80" s="38"/>
      <c r="AJ80" s="38"/>
      <c r="AK80" s="33"/>
      <c r="AL80" s="33"/>
      <c r="AM80" s="33"/>
      <c r="AN80" s="33"/>
      <c r="AO80" s="171"/>
      <c r="AP80" s="172"/>
      <c r="AQ80" s="172"/>
      <c r="AR80" s="172"/>
      <c r="AS80" s="172"/>
      <c r="AT80" s="173"/>
      <c r="AU80" s="12"/>
      <c r="AV80" s="27"/>
      <c r="AW80" s="27"/>
      <c r="AX80" s="27"/>
      <c r="AY80" s="27"/>
      <c r="AZ80" s="27"/>
      <c r="BA80" s="27"/>
      <c r="BB80" s="27"/>
      <c r="BC80" s="27"/>
      <c r="BD80" s="27"/>
      <c r="BE80" s="21">
        <f t="shared" ref="BE80:BE84" si="43">SUM(D80:T80)</f>
        <v>92</v>
      </c>
      <c r="BF80" s="22">
        <f t="shared" ref="BF80:BF84" si="44">SUM(X80:AN80)</f>
        <v>0</v>
      </c>
      <c r="BG80" s="22">
        <f t="shared" ref="BG80:BG84" si="45">SUM(BE80:BF80)</f>
        <v>92</v>
      </c>
    </row>
    <row r="81" spans="1:59" ht="12.75" customHeight="1">
      <c r="A81" s="64" t="s">
        <v>132</v>
      </c>
      <c r="B81" s="64" t="s">
        <v>34</v>
      </c>
      <c r="C81" s="9">
        <v>36</v>
      </c>
      <c r="D81" s="9"/>
      <c r="E81" s="9"/>
      <c r="F81" s="9"/>
      <c r="G81" s="9"/>
      <c r="H81" s="97"/>
      <c r="I81" s="97"/>
      <c r="J81" s="58"/>
      <c r="K81" s="58"/>
      <c r="L81" s="31"/>
      <c r="M81" s="31"/>
      <c r="N81" s="31"/>
      <c r="O81" s="31"/>
      <c r="P81" s="31"/>
      <c r="Q81" s="38">
        <v>36</v>
      </c>
      <c r="R81" s="31"/>
      <c r="S81" s="31"/>
      <c r="T81" s="31"/>
      <c r="U81" s="42"/>
      <c r="V81" s="115" t="s">
        <v>17</v>
      </c>
      <c r="W81" s="115" t="s">
        <v>17</v>
      </c>
      <c r="X81" s="31"/>
      <c r="Y81" s="31"/>
      <c r="Z81" s="11"/>
      <c r="AA81" s="58"/>
      <c r="AB81" s="38"/>
      <c r="AC81" s="38"/>
      <c r="AD81" s="38"/>
      <c r="AE81" s="38"/>
      <c r="AF81" s="38"/>
      <c r="AG81" s="38"/>
      <c r="AH81" s="38"/>
      <c r="AI81" s="38"/>
      <c r="AJ81" s="38"/>
      <c r="AK81" s="33"/>
      <c r="AL81" s="33"/>
      <c r="AM81" s="33"/>
      <c r="AN81" s="33"/>
      <c r="AO81" s="171"/>
      <c r="AP81" s="172"/>
      <c r="AQ81" s="172"/>
      <c r="AR81" s="172"/>
      <c r="AS81" s="172"/>
      <c r="AT81" s="173"/>
      <c r="AU81" s="12"/>
      <c r="AV81" s="27"/>
      <c r="AW81" s="27"/>
      <c r="AX81" s="27"/>
      <c r="AY81" s="27"/>
      <c r="AZ81" s="27"/>
      <c r="BA81" s="27"/>
      <c r="BB81" s="27"/>
      <c r="BC81" s="27"/>
      <c r="BD81" s="27"/>
      <c r="BE81" s="21">
        <f t="shared" si="43"/>
        <v>36</v>
      </c>
      <c r="BF81" s="22">
        <f t="shared" si="44"/>
        <v>0</v>
      </c>
      <c r="BG81" s="22">
        <f t="shared" si="45"/>
        <v>36</v>
      </c>
    </row>
    <row r="82" spans="1:59" ht="12.75" customHeight="1">
      <c r="A82" s="27" t="s">
        <v>136</v>
      </c>
      <c r="B82" s="158" t="s">
        <v>139</v>
      </c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60"/>
      <c r="AC82" s="38"/>
      <c r="AD82" s="38"/>
      <c r="AE82" s="38"/>
      <c r="AF82" s="38"/>
      <c r="AG82" s="38"/>
      <c r="AH82" s="38"/>
      <c r="AI82" s="38"/>
      <c r="AJ82" s="38"/>
      <c r="AK82" s="33"/>
      <c r="AL82" s="33"/>
      <c r="AM82" s="33"/>
      <c r="AN82" s="33"/>
      <c r="AO82" s="171"/>
      <c r="AP82" s="172"/>
      <c r="AQ82" s="172"/>
      <c r="AR82" s="172"/>
      <c r="AS82" s="172"/>
      <c r="AT82" s="173"/>
      <c r="AU82" s="12"/>
      <c r="AV82" s="27"/>
      <c r="AW82" s="27"/>
      <c r="AX82" s="27"/>
      <c r="AY82" s="27"/>
      <c r="AZ82" s="27"/>
      <c r="BA82" s="27"/>
      <c r="BB82" s="27"/>
      <c r="BC82" s="27"/>
      <c r="BD82" s="27"/>
      <c r="BE82" s="21"/>
      <c r="BF82" s="22"/>
      <c r="BG82" s="22"/>
    </row>
    <row r="83" spans="1:59" ht="24.75">
      <c r="A83" s="24" t="s">
        <v>137</v>
      </c>
      <c r="B83" s="151" t="s">
        <v>140</v>
      </c>
      <c r="C83" s="9">
        <v>86</v>
      </c>
      <c r="D83" s="9"/>
      <c r="E83" s="9"/>
      <c r="F83" s="9"/>
      <c r="G83" s="9"/>
      <c r="H83" s="97"/>
      <c r="I83" s="97"/>
      <c r="J83" s="58"/>
      <c r="K83" s="58"/>
      <c r="L83" s="31"/>
      <c r="M83" s="31"/>
      <c r="N83" s="31"/>
      <c r="O83" s="31"/>
      <c r="P83" s="31"/>
      <c r="Q83" s="38"/>
      <c r="R83" s="31"/>
      <c r="S83" s="31"/>
      <c r="T83" s="31"/>
      <c r="U83" s="42"/>
      <c r="V83" s="115" t="s">
        <v>17</v>
      </c>
      <c r="W83" s="115" t="s">
        <v>17</v>
      </c>
      <c r="X83" s="154">
        <v>16</v>
      </c>
      <c r="Y83" s="154">
        <v>22</v>
      </c>
      <c r="Z83" s="153">
        <v>24</v>
      </c>
      <c r="AA83" s="155">
        <v>24</v>
      </c>
      <c r="AB83" s="33"/>
      <c r="AC83" s="33"/>
      <c r="AD83" s="33"/>
      <c r="AE83" s="38"/>
      <c r="AF83" s="38"/>
      <c r="AG83" s="38"/>
      <c r="AH83" s="38"/>
      <c r="AI83" s="38"/>
      <c r="AJ83" s="38"/>
      <c r="AK83" s="33"/>
      <c r="AL83" s="33"/>
      <c r="AM83" s="33"/>
      <c r="AN83" s="33"/>
      <c r="AO83" s="171"/>
      <c r="AP83" s="172"/>
      <c r="AQ83" s="172"/>
      <c r="AR83" s="172"/>
      <c r="AS83" s="172"/>
      <c r="AT83" s="173"/>
      <c r="AU83" s="12"/>
      <c r="AV83" s="27"/>
      <c r="AW83" s="27"/>
      <c r="AX83" s="27"/>
      <c r="AY83" s="27"/>
      <c r="AZ83" s="27"/>
      <c r="BA83" s="27"/>
      <c r="BB83" s="27"/>
      <c r="BC83" s="27"/>
      <c r="BD83" s="27"/>
      <c r="BE83" s="21">
        <f t="shared" si="43"/>
        <v>0</v>
      </c>
      <c r="BF83" s="22">
        <f t="shared" si="44"/>
        <v>86</v>
      </c>
      <c r="BG83" s="22">
        <f t="shared" si="45"/>
        <v>86</v>
      </c>
    </row>
    <row r="84" spans="1:59" ht="12.75" customHeight="1">
      <c r="A84" s="64" t="s">
        <v>138</v>
      </c>
      <c r="B84" s="64" t="s">
        <v>34</v>
      </c>
      <c r="C84" s="9">
        <v>216</v>
      </c>
      <c r="D84" s="9"/>
      <c r="E84" s="9"/>
      <c r="F84" s="9"/>
      <c r="G84" s="9"/>
      <c r="H84" s="97"/>
      <c r="I84" s="97"/>
      <c r="J84" s="58"/>
      <c r="K84" s="58"/>
      <c r="L84" s="31"/>
      <c r="M84" s="31"/>
      <c r="N84" s="31"/>
      <c r="O84" s="31"/>
      <c r="P84" s="31"/>
      <c r="Q84" s="38"/>
      <c r="R84" s="31"/>
      <c r="S84" s="31"/>
      <c r="T84" s="31"/>
      <c r="U84" s="42"/>
      <c r="V84" s="115" t="s">
        <v>17</v>
      </c>
      <c r="W84" s="115" t="s">
        <v>17</v>
      </c>
      <c r="X84" s="27"/>
      <c r="Y84" s="27"/>
      <c r="Z84" s="11"/>
      <c r="AA84" s="54"/>
      <c r="AB84" s="33"/>
      <c r="AC84" s="33"/>
      <c r="AD84" s="33"/>
      <c r="AE84" s="38">
        <v>36</v>
      </c>
      <c r="AF84" s="38">
        <v>36</v>
      </c>
      <c r="AG84" s="38">
        <v>36</v>
      </c>
      <c r="AH84" s="38">
        <v>36</v>
      </c>
      <c r="AI84" s="38">
        <v>36</v>
      </c>
      <c r="AJ84" s="38">
        <v>36</v>
      </c>
      <c r="AK84" s="33"/>
      <c r="AL84" s="33"/>
      <c r="AM84" s="33"/>
      <c r="AN84" s="33"/>
      <c r="AO84" s="171"/>
      <c r="AP84" s="172"/>
      <c r="AQ84" s="172"/>
      <c r="AR84" s="172"/>
      <c r="AS84" s="172"/>
      <c r="AT84" s="173"/>
      <c r="AU84" s="12"/>
      <c r="AV84" s="27"/>
      <c r="AW84" s="27"/>
      <c r="AX84" s="27"/>
      <c r="AY84" s="27"/>
      <c r="AZ84" s="27"/>
      <c r="BA84" s="27"/>
      <c r="BB84" s="27"/>
      <c r="BC84" s="27"/>
      <c r="BD84" s="27"/>
      <c r="BE84" s="21">
        <f t="shared" si="43"/>
        <v>0</v>
      </c>
      <c r="BF84" s="22">
        <f t="shared" si="44"/>
        <v>216</v>
      </c>
      <c r="BG84" s="22">
        <f t="shared" si="45"/>
        <v>216</v>
      </c>
    </row>
    <row r="85" spans="1:59" ht="11.1" customHeight="1">
      <c r="A85" s="29" t="s">
        <v>46</v>
      </c>
      <c r="B85" s="29" t="s">
        <v>47</v>
      </c>
      <c r="C85" s="11">
        <v>144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36"/>
      <c r="R85" s="10"/>
      <c r="S85" s="11"/>
      <c r="T85" s="11"/>
      <c r="U85" s="11"/>
      <c r="V85" s="20" t="s">
        <v>17</v>
      </c>
      <c r="W85" s="20" t="s">
        <v>17</v>
      </c>
      <c r="X85" s="11"/>
      <c r="Y85" s="11"/>
      <c r="Z85" s="11"/>
      <c r="AA85" s="11"/>
      <c r="AB85" s="36"/>
      <c r="AC85" s="36"/>
      <c r="AD85" s="36"/>
      <c r="AE85" s="36"/>
      <c r="AF85" s="36"/>
      <c r="AG85" s="36"/>
      <c r="AH85" s="36"/>
      <c r="AI85" s="36"/>
      <c r="AJ85" s="36"/>
      <c r="AK85" s="36">
        <v>36</v>
      </c>
      <c r="AL85" s="36">
        <v>36</v>
      </c>
      <c r="AM85" s="36">
        <v>36</v>
      </c>
      <c r="AN85" s="36">
        <v>36</v>
      </c>
      <c r="AO85" s="171"/>
      <c r="AP85" s="172"/>
      <c r="AQ85" s="172"/>
      <c r="AR85" s="172"/>
      <c r="AS85" s="172"/>
      <c r="AT85" s="173"/>
      <c r="AU85" s="16"/>
      <c r="AV85" s="20"/>
      <c r="AW85" s="20"/>
      <c r="AX85" s="20"/>
      <c r="AY85" s="20"/>
      <c r="AZ85" s="20"/>
      <c r="BA85" s="20"/>
      <c r="BB85" s="20"/>
      <c r="BC85" s="20"/>
      <c r="BD85" s="20"/>
      <c r="BE85" s="21">
        <f t="shared" si="37"/>
        <v>0</v>
      </c>
      <c r="BF85" s="22">
        <f t="shared" si="38"/>
        <v>144</v>
      </c>
      <c r="BG85" s="22">
        <f t="shared" si="39"/>
        <v>144</v>
      </c>
    </row>
    <row r="86" spans="1:59" ht="11.1" customHeight="1">
      <c r="A86" s="192" t="s">
        <v>30</v>
      </c>
      <c r="B86" s="193"/>
      <c r="C86" s="194"/>
      <c r="D86" s="12">
        <f>D66+D68+D80+D81+D67+D72+D83+D84+D77+D85+D78+D71+D73+D74</f>
        <v>36</v>
      </c>
      <c r="E86" s="12">
        <f t="shared" ref="E86:AN86" si="46">E66+E68+E80+E81+E67+E72+E83+E84+E77+E85+E78+E71+E73+E74</f>
        <v>36</v>
      </c>
      <c r="F86" s="12">
        <f t="shared" si="46"/>
        <v>36</v>
      </c>
      <c r="G86" s="12">
        <f t="shared" si="46"/>
        <v>36</v>
      </c>
      <c r="H86" s="12">
        <f t="shared" si="46"/>
        <v>36</v>
      </c>
      <c r="I86" s="12">
        <f t="shared" si="46"/>
        <v>36</v>
      </c>
      <c r="J86" s="12">
        <f t="shared" si="46"/>
        <v>36</v>
      </c>
      <c r="K86" s="12">
        <f t="shared" si="46"/>
        <v>36</v>
      </c>
      <c r="L86" s="12">
        <f t="shared" si="46"/>
        <v>36</v>
      </c>
      <c r="M86" s="12">
        <f t="shared" si="46"/>
        <v>36</v>
      </c>
      <c r="N86" s="12">
        <f t="shared" si="46"/>
        <v>36</v>
      </c>
      <c r="O86" s="12">
        <f t="shared" si="46"/>
        <v>36</v>
      </c>
      <c r="P86" s="12">
        <f t="shared" si="46"/>
        <v>36</v>
      </c>
      <c r="Q86" s="12">
        <f t="shared" si="46"/>
        <v>36</v>
      </c>
      <c r="R86" s="12">
        <f t="shared" si="46"/>
        <v>36</v>
      </c>
      <c r="S86" s="12">
        <f t="shared" si="46"/>
        <v>36</v>
      </c>
      <c r="T86" s="12">
        <f t="shared" si="46"/>
        <v>36</v>
      </c>
      <c r="U86" s="12"/>
      <c r="V86" s="12"/>
      <c r="W86" s="12"/>
      <c r="X86" s="12">
        <f t="shared" si="46"/>
        <v>36</v>
      </c>
      <c r="Y86" s="12">
        <f t="shared" si="46"/>
        <v>36</v>
      </c>
      <c r="Z86" s="12">
        <f t="shared" si="46"/>
        <v>36</v>
      </c>
      <c r="AA86" s="12">
        <f t="shared" si="46"/>
        <v>36</v>
      </c>
      <c r="AB86" s="12" t="e">
        <f t="shared" si="46"/>
        <v>#VALUE!</v>
      </c>
      <c r="AC86" s="12">
        <f t="shared" si="46"/>
        <v>36</v>
      </c>
      <c r="AD86" s="12">
        <f t="shared" si="46"/>
        <v>36</v>
      </c>
      <c r="AE86" s="12">
        <f t="shared" si="46"/>
        <v>36</v>
      </c>
      <c r="AF86" s="12">
        <f t="shared" si="46"/>
        <v>36</v>
      </c>
      <c r="AG86" s="12">
        <f t="shared" si="46"/>
        <v>36</v>
      </c>
      <c r="AH86" s="12">
        <f t="shared" si="46"/>
        <v>36</v>
      </c>
      <c r="AI86" s="12">
        <f t="shared" si="46"/>
        <v>36</v>
      </c>
      <c r="AJ86" s="12">
        <f t="shared" si="46"/>
        <v>36</v>
      </c>
      <c r="AK86" s="12">
        <f t="shared" si="46"/>
        <v>36</v>
      </c>
      <c r="AL86" s="12">
        <f t="shared" si="46"/>
        <v>36</v>
      </c>
      <c r="AM86" s="12">
        <f t="shared" si="46"/>
        <v>36</v>
      </c>
      <c r="AN86" s="12">
        <f t="shared" si="46"/>
        <v>36</v>
      </c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21">
        <f>SUM(BE66:BE85)</f>
        <v>612</v>
      </c>
      <c r="BF86" s="21">
        <f t="shared" ref="BF86:BG86" si="47">SUM(BF66:BF85)</f>
        <v>612</v>
      </c>
      <c r="BG86" s="21">
        <f t="shared" si="47"/>
        <v>1224</v>
      </c>
    </row>
    <row r="88" spans="1:59">
      <c r="B88" s="208" t="s">
        <v>41</v>
      </c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</row>
    <row r="89" spans="1:59"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</row>
    <row r="90" spans="1:59"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</row>
    <row r="91" spans="1:59">
      <c r="B91" s="208"/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</row>
  </sheetData>
  <mergeCells count="75">
    <mergeCell ref="B88:BD91"/>
    <mergeCell ref="AA63:AD63"/>
    <mergeCell ref="AE63:AH63"/>
    <mergeCell ref="AI63:AL63"/>
    <mergeCell ref="AM63:AQ63"/>
    <mergeCell ref="AR63:AU63"/>
    <mergeCell ref="AV63:AZ63"/>
    <mergeCell ref="BA63:BD63"/>
    <mergeCell ref="T64:U64"/>
    <mergeCell ref="A86:C86"/>
    <mergeCell ref="B75:BD75"/>
    <mergeCell ref="AO76:AT85"/>
    <mergeCell ref="A63:A64"/>
    <mergeCell ref="B79:AB79"/>
    <mergeCell ref="B82:AB82"/>
    <mergeCell ref="B7:BD7"/>
    <mergeCell ref="T6:U6"/>
    <mergeCell ref="B16:BD16"/>
    <mergeCell ref="Q63:U63"/>
    <mergeCell ref="B27:AO27"/>
    <mergeCell ref="C34:C35"/>
    <mergeCell ref="D34:G34"/>
    <mergeCell ref="V63:Z63"/>
    <mergeCell ref="B52:AL52"/>
    <mergeCell ref="B57:AL57"/>
    <mergeCell ref="B63:B64"/>
    <mergeCell ref="C63:C64"/>
    <mergeCell ref="D63:G63"/>
    <mergeCell ref="H63:L63"/>
    <mergeCell ref="M63:P63"/>
    <mergeCell ref="B26:BD26"/>
    <mergeCell ref="AA34:AD34"/>
    <mergeCell ref="AE34:AH34"/>
    <mergeCell ref="B21:J21"/>
    <mergeCell ref="AV34:AZ34"/>
    <mergeCell ref="BA34:BD34"/>
    <mergeCell ref="A31:C31"/>
    <mergeCell ref="A34:A35"/>
    <mergeCell ref="B34:B35"/>
    <mergeCell ref="T35:U35"/>
    <mergeCell ref="AI34:AL34"/>
    <mergeCell ref="AM34:AQ34"/>
    <mergeCell ref="AR34:AU34"/>
    <mergeCell ref="A1:BE1"/>
    <mergeCell ref="A2:BE2"/>
    <mergeCell ref="A3:BE3"/>
    <mergeCell ref="AE5:AH5"/>
    <mergeCell ref="AI5:AL5"/>
    <mergeCell ref="AM5:AQ5"/>
    <mergeCell ref="D5:G5"/>
    <mergeCell ref="H5:L5"/>
    <mergeCell ref="A5:A6"/>
    <mergeCell ref="B5:B6"/>
    <mergeCell ref="C5:C6"/>
    <mergeCell ref="AR5:AU5"/>
    <mergeCell ref="AV5:AZ5"/>
    <mergeCell ref="BA5:BD5"/>
    <mergeCell ref="M5:P5"/>
    <mergeCell ref="Q5:U5"/>
    <mergeCell ref="V5:Z5"/>
    <mergeCell ref="AA5:AD5"/>
    <mergeCell ref="B76:AB76"/>
    <mergeCell ref="H34:L34"/>
    <mergeCell ref="M34:P34"/>
    <mergeCell ref="B65:BD65"/>
    <mergeCell ref="AO72:AT72"/>
    <mergeCell ref="AO66:AT68"/>
    <mergeCell ref="B70:BD70"/>
    <mergeCell ref="A60:C60"/>
    <mergeCell ref="B36:BD36"/>
    <mergeCell ref="Q34:U34"/>
    <mergeCell ref="V34:Z34"/>
    <mergeCell ref="B43:BD43"/>
    <mergeCell ref="B47:J47"/>
    <mergeCell ref="B51:BD51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2024-09-26T23:58:32Z</dcterms:modified>
</cp:coreProperties>
</file>