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Лист1!$5:$6</definedName>
  </definedNames>
  <calcPr calcId="124519"/>
</workbook>
</file>

<file path=xl/calcChain.xml><?xml version="1.0" encoding="utf-8"?>
<calcChain xmlns="http://schemas.openxmlformats.org/spreadsheetml/2006/main">
  <c r="E104" i="1"/>
  <c r="F104"/>
  <c r="G104"/>
  <c r="H104"/>
  <c r="I104"/>
  <c r="J104"/>
  <c r="K104"/>
  <c r="L104"/>
  <c r="M104"/>
  <c r="N104"/>
  <c r="O104"/>
  <c r="P104"/>
  <c r="Q104"/>
  <c r="R104"/>
  <c r="S104"/>
  <c r="T104"/>
  <c r="X104"/>
  <c r="Y104"/>
  <c r="Z104"/>
  <c r="AA104"/>
  <c r="AB104"/>
  <c r="AC104"/>
  <c r="AD104"/>
  <c r="AE104"/>
  <c r="AF104"/>
  <c r="AG104"/>
  <c r="AH104"/>
  <c r="AI104"/>
  <c r="AK104"/>
  <c r="AL104"/>
  <c r="AM104"/>
  <c r="AN104"/>
  <c r="D104"/>
  <c r="BE96"/>
  <c r="BF96"/>
  <c r="BG96"/>
  <c r="BE97"/>
  <c r="BF97"/>
  <c r="D79"/>
  <c r="E79"/>
  <c r="F79"/>
  <c r="G79"/>
  <c r="H79"/>
  <c r="I79"/>
  <c r="J79"/>
  <c r="K79"/>
  <c r="L79"/>
  <c r="M79"/>
  <c r="N79"/>
  <c r="O79"/>
  <c r="P79"/>
  <c r="Q79"/>
  <c r="R79"/>
  <c r="S79"/>
  <c r="T79"/>
  <c r="X79"/>
  <c r="Y79"/>
  <c r="Z79"/>
  <c r="AA79"/>
  <c r="AB79"/>
  <c r="AC79"/>
  <c r="AD79"/>
  <c r="AE79"/>
  <c r="AF79"/>
  <c r="AG79"/>
  <c r="AH79"/>
  <c r="AI79"/>
  <c r="AJ79"/>
  <c r="AK79"/>
  <c r="AL79"/>
  <c r="AM79"/>
  <c r="AN79"/>
  <c r="AO79"/>
  <c r="AP79"/>
  <c r="AQ79"/>
  <c r="AR79"/>
  <c r="AS79"/>
  <c r="AT79"/>
  <c r="BE74"/>
  <c r="BF74"/>
  <c r="BE73"/>
  <c r="BF73"/>
  <c r="BG73" s="1"/>
  <c r="BE72"/>
  <c r="BF72"/>
  <c r="BE63"/>
  <c r="BF63"/>
  <c r="BG63" s="1"/>
  <c r="E54"/>
  <c r="F54"/>
  <c r="G54"/>
  <c r="H54"/>
  <c r="I54"/>
  <c r="J54"/>
  <c r="K54"/>
  <c r="L54"/>
  <c r="M54"/>
  <c r="N54"/>
  <c r="O54"/>
  <c r="P54"/>
  <c r="Q54"/>
  <c r="R54"/>
  <c r="S54"/>
  <c r="T54"/>
  <c r="X54"/>
  <c r="Y54"/>
  <c r="Z54"/>
  <c r="AA54"/>
  <c r="AB54"/>
  <c r="AC54"/>
  <c r="AD54"/>
  <c r="AE54"/>
  <c r="AF54"/>
  <c r="AG54"/>
  <c r="AH54"/>
  <c r="AI54"/>
  <c r="AJ54"/>
  <c r="AK54"/>
  <c r="AL54"/>
  <c r="AM54"/>
  <c r="AN54"/>
  <c r="AO54"/>
  <c r="AP54"/>
  <c r="AQ54"/>
  <c r="AR54"/>
  <c r="AS54"/>
  <c r="AT54"/>
  <c r="D54"/>
  <c r="BE50"/>
  <c r="BF50"/>
  <c r="BE51"/>
  <c r="BF51"/>
  <c r="BG51" s="1"/>
  <c r="BE37"/>
  <c r="BF37"/>
  <c r="E31"/>
  <c r="F31"/>
  <c r="G31"/>
  <c r="H31"/>
  <c r="I31"/>
  <c r="J31"/>
  <c r="K31"/>
  <c r="L31"/>
  <c r="M31"/>
  <c r="N31"/>
  <c r="O31"/>
  <c r="P31"/>
  <c r="Q31"/>
  <c r="R31"/>
  <c r="S31"/>
  <c r="T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D31"/>
  <c r="BE26"/>
  <c r="BF26"/>
  <c r="BE19"/>
  <c r="BF19"/>
  <c r="BE14"/>
  <c r="BF14"/>
  <c r="BG26" l="1"/>
  <c r="BG97"/>
  <c r="BG74"/>
  <c r="BG72"/>
  <c r="BG50"/>
  <c r="BG37"/>
  <c r="BG19"/>
  <c r="BG14"/>
  <c r="BE86"/>
  <c r="BF86"/>
  <c r="BE87"/>
  <c r="BF87"/>
  <c r="BE88"/>
  <c r="BF88"/>
  <c r="BE90"/>
  <c r="BF90"/>
  <c r="BE91"/>
  <c r="BF91"/>
  <c r="BE92"/>
  <c r="BF92"/>
  <c r="BE93"/>
  <c r="BF93"/>
  <c r="BE94"/>
  <c r="BF94"/>
  <c r="BE95"/>
  <c r="BF95"/>
  <c r="BE100"/>
  <c r="BF100"/>
  <c r="BE101"/>
  <c r="BF101"/>
  <c r="BE102"/>
  <c r="BF102"/>
  <c r="BE103"/>
  <c r="BF103"/>
  <c r="BF85"/>
  <c r="BE85"/>
  <c r="BE60"/>
  <c r="BF60"/>
  <c r="BE61"/>
  <c r="BF61"/>
  <c r="BE62"/>
  <c r="BF62"/>
  <c r="BE65"/>
  <c r="BF65"/>
  <c r="BE66"/>
  <c r="BF66"/>
  <c r="BE67"/>
  <c r="BF67"/>
  <c r="BE68"/>
  <c r="BF68"/>
  <c r="BE71"/>
  <c r="BF71"/>
  <c r="BE75"/>
  <c r="BF75"/>
  <c r="BE76"/>
  <c r="BF76"/>
  <c r="BE78"/>
  <c r="BF78"/>
  <c r="BE38"/>
  <c r="BF38"/>
  <c r="BE39"/>
  <c r="BF39"/>
  <c r="BE40"/>
  <c r="BF40"/>
  <c r="BE41"/>
  <c r="BF41"/>
  <c r="BE43"/>
  <c r="BF43"/>
  <c r="BE44"/>
  <c r="BF44"/>
  <c r="BE47"/>
  <c r="BF47"/>
  <c r="BE48"/>
  <c r="BF48"/>
  <c r="BE49"/>
  <c r="BF49"/>
  <c r="BE53"/>
  <c r="BF53"/>
  <c r="BE9"/>
  <c r="BF9"/>
  <c r="BE10"/>
  <c r="BF10"/>
  <c r="BE11"/>
  <c r="BF11"/>
  <c r="BE13"/>
  <c r="BF13"/>
  <c r="BE15"/>
  <c r="BF15"/>
  <c r="BE18"/>
  <c r="BF18"/>
  <c r="BE20"/>
  <c r="BF20"/>
  <c r="BE21"/>
  <c r="BF21"/>
  <c r="BE24"/>
  <c r="BF24"/>
  <c r="BE25"/>
  <c r="BF25"/>
  <c r="BE29"/>
  <c r="BF29"/>
  <c r="BE30"/>
  <c r="BF30"/>
  <c r="BF8"/>
  <c r="BE8"/>
  <c r="BG86" l="1"/>
  <c r="BG93"/>
  <c r="BG88"/>
  <c r="BG94"/>
  <c r="BE104"/>
  <c r="BG62"/>
  <c r="BG61"/>
  <c r="BG60"/>
  <c r="BG40"/>
  <c r="BF104"/>
  <c r="BG101"/>
  <c r="BG92"/>
  <c r="BG91"/>
  <c r="BG8"/>
  <c r="BG95"/>
  <c r="BG85"/>
  <c r="BG90"/>
  <c r="BG87"/>
  <c r="BG100"/>
  <c r="BG103"/>
  <c r="BG102"/>
  <c r="BG68"/>
  <c r="BG65"/>
  <c r="BG20"/>
  <c r="BG15"/>
  <c r="BG71"/>
  <c r="BG66"/>
  <c r="BG75"/>
  <c r="BG30"/>
  <c r="BG18"/>
  <c r="BG10"/>
  <c r="BG9"/>
  <c r="BG41"/>
  <c r="BG78"/>
  <c r="BG67"/>
  <c r="BG11"/>
  <c r="BG44"/>
  <c r="BG76"/>
  <c r="BG39"/>
  <c r="BG43"/>
  <c r="BG53"/>
  <c r="BG49"/>
  <c r="BG48"/>
  <c r="BG47"/>
  <c r="BF54"/>
  <c r="BG38"/>
  <c r="BE54"/>
  <c r="BG24"/>
  <c r="BG25"/>
  <c r="BG29"/>
  <c r="BG21"/>
  <c r="BG13"/>
  <c r="BF79"/>
  <c r="BF31"/>
  <c r="BE79"/>
  <c r="BE31"/>
  <c r="BG104" l="1"/>
  <c r="BG54"/>
  <c r="BG79"/>
  <c r="BG31"/>
</calcChain>
</file>

<file path=xl/sharedStrings.xml><?xml version="1.0" encoding="utf-8"?>
<sst xmlns="http://schemas.openxmlformats.org/spreadsheetml/2006/main" count="700" uniqueCount="153">
  <si>
    <t>КАЛЕНДАРНЫЙ УЧЕБНЫЙ ГРАФИК</t>
  </si>
  <si>
    <t>Первый курс</t>
  </si>
  <si>
    <t>Индекс</t>
  </si>
  <si>
    <t>Наименование дисциплин, модулей, МДК</t>
  </si>
  <si>
    <t>Всего часов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</si>
  <si>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</si>
  <si>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</si>
  <si>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</si>
  <si>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</si>
  <si>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</si>
  <si>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</si>
  <si>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</si>
  <si>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</si>
  <si>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</si>
  <si>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</si>
  <si>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</si>
  <si>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</si>
  <si>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О</t>
  </si>
  <si>
    <t>Базовые образовательные дисциплины</t>
  </si>
  <si>
    <t>Иностранный язык</t>
  </si>
  <si>
    <t>История</t>
  </si>
  <si>
    <t>Физическая культура</t>
  </si>
  <si>
    <t>Основы безопасности жизнедеятельности</t>
  </si>
  <si>
    <t>Профильные образовательные дисциплины</t>
  </si>
  <si>
    <t>Математика</t>
  </si>
  <si>
    <t>Общепрофессиональный цикл</t>
  </si>
  <si>
    <t>ОП</t>
  </si>
  <si>
    <t>ОП.01</t>
  </si>
  <si>
    <t>ОП.03</t>
  </si>
  <si>
    <t>ПМ</t>
  </si>
  <si>
    <t>Профессиональные модули</t>
  </si>
  <si>
    <t>ПМ. 01</t>
  </si>
  <si>
    <t>Учебная практика</t>
  </si>
  <si>
    <t>Всего в неделю обязательной учебной нагрузки</t>
  </si>
  <si>
    <t>МДК 01.01.</t>
  </si>
  <si>
    <t>УП.01</t>
  </si>
  <si>
    <t>ПП.01</t>
  </si>
  <si>
    <t>Производственная  практика</t>
  </si>
  <si>
    <t>э</t>
  </si>
  <si>
    <t>Эк</t>
  </si>
  <si>
    <t>дз</t>
  </si>
  <si>
    <t>Второй курс</t>
  </si>
  <si>
    <t>Третий курс</t>
  </si>
  <si>
    <t>ОП.05</t>
  </si>
  <si>
    <r>
      <rPr>
        <b/>
        <sz val="10"/>
        <color theme="1"/>
        <rFont val="Times New Roman"/>
        <family val="1"/>
        <charset val="204"/>
      </rPr>
      <t>Условные обозначения:</t>
    </r>
    <r>
      <rPr>
        <sz val="10"/>
        <color theme="1"/>
        <rFont val="Times New Roman"/>
        <family val="1"/>
        <charset val="204"/>
      </rPr>
      <t xml:space="preserve"> Э - экзамен, Эк - экзамен квалификационный по профессиональному модулю; З - зачет, ДЗ - дифференцированный зачет, О - каникулы,                                                                 И - государственная (итоговая) аттестация</t>
    </r>
  </si>
  <si>
    <t xml:space="preserve">по специальности среднего профессионального образования </t>
  </si>
  <si>
    <t>Общепрофессиональные дисциплины</t>
  </si>
  <si>
    <t>Инженерная графика</t>
  </si>
  <si>
    <t>ОГСЭ</t>
  </si>
  <si>
    <t>Электротехника и электроника</t>
  </si>
  <si>
    <t>Материаловедение</t>
  </si>
  <si>
    <t>Информатика</t>
  </si>
  <si>
    <t>Четвертый курс</t>
  </si>
  <si>
    <t>Основы философии</t>
  </si>
  <si>
    <t>ПДП</t>
  </si>
  <si>
    <t>Преддипломная практика</t>
  </si>
  <si>
    <t>ПМ.01</t>
  </si>
  <si>
    <t>ОУД.01</t>
  </si>
  <si>
    <t>ОУД.04</t>
  </si>
  <si>
    <t>ОУД.05</t>
  </si>
  <si>
    <t>ОУД.06</t>
  </si>
  <si>
    <t>ОУД.10</t>
  </si>
  <si>
    <t>ОУД</t>
  </si>
  <si>
    <t>ОУД.07</t>
  </si>
  <si>
    <t>МДК 01.02.</t>
  </si>
  <si>
    <t>ОУД.09</t>
  </si>
  <si>
    <t>ОУД.03</t>
  </si>
  <si>
    <t>ОУД.08</t>
  </si>
  <si>
    <t>И</t>
  </si>
  <si>
    <t>з</t>
  </si>
  <si>
    <t>Психология общения</t>
  </si>
  <si>
    <t>ОП.06</t>
  </si>
  <si>
    <t>Информационные технологии в профессиональной деятельности</t>
  </si>
  <si>
    <t>Безопасность жизнедеятельности</t>
  </si>
  <si>
    <t>Основы ведения предпринимательской карьеры и открытие собственного  бизнеса</t>
  </si>
  <si>
    <t>Поиск работы, планирование карьеры, адаптация выпускника на рабочем месте</t>
  </si>
  <si>
    <t>ОП.08</t>
  </si>
  <si>
    <t>ОП.09</t>
  </si>
  <si>
    <t>ОП.10</t>
  </si>
  <si>
    <t>ОП.11</t>
  </si>
  <si>
    <t>35.02.16 Эксплуатация и ремонт сельскохозяйственной техники и оборудования</t>
  </si>
  <si>
    <t>Русский язык</t>
  </si>
  <si>
    <t>Литература</t>
  </si>
  <si>
    <t>Основы агрономии</t>
  </si>
  <si>
    <t>Основы зоотехнии</t>
  </si>
  <si>
    <t>Подготовка тракторов и сельскохозяйственных машин и механизмов к работе</t>
  </si>
  <si>
    <t>Э</t>
  </si>
  <si>
    <t>Астрономия</t>
  </si>
  <si>
    <t>ОП.02</t>
  </si>
  <si>
    <t>ПМ.02</t>
  </si>
  <si>
    <t>Теоретическая подготовка трактористов-машинистов категории "В", "С", "Д", "Е", "F" (ПДД,ОБД, Мед.помощь)</t>
  </si>
  <si>
    <t>Иностранный язык в профессиональной деятельности</t>
  </si>
  <si>
    <t>ОП.04</t>
  </si>
  <si>
    <t>Основы гидравлики и теплотехники</t>
  </si>
  <si>
    <t>ОП.13</t>
  </si>
  <si>
    <t>ОП.12</t>
  </si>
  <si>
    <t>ОП.14</t>
  </si>
  <si>
    <t>ОП.15</t>
  </si>
  <si>
    <t>ОУД.11</t>
  </si>
  <si>
    <t>Дополнительные образовательные дисциплины</t>
  </si>
  <si>
    <t>ОУД.12</t>
  </si>
  <si>
    <t>Основы проектирования личностного развития</t>
  </si>
  <si>
    <t>Учиться легко</t>
  </si>
  <si>
    <t>Основы проектирования</t>
  </si>
  <si>
    <t>Ресурсы студента. Инструкция к применению.</t>
  </si>
  <si>
    <t>П.00</t>
  </si>
  <si>
    <t>Профессиональный цикл</t>
  </si>
  <si>
    <t>ОП.00</t>
  </si>
  <si>
    <t>Основы финансовой грамотности</t>
  </si>
  <si>
    <t>ПМ00</t>
  </si>
  <si>
    <t>Экологические основы природопользования</t>
  </si>
  <si>
    <t>ОП00</t>
  </si>
  <si>
    <t>МДК 01.03</t>
  </si>
  <si>
    <t>Реализация агротехнологий различной интенсивности</t>
  </si>
  <si>
    <t>ПМ. 02</t>
  </si>
  <si>
    <t>ЭСХМ - 217,227,237,247</t>
  </si>
  <si>
    <t>Химия</t>
  </si>
  <si>
    <t>Биология</t>
  </si>
  <si>
    <t>ОП.17</t>
  </si>
  <si>
    <t>Бережливое производство</t>
  </si>
  <si>
    <t>Эксплуатация сельскохозяйственной техники и оборудования</t>
  </si>
  <si>
    <t>Назначение и общее устройство, режимы работы тракторов, автомобилей и сельскохозяйственных машин и оборудования</t>
  </si>
  <si>
    <t xml:space="preserve">Эксплуатация сельскохозяйственной техники и оборудования </t>
  </si>
  <si>
    <t>Комплектование машинно-тракторных агрегатов для выполнения сельскохозяйственных работ</t>
  </si>
  <si>
    <t>МДК 01.08.</t>
  </si>
  <si>
    <t>Освоение одной или нескольких профессий рабочих</t>
  </si>
  <si>
    <t>МДК 02.01.</t>
  </si>
  <si>
    <t>СГ.03</t>
  </si>
  <si>
    <t>СГ.04</t>
  </si>
  <si>
    <t>СГ.05</t>
  </si>
  <si>
    <t>СГ.06</t>
  </si>
  <si>
    <t>Математические методы решения прикладных профессиональных задач</t>
  </si>
  <si>
    <t>Техническая механика</t>
  </si>
  <si>
    <t>Основы взаимозаменяемости и технические измерения</t>
  </si>
  <si>
    <t>ОП.16</t>
  </si>
  <si>
    <t>Теоретические и практические основы биотехнологии растений</t>
  </si>
  <si>
    <t>МДК 01.04.</t>
  </si>
  <si>
    <t>Техническое обслуживание сельскохозяйственной техники и оборудования</t>
  </si>
  <si>
    <t>МДК 01.05.</t>
  </si>
  <si>
    <t>Материально-техническое обеспечение технического обслуживания сельскохозяйственной техники в организации</t>
  </si>
  <si>
    <t>МДК 01.06.</t>
  </si>
  <si>
    <t>Оперативное планирование работ по подготовке и эксплуатации сельскохозяйственной техники и оборудования</t>
  </si>
  <si>
    <t>Социально-гуманитарный цикл</t>
  </si>
  <si>
    <t>СГ.01</t>
  </si>
  <si>
    <t>История России</t>
  </si>
  <si>
    <t>СГ.02</t>
  </si>
  <si>
    <t>ДЗ</t>
  </si>
  <si>
    <t>З</t>
  </si>
  <si>
    <t>ОП.07</t>
  </si>
  <si>
    <t>Основы экономики, менеджмента и маркетинга</t>
  </si>
  <si>
    <t>Правовые основы профессиональной деятельности и охрана труда</t>
  </si>
  <si>
    <t>МДК 01.07.</t>
  </si>
  <si>
    <t>Управление структурным подразделением организации (предприятия)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</si>
</sst>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6"/>
      <color theme="1"/>
      <name val="Times New Roman"/>
      <family val="1"/>
      <charset val="204"/>
    </font>
    <font>
      <b/>
      <sz val="6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5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sz val="6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7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7"/>
      <name val="Times New Roman"/>
      <family val="1"/>
      <charset val="204"/>
    </font>
    <font>
      <b/>
      <sz val="7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8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/>
    <xf numFmtId="0" fontId="5" fillId="0" borderId="1" xfId="0" applyFont="1" applyBorder="1"/>
    <xf numFmtId="0" fontId="2" fillId="0" borderId="8" xfId="0" applyFont="1" applyBorder="1"/>
    <xf numFmtId="0" fontId="0" fillId="0" borderId="8" xfId="0" applyBorder="1"/>
    <xf numFmtId="0" fontId="7" fillId="0" borderId="1" xfId="0" applyFont="1" applyBorder="1"/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/>
    </xf>
    <xf numFmtId="0" fontId="7" fillId="0" borderId="1" xfId="0" applyFont="1" applyBorder="1" applyAlignment="1"/>
    <xf numFmtId="0" fontId="2" fillId="0" borderId="1" xfId="0" applyFont="1" applyBorder="1" applyAlignment="1"/>
    <xf numFmtId="0" fontId="6" fillId="0" borderId="7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11" fillId="0" borderId="0" xfId="0" applyFont="1" applyAlignment="1"/>
    <xf numFmtId="0" fontId="12" fillId="0" borderId="0" xfId="0" applyFont="1" applyAlignment="1"/>
    <xf numFmtId="0" fontId="4" fillId="2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wrapText="1"/>
    </xf>
    <xf numFmtId="0" fontId="16" fillId="2" borderId="1" xfId="0" applyNumberFormat="1" applyFont="1" applyFill="1" applyBorder="1" applyAlignment="1" applyProtection="1">
      <alignment horizontal="center" vertical="top" wrapText="1"/>
    </xf>
    <xf numFmtId="0" fontId="3" fillId="0" borderId="1" xfId="0" applyFont="1" applyBorder="1" applyAlignment="1">
      <alignment vertical="top"/>
    </xf>
    <xf numFmtId="0" fontId="2" fillId="0" borderId="1" xfId="0" applyFont="1" applyFill="1" applyBorder="1" applyAlignment="1"/>
    <xf numFmtId="0" fontId="3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right" vertical="top"/>
    </xf>
    <xf numFmtId="0" fontId="4" fillId="0" borderId="1" xfId="0" applyFont="1" applyBorder="1" applyAlignment="1">
      <alignment vertical="top"/>
    </xf>
    <xf numFmtId="0" fontId="7" fillId="0" borderId="1" xfId="0" applyFont="1" applyFill="1" applyBorder="1" applyAlignment="1"/>
    <xf numFmtId="0" fontId="3" fillId="3" borderId="1" xfId="0" applyFont="1" applyFill="1" applyBorder="1" applyAlignment="1">
      <alignment vertical="top"/>
    </xf>
    <xf numFmtId="0" fontId="2" fillId="3" borderId="1" xfId="0" applyFont="1" applyFill="1" applyBorder="1" applyAlignment="1"/>
    <xf numFmtId="0" fontId="4" fillId="3" borderId="1" xfId="0" applyFont="1" applyFill="1" applyBorder="1" applyAlignment="1">
      <alignment horizontal="right" vertical="top"/>
    </xf>
    <xf numFmtId="0" fontId="7" fillId="3" borderId="1" xfId="0" applyFont="1" applyFill="1" applyBorder="1" applyAlignment="1"/>
    <xf numFmtId="0" fontId="4" fillId="2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right" vertical="top"/>
    </xf>
    <xf numFmtId="0" fontId="2" fillId="0" borderId="1" xfId="0" applyFont="1" applyFill="1" applyBorder="1" applyAlignment="1">
      <alignment vertical="top"/>
    </xf>
    <xf numFmtId="0" fontId="2" fillId="0" borderId="7" xfId="0" applyFont="1" applyFill="1" applyBorder="1" applyAlignment="1"/>
    <xf numFmtId="0" fontId="3" fillId="0" borderId="1" xfId="0" applyFont="1" applyFill="1" applyBorder="1" applyAlignment="1">
      <alignment vertical="top"/>
    </xf>
    <xf numFmtId="0" fontId="6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right" vertical="top"/>
    </xf>
    <xf numFmtId="0" fontId="6" fillId="0" borderId="7" xfId="0" applyFont="1" applyFill="1" applyBorder="1" applyAlignment="1">
      <alignment horizontal="center"/>
    </xf>
    <xf numFmtId="0" fontId="4" fillId="0" borderId="1" xfId="0" applyFont="1" applyFill="1" applyBorder="1" applyAlignment="1">
      <alignment vertical="top"/>
    </xf>
    <xf numFmtId="0" fontId="16" fillId="0" borderId="1" xfId="0" applyNumberFormat="1" applyFont="1" applyFill="1" applyBorder="1" applyAlignment="1" applyProtection="1">
      <alignment horizontal="left" vertical="top" wrapText="1"/>
    </xf>
    <xf numFmtId="0" fontId="2" fillId="0" borderId="5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right"/>
    </xf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top"/>
    </xf>
    <xf numFmtId="0" fontId="0" fillId="0" borderId="1" xfId="0" applyFill="1" applyBorder="1"/>
    <xf numFmtId="0" fontId="1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2" fillId="0" borderId="1" xfId="0" applyFont="1" applyFill="1" applyBorder="1"/>
    <xf numFmtId="0" fontId="4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/>
    <xf numFmtId="0" fontId="15" fillId="0" borderId="1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4" fillId="0" borderId="1" xfId="0" applyFont="1" applyBorder="1" applyAlignment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2" xfId="0" applyFont="1" applyBorder="1" applyAlignment="1">
      <alignment vertical="top" wrapText="1"/>
    </xf>
    <xf numFmtId="0" fontId="4" fillId="2" borderId="2" xfId="0" applyFont="1" applyFill="1" applyBorder="1" applyAlignment="1">
      <alignment horizontal="center" vertical="top" wrapText="1"/>
    </xf>
    <xf numFmtId="0" fontId="2" fillId="0" borderId="5" xfId="0" applyFont="1" applyBorder="1"/>
    <xf numFmtId="0" fontId="2" fillId="0" borderId="5" xfId="0" applyFont="1" applyBorder="1" applyAlignment="1">
      <alignment vertical="top"/>
    </xf>
    <xf numFmtId="0" fontId="2" fillId="0" borderId="5" xfId="0" applyFont="1" applyFill="1" applyBorder="1"/>
    <xf numFmtId="0" fontId="2" fillId="0" borderId="5" xfId="0" applyFont="1" applyFill="1" applyBorder="1" applyAlignment="1">
      <alignment vertical="top"/>
    </xf>
    <xf numFmtId="0" fontId="17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0" fillId="0" borderId="11" xfId="0" applyBorder="1"/>
    <xf numFmtId="0" fontId="0" fillId="0" borderId="0" xfId="0" applyBorder="1"/>
    <xf numFmtId="0" fontId="3" fillId="2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vertical="top" wrapText="1"/>
    </xf>
    <xf numFmtId="0" fontId="15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11" fillId="0" borderId="1" xfId="0" applyFont="1" applyFill="1" applyBorder="1"/>
    <xf numFmtId="0" fontId="15" fillId="0" borderId="7" xfId="0" applyFont="1" applyFill="1" applyBorder="1" applyAlignment="1">
      <alignment vertical="top" wrapText="1"/>
    </xf>
    <xf numFmtId="0" fontId="15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3" borderId="1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14" fillId="0" borderId="4" xfId="0" applyFont="1" applyFill="1" applyBorder="1" applyAlignment="1">
      <alignment horizontal="left" vertical="top" wrapText="1"/>
    </xf>
    <xf numFmtId="0" fontId="14" fillId="0" borderId="5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4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/>
    </xf>
    <xf numFmtId="0" fontId="8" fillId="0" borderId="0" xfId="0" applyFont="1" applyAlignment="1">
      <alignment horizontal="left" vertical="top" wrapText="1"/>
    </xf>
    <xf numFmtId="0" fontId="3" fillId="0" borderId="10" xfId="0" applyFont="1" applyBorder="1" applyAlignment="1">
      <alignment horizontal="left" vertical="top"/>
    </xf>
    <xf numFmtId="0" fontId="15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3" borderId="7" xfId="0" applyFont="1" applyFill="1" applyBorder="1" applyAlignment="1"/>
    <xf numFmtId="0" fontId="2" fillId="0" borderId="2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top"/>
    </xf>
    <xf numFmtId="0" fontId="3" fillId="3" borderId="0" xfId="0" applyFont="1" applyFill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3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top" wrapText="1"/>
    </xf>
    <xf numFmtId="0" fontId="4" fillId="2" borderId="7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G109"/>
  <sheetViews>
    <sheetView tabSelected="1" topLeftCell="A74" zoomScale="110" zoomScaleNormal="110" workbookViewId="0">
      <selection activeCell="AB97" sqref="AB97"/>
    </sheetView>
  </sheetViews>
  <sheetFormatPr defaultRowHeight="15"/>
  <cols>
    <col min="1" max="1" width="6.85546875" customWidth="1"/>
    <col min="2" max="2" width="20" customWidth="1"/>
    <col min="3" max="3" width="3.140625" customWidth="1"/>
    <col min="4" max="4" width="2.42578125" customWidth="1"/>
    <col min="5" max="13" width="2.28515625" customWidth="1"/>
    <col min="14" max="14" width="2.5703125" customWidth="1"/>
    <col min="15" max="16" width="2.28515625" customWidth="1"/>
    <col min="17" max="17" width="2.5703125" customWidth="1"/>
    <col min="18" max="20" width="2.28515625" customWidth="1"/>
    <col min="21" max="21" width="2.140625" customWidth="1"/>
    <col min="22" max="23" width="1.5703125" customWidth="1"/>
    <col min="24" max="25" width="2.28515625" customWidth="1"/>
    <col min="26" max="26" width="2.5703125" customWidth="1"/>
    <col min="27" max="35" width="2.28515625" customWidth="1"/>
    <col min="36" max="37" width="2.5703125" customWidth="1"/>
    <col min="38" max="45" width="2.28515625" customWidth="1"/>
    <col min="46" max="46" width="2" customWidth="1"/>
    <col min="47" max="47" width="2.140625" customWidth="1"/>
    <col min="48" max="48" width="1.7109375" customWidth="1"/>
    <col min="49" max="49" width="1.5703125" customWidth="1"/>
    <col min="50" max="50" width="1.7109375" customWidth="1"/>
    <col min="51" max="51" width="1.42578125" customWidth="1"/>
    <col min="52" max="55" width="1.7109375" customWidth="1"/>
    <col min="56" max="56" width="1.42578125" customWidth="1"/>
    <col min="57" max="57" width="3.7109375" customWidth="1"/>
    <col min="58" max="58" width="2.7109375" customWidth="1"/>
    <col min="59" max="59" width="4" customWidth="1"/>
    <col min="60" max="71" width="2.7109375" customWidth="1"/>
  </cols>
  <sheetData>
    <row r="1" spans="1:59" ht="12.75" customHeight="1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7"/>
      <c r="AT1" s="157"/>
      <c r="AU1" s="157"/>
      <c r="AV1" s="157"/>
      <c r="AW1" s="157"/>
      <c r="AX1" s="157"/>
      <c r="AY1" s="157"/>
      <c r="AZ1" s="157"/>
      <c r="BA1" s="157"/>
      <c r="BB1" s="157"/>
      <c r="BC1" s="157"/>
      <c r="BD1" s="157"/>
      <c r="BE1" s="157"/>
    </row>
    <row r="2" spans="1:59" ht="12" customHeight="1">
      <c r="A2" s="157" t="s">
        <v>45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</row>
    <row r="3" spans="1:59" ht="13.5" customHeight="1">
      <c r="A3" s="157" t="s">
        <v>80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  <c r="BA3" s="157"/>
      <c r="BB3" s="157"/>
      <c r="BC3" s="157"/>
      <c r="BD3" s="157"/>
      <c r="BE3" s="157"/>
    </row>
    <row r="4" spans="1:59" ht="15" customHeight="1">
      <c r="A4" s="1" t="s">
        <v>1</v>
      </c>
      <c r="Q4" s="15" t="s">
        <v>115</v>
      </c>
    </row>
    <row r="5" spans="1:59" ht="12.75" customHeight="1">
      <c r="A5" s="115" t="s">
        <v>2</v>
      </c>
      <c r="B5" s="116" t="s">
        <v>3</v>
      </c>
      <c r="C5" s="115" t="s">
        <v>4</v>
      </c>
      <c r="D5" s="116" t="s">
        <v>5</v>
      </c>
      <c r="E5" s="116"/>
      <c r="F5" s="116"/>
      <c r="G5" s="116"/>
      <c r="H5" s="116" t="s">
        <v>6</v>
      </c>
      <c r="I5" s="116"/>
      <c r="J5" s="116"/>
      <c r="K5" s="116"/>
      <c r="L5" s="116"/>
      <c r="M5" s="116" t="s">
        <v>7</v>
      </c>
      <c r="N5" s="116"/>
      <c r="O5" s="116"/>
      <c r="P5" s="116"/>
      <c r="Q5" s="117" t="s">
        <v>8</v>
      </c>
      <c r="R5" s="117"/>
      <c r="S5" s="117"/>
      <c r="T5" s="117"/>
      <c r="U5" s="117"/>
      <c r="V5" s="117" t="s">
        <v>9</v>
      </c>
      <c r="W5" s="117"/>
      <c r="X5" s="117"/>
      <c r="Y5" s="117"/>
      <c r="Z5" s="117"/>
      <c r="AA5" s="117" t="s">
        <v>10</v>
      </c>
      <c r="AB5" s="117"/>
      <c r="AC5" s="117"/>
      <c r="AD5" s="117"/>
      <c r="AE5" s="117" t="s">
        <v>11</v>
      </c>
      <c r="AF5" s="117"/>
      <c r="AG5" s="117"/>
      <c r="AH5" s="117"/>
      <c r="AI5" s="117" t="s">
        <v>12</v>
      </c>
      <c r="AJ5" s="117"/>
      <c r="AK5" s="117"/>
      <c r="AL5" s="117"/>
      <c r="AM5" s="117" t="s">
        <v>13</v>
      </c>
      <c r="AN5" s="117"/>
      <c r="AO5" s="117"/>
      <c r="AP5" s="117"/>
      <c r="AQ5" s="117"/>
      <c r="AR5" s="117" t="s">
        <v>14</v>
      </c>
      <c r="AS5" s="117"/>
      <c r="AT5" s="117"/>
      <c r="AU5" s="117"/>
      <c r="AV5" s="117" t="s">
        <v>15</v>
      </c>
      <c r="AW5" s="117"/>
      <c r="AX5" s="117"/>
      <c r="AY5" s="117"/>
      <c r="AZ5" s="117"/>
      <c r="BA5" s="117" t="s">
        <v>16</v>
      </c>
      <c r="BB5" s="117"/>
      <c r="BC5" s="117"/>
      <c r="BD5" s="117"/>
    </row>
    <row r="6" spans="1:59">
      <c r="A6" s="115"/>
      <c r="B6" s="116"/>
      <c r="C6" s="115"/>
      <c r="D6" s="4">
        <v>1</v>
      </c>
      <c r="E6" s="4">
        <v>2</v>
      </c>
      <c r="F6" s="4">
        <v>3</v>
      </c>
      <c r="G6" s="4">
        <v>4</v>
      </c>
      <c r="H6" s="4">
        <v>5</v>
      </c>
      <c r="I6" s="4">
        <v>6</v>
      </c>
      <c r="J6" s="4">
        <v>7</v>
      </c>
      <c r="K6" s="4">
        <v>8</v>
      </c>
      <c r="L6" s="4">
        <v>9</v>
      </c>
      <c r="M6" s="4">
        <v>10</v>
      </c>
      <c r="N6" s="4">
        <v>11</v>
      </c>
      <c r="O6" s="4">
        <v>12</v>
      </c>
      <c r="P6" s="4">
        <v>13</v>
      </c>
      <c r="Q6" s="4">
        <v>14</v>
      </c>
      <c r="R6" s="4">
        <v>15</v>
      </c>
      <c r="S6" s="4">
        <v>16</v>
      </c>
      <c r="T6" s="144">
        <v>17</v>
      </c>
      <c r="U6" s="145"/>
      <c r="V6" s="5">
        <v>18</v>
      </c>
      <c r="W6" s="5">
        <v>19</v>
      </c>
      <c r="X6" s="4">
        <v>20</v>
      </c>
      <c r="Y6" s="4">
        <v>21</v>
      </c>
      <c r="Z6" s="4">
        <v>22</v>
      </c>
      <c r="AA6" s="4">
        <v>23</v>
      </c>
      <c r="AB6" s="4">
        <v>24</v>
      </c>
      <c r="AC6" s="4">
        <v>25</v>
      </c>
      <c r="AD6" s="4">
        <v>26</v>
      </c>
      <c r="AE6" s="4">
        <v>27</v>
      </c>
      <c r="AF6" s="4">
        <v>28</v>
      </c>
      <c r="AG6" s="4">
        <v>29</v>
      </c>
      <c r="AH6" s="4">
        <v>30</v>
      </c>
      <c r="AI6" s="4">
        <v>31</v>
      </c>
      <c r="AJ6" s="4">
        <v>32</v>
      </c>
      <c r="AK6" s="4">
        <v>33</v>
      </c>
      <c r="AL6" s="4">
        <v>34</v>
      </c>
      <c r="AM6" s="4">
        <v>35</v>
      </c>
      <c r="AN6" s="4">
        <v>36</v>
      </c>
      <c r="AO6" s="4">
        <v>37</v>
      </c>
      <c r="AP6" s="4">
        <v>38</v>
      </c>
      <c r="AQ6" s="4">
        <v>39</v>
      </c>
      <c r="AR6" s="4">
        <v>40</v>
      </c>
      <c r="AS6" s="4">
        <v>41</v>
      </c>
      <c r="AT6" s="4">
        <v>42</v>
      </c>
      <c r="AU6" s="5">
        <v>43</v>
      </c>
      <c r="AV6" s="5">
        <v>44</v>
      </c>
      <c r="AW6" s="5">
        <v>45</v>
      </c>
      <c r="AX6" s="5">
        <v>46</v>
      </c>
      <c r="AY6" s="5">
        <v>47</v>
      </c>
      <c r="AZ6" s="5">
        <v>48</v>
      </c>
      <c r="BA6" s="5">
        <v>49</v>
      </c>
      <c r="BB6" s="5">
        <v>50</v>
      </c>
      <c r="BC6" s="5">
        <v>51</v>
      </c>
      <c r="BD6" s="5">
        <v>52</v>
      </c>
    </row>
    <row r="7" spans="1:59" ht="9.75" customHeight="1">
      <c r="A7" s="2" t="s">
        <v>62</v>
      </c>
      <c r="B7" s="137" t="s">
        <v>18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</row>
    <row r="8" spans="1:59" ht="12" customHeight="1">
      <c r="A8" s="158" t="s">
        <v>57</v>
      </c>
      <c r="B8" s="23" t="s">
        <v>81</v>
      </c>
      <c r="C8" s="16">
        <v>108</v>
      </c>
      <c r="D8" s="16">
        <v>2</v>
      </c>
      <c r="E8" s="16">
        <v>3</v>
      </c>
      <c r="F8" s="16">
        <v>3</v>
      </c>
      <c r="G8" s="16">
        <v>3</v>
      </c>
      <c r="H8" s="16">
        <v>3</v>
      </c>
      <c r="I8" s="16">
        <v>3</v>
      </c>
      <c r="J8" s="16">
        <v>3</v>
      </c>
      <c r="K8" s="16">
        <v>3</v>
      </c>
      <c r="L8" s="16">
        <v>3</v>
      </c>
      <c r="M8" s="16">
        <v>3</v>
      </c>
      <c r="N8" s="16">
        <v>3</v>
      </c>
      <c r="O8" s="16">
        <v>3</v>
      </c>
      <c r="P8" s="16">
        <v>3</v>
      </c>
      <c r="Q8" s="16">
        <v>3</v>
      </c>
      <c r="R8" s="16">
        <v>3</v>
      </c>
      <c r="S8" s="16">
        <v>3</v>
      </c>
      <c r="T8" s="16">
        <v>3</v>
      </c>
      <c r="U8" s="16"/>
      <c r="V8" s="17" t="s">
        <v>17</v>
      </c>
      <c r="W8" s="17" t="s">
        <v>17</v>
      </c>
      <c r="X8" s="16">
        <v>3</v>
      </c>
      <c r="Y8" s="16">
        <v>3</v>
      </c>
      <c r="Z8" s="16">
        <v>3</v>
      </c>
      <c r="AA8" s="16">
        <v>3</v>
      </c>
      <c r="AB8" s="16">
        <v>3</v>
      </c>
      <c r="AC8" s="16">
        <v>2</v>
      </c>
      <c r="AD8" s="16">
        <v>2</v>
      </c>
      <c r="AE8" s="16">
        <v>3</v>
      </c>
      <c r="AF8" s="16">
        <v>2</v>
      </c>
      <c r="AG8" s="16">
        <v>2</v>
      </c>
      <c r="AH8" s="16">
        <v>2</v>
      </c>
      <c r="AI8" s="16">
        <v>3</v>
      </c>
      <c r="AJ8" s="16">
        <v>2</v>
      </c>
      <c r="AK8" s="16">
        <v>2</v>
      </c>
      <c r="AL8" s="16">
        <v>2</v>
      </c>
      <c r="AM8" s="16">
        <v>3</v>
      </c>
      <c r="AN8" s="16">
        <v>3</v>
      </c>
      <c r="AO8" s="58">
        <v>3</v>
      </c>
      <c r="AP8" s="58">
        <v>3</v>
      </c>
      <c r="AQ8" s="58">
        <v>3</v>
      </c>
      <c r="AR8" s="16">
        <v>3</v>
      </c>
      <c r="AS8" s="16">
        <v>3</v>
      </c>
      <c r="AT8" s="16"/>
      <c r="AU8" s="58" t="s">
        <v>86</v>
      </c>
      <c r="AV8" s="56"/>
      <c r="AW8" s="17" t="s">
        <v>17</v>
      </c>
      <c r="AX8" s="17" t="s">
        <v>17</v>
      </c>
      <c r="AY8" s="17" t="s">
        <v>17</v>
      </c>
      <c r="AZ8" s="17" t="s">
        <v>17</v>
      </c>
      <c r="BA8" s="17" t="s">
        <v>17</v>
      </c>
      <c r="BB8" s="17" t="s">
        <v>17</v>
      </c>
      <c r="BC8" s="17" t="s">
        <v>17</v>
      </c>
      <c r="BD8" s="17" t="s">
        <v>17</v>
      </c>
      <c r="BE8" s="21">
        <f>SUM(D8:T8)</f>
        <v>50</v>
      </c>
      <c r="BF8" s="22">
        <f>SUM(X8:AT8)</f>
        <v>58</v>
      </c>
      <c r="BG8" s="22">
        <f>SUM(BE8:BF8)</f>
        <v>108</v>
      </c>
    </row>
    <row r="9" spans="1:59" ht="12" customHeight="1">
      <c r="A9" s="159"/>
      <c r="B9" s="23" t="s">
        <v>82</v>
      </c>
      <c r="C9" s="16">
        <v>156</v>
      </c>
      <c r="D9" s="16">
        <v>3</v>
      </c>
      <c r="E9" s="16">
        <v>4</v>
      </c>
      <c r="F9" s="16">
        <v>4</v>
      </c>
      <c r="G9" s="16">
        <v>4</v>
      </c>
      <c r="H9" s="16">
        <v>4</v>
      </c>
      <c r="I9" s="16">
        <v>4</v>
      </c>
      <c r="J9" s="16">
        <v>4</v>
      </c>
      <c r="K9" s="16">
        <v>4</v>
      </c>
      <c r="L9" s="16">
        <v>4</v>
      </c>
      <c r="M9" s="16">
        <v>4</v>
      </c>
      <c r="N9" s="16">
        <v>4</v>
      </c>
      <c r="O9" s="16">
        <v>4</v>
      </c>
      <c r="P9" s="16">
        <v>4</v>
      </c>
      <c r="Q9" s="16">
        <v>3</v>
      </c>
      <c r="R9" s="16">
        <v>4</v>
      </c>
      <c r="S9" s="16">
        <v>4</v>
      </c>
      <c r="T9" s="16">
        <v>4</v>
      </c>
      <c r="U9" s="16"/>
      <c r="V9" s="47" t="s">
        <v>17</v>
      </c>
      <c r="W9" s="47" t="s">
        <v>17</v>
      </c>
      <c r="X9" s="16">
        <v>4</v>
      </c>
      <c r="Y9" s="16">
        <v>3</v>
      </c>
      <c r="Z9" s="16">
        <v>4</v>
      </c>
      <c r="AA9" s="16">
        <v>3</v>
      </c>
      <c r="AB9" s="16">
        <v>4</v>
      </c>
      <c r="AC9" s="16">
        <v>4</v>
      </c>
      <c r="AD9" s="16">
        <v>4</v>
      </c>
      <c r="AE9" s="16">
        <v>4</v>
      </c>
      <c r="AF9" s="16">
        <v>4</v>
      </c>
      <c r="AG9" s="16">
        <v>4</v>
      </c>
      <c r="AH9" s="16">
        <v>4</v>
      </c>
      <c r="AI9" s="16">
        <v>4</v>
      </c>
      <c r="AJ9" s="16">
        <v>4</v>
      </c>
      <c r="AK9" s="16">
        <v>4</v>
      </c>
      <c r="AL9" s="16">
        <v>4</v>
      </c>
      <c r="AM9" s="16">
        <v>4</v>
      </c>
      <c r="AN9" s="16">
        <v>4</v>
      </c>
      <c r="AO9" s="58">
        <v>4</v>
      </c>
      <c r="AP9" s="58">
        <v>4</v>
      </c>
      <c r="AQ9" s="58">
        <v>4</v>
      </c>
      <c r="AR9" s="16">
        <v>4</v>
      </c>
      <c r="AS9" s="16">
        <v>4</v>
      </c>
      <c r="AT9" s="16">
        <v>4</v>
      </c>
      <c r="AU9" s="58" t="s">
        <v>40</v>
      </c>
      <c r="AV9" s="56"/>
      <c r="AW9" s="47" t="s">
        <v>17</v>
      </c>
      <c r="AX9" s="47" t="s">
        <v>17</v>
      </c>
      <c r="AY9" s="47" t="s">
        <v>17</v>
      </c>
      <c r="AZ9" s="47" t="s">
        <v>17</v>
      </c>
      <c r="BA9" s="47" t="s">
        <v>17</v>
      </c>
      <c r="BB9" s="47" t="s">
        <v>17</v>
      </c>
      <c r="BC9" s="47" t="s">
        <v>17</v>
      </c>
      <c r="BD9" s="47" t="s">
        <v>17</v>
      </c>
      <c r="BE9" s="21">
        <f t="shared" ref="BE9:BE30" si="0">SUM(D9:T9)</f>
        <v>66</v>
      </c>
      <c r="BF9" s="22">
        <f t="shared" ref="BF9:BF30" si="1">SUM(X9:AT9)</f>
        <v>90</v>
      </c>
      <c r="BG9" s="22">
        <f t="shared" ref="BG9:BG30" si="2">SUM(BE9:BF9)</f>
        <v>156</v>
      </c>
    </row>
    <row r="10" spans="1:59" ht="12" customHeight="1">
      <c r="A10" s="51" t="s">
        <v>60</v>
      </c>
      <c r="B10" s="51" t="s">
        <v>21</v>
      </c>
      <c r="C10" s="16">
        <v>46</v>
      </c>
      <c r="D10" s="16">
        <v>1</v>
      </c>
      <c r="E10" s="16">
        <v>2</v>
      </c>
      <c r="F10" s="16">
        <v>1</v>
      </c>
      <c r="G10" s="16">
        <v>2</v>
      </c>
      <c r="H10" s="16">
        <v>1</v>
      </c>
      <c r="I10" s="16">
        <v>2</v>
      </c>
      <c r="J10" s="16">
        <v>1</v>
      </c>
      <c r="K10" s="16">
        <v>2</v>
      </c>
      <c r="L10" s="16">
        <v>1</v>
      </c>
      <c r="M10" s="16">
        <v>2</v>
      </c>
      <c r="N10" s="16">
        <v>1</v>
      </c>
      <c r="O10" s="16">
        <v>2</v>
      </c>
      <c r="P10" s="16">
        <v>1</v>
      </c>
      <c r="Q10" s="16">
        <v>2</v>
      </c>
      <c r="R10" s="16">
        <v>1</v>
      </c>
      <c r="S10" s="16">
        <v>1</v>
      </c>
      <c r="T10" s="16">
        <v>1</v>
      </c>
      <c r="U10" s="16" t="s">
        <v>69</v>
      </c>
      <c r="V10" s="17" t="s">
        <v>17</v>
      </c>
      <c r="W10" s="17" t="s">
        <v>17</v>
      </c>
      <c r="X10" s="16">
        <v>1</v>
      </c>
      <c r="Y10" s="16">
        <v>1</v>
      </c>
      <c r="Z10" s="16">
        <v>1</v>
      </c>
      <c r="AA10" s="16">
        <v>1</v>
      </c>
      <c r="AB10" s="16">
        <v>1</v>
      </c>
      <c r="AC10" s="16">
        <v>1</v>
      </c>
      <c r="AD10" s="16">
        <v>1</v>
      </c>
      <c r="AE10" s="16">
        <v>1</v>
      </c>
      <c r="AF10" s="16">
        <v>1</v>
      </c>
      <c r="AG10" s="16">
        <v>1</v>
      </c>
      <c r="AH10" s="16">
        <v>1</v>
      </c>
      <c r="AI10" s="16">
        <v>1</v>
      </c>
      <c r="AJ10" s="16">
        <v>1</v>
      </c>
      <c r="AK10" s="16">
        <v>1</v>
      </c>
      <c r="AL10" s="16">
        <v>1</v>
      </c>
      <c r="AM10" s="16">
        <v>1</v>
      </c>
      <c r="AN10" s="16">
        <v>1</v>
      </c>
      <c r="AO10" s="58">
        <v>1</v>
      </c>
      <c r="AP10" s="58">
        <v>1</v>
      </c>
      <c r="AQ10" s="58">
        <v>1</v>
      </c>
      <c r="AR10" s="16">
        <v>1</v>
      </c>
      <c r="AS10" s="16">
        <v>1</v>
      </c>
      <c r="AT10" s="16"/>
      <c r="AU10" s="58" t="s">
        <v>69</v>
      </c>
      <c r="AV10" s="56"/>
      <c r="AW10" s="17" t="s">
        <v>17</v>
      </c>
      <c r="AX10" s="17" t="s">
        <v>17</v>
      </c>
      <c r="AY10" s="17" t="s">
        <v>17</v>
      </c>
      <c r="AZ10" s="17" t="s">
        <v>17</v>
      </c>
      <c r="BA10" s="17" t="s">
        <v>17</v>
      </c>
      <c r="BB10" s="17" t="s">
        <v>17</v>
      </c>
      <c r="BC10" s="17" t="s">
        <v>17</v>
      </c>
      <c r="BD10" s="17" t="s">
        <v>17</v>
      </c>
      <c r="BE10" s="21">
        <f t="shared" si="0"/>
        <v>24</v>
      </c>
      <c r="BF10" s="22">
        <f t="shared" si="1"/>
        <v>22</v>
      </c>
      <c r="BG10" s="22">
        <f t="shared" si="2"/>
        <v>46</v>
      </c>
    </row>
    <row r="11" spans="1:59" ht="16.5" customHeight="1">
      <c r="A11" s="51" t="s">
        <v>63</v>
      </c>
      <c r="B11" s="19" t="s">
        <v>22</v>
      </c>
      <c r="C11" s="16">
        <v>39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7" t="s">
        <v>17</v>
      </c>
      <c r="W11" s="17" t="s">
        <v>17</v>
      </c>
      <c r="X11" s="16">
        <v>1</v>
      </c>
      <c r="Y11" s="16">
        <v>1</v>
      </c>
      <c r="Z11" s="16">
        <v>1</v>
      </c>
      <c r="AA11" s="16">
        <v>1</v>
      </c>
      <c r="AB11" s="16">
        <v>1</v>
      </c>
      <c r="AC11" s="16">
        <v>1</v>
      </c>
      <c r="AD11" s="16">
        <v>1</v>
      </c>
      <c r="AE11" s="16">
        <v>2</v>
      </c>
      <c r="AF11" s="16">
        <v>2</v>
      </c>
      <c r="AG11" s="16">
        <v>2</v>
      </c>
      <c r="AH11" s="16">
        <v>2</v>
      </c>
      <c r="AI11" s="16">
        <v>2</v>
      </c>
      <c r="AJ11" s="16">
        <v>2</v>
      </c>
      <c r="AK11" s="16">
        <v>2</v>
      </c>
      <c r="AL11" s="16">
        <v>2</v>
      </c>
      <c r="AM11" s="16">
        <v>2</v>
      </c>
      <c r="AN11" s="16">
        <v>2</v>
      </c>
      <c r="AO11" s="58">
        <v>2</v>
      </c>
      <c r="AP11" s="58">
        <v>2</v>
      </c>
      <c r="AQ11" s="58">
        <v>2</v>
      </c>
      <c r="AR11" s="16">
        <v>2</v>
      </c>
      <c r="AS11" s="16">
        <v>2</v>
      </c>
      <c r="AT11" s="16">
        <v>2</v>
      </c>
      <c r="AU11" s="58" t="s">
        <v>40</v>
      </c>
      <c r="AV11" s="56"/>
      <c r="AW11" s="17" t="s">
        <v>17</v>
      </c>
      <c r="AX11" s="17" t="s">
        <v>17</v>
      </c>
      <c r="AY11" s="17" t="s">
        <v>17</v>
      </c>
      <c r="AZ11" s="17" t="s">
        <v>17</v>
      </c>
      <c r="BA11" s="17" t="s">
        <v>17</v>
      </c>
      <c r="BB11" s="17" t="s">
        <v>17</v>
      </c>
      <c r="BC11" s="17" t="s">
        <v>17</v>
      </c>
      <c r="BD11" s="17" t="s">
        <v>17</v>
      </c>
      <c r="BE11" s="21">
        <f t="shared" si="0"/>
        <v>0</v>
      </c>
      <c r="BF11" s="22">
        <f t="shared" si="1"/>
        <v>39</v>
      </c>
      <c r="BG11" s="22">
        <f t="shared" si="2"/>
        <v>39</v>
      </c>
    </row>
    <row r="12" spans="1:59" ht="11.25" customHeight="1">
      <c r="A12" s="3" t="s">
        <v>62</v>
      </c>
      <c r="B12" s="163" t="s">
        <v>23</v>
      </c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21"/>
      <c r="BF12" s="22"/>
      <c r="BG12" s="22"/>
    </row>
    <row r="13" spans="1:59" ht="11.25" customHeight="1">
      <c r="A13" s="87" t="s">
        <v>65</v>
      </c>
      <c r="B13" s="88" t="s">
        <v>24</v>
      </c>
      <c r="C13" s="78">
        <v>234</v>
      </c>
      <c r="D13" s="78">
        <v>7</v>
      </c>
      <c r="E13" s="78">
        <v>6</v>
      </c>
      <c r="F13" s="78">
        <v>6</v>
      </c>
      <c r="G13" s="78">
        <v>6</v>
      </c>
      <c r="H13" s="78">
        <v>6</v>
      </c>
      <c r="I13" s="78">
        <v>8</v>
      </c>
      <c r="J13" s="78">
        <v>6</v>
      </c>
      <c r="K13" s="78">
        <v>7</v>
      </c>
      <c r="L13" s="78">
        <v>6</v>
      </c>
      <c r="M13" s="78">
        <v>5</v>
      </c>
      <c r="N13" s="78">
        <v>6</v>
      </c>
      <c r="O13" s="78">
        <v>6</v>
      </c>
      <c r="P13" s="78">
        <v>6</v>
      </c>
      <c r="Q13" s="78">
        <v>6</v>
      </c>
      <c r="R13" s="78">
        <v>6</v>
      </c>
      <c r="S13" s="78">
        <v>7</v>
      </c>
      <c r="T13" s="78">
        <v>6</v>
      </c>
      <c r="U13" s="78"/>
      <c r="V13" s="54"/>
      <c r="W13" s="54"/>
      <c r="X13" s="78">
        <v>6</v>
      </c>
      <c r="Y13" s="78">
        <v>6</v>
      </c>
      <c r="Z13" s="78">
        <v>6</v>
      </c>
      <c r="AA13" s="78">
        <v>6</v>
      </c>
      <c r="AB13" s="78">
        <v>6</v>
      </c>
      <c r="AC13" s="78">
        <v>6</v>
      </c>
      <c r="AD13" s="78">
        <v>6</v>
      </c>
      <c r="AE13" s="78">
        <v>6</v>
      </c>
      <c r="AF13" s="78">
        <v>6</v>
      </c>
      <c r="AG13" s="78">
        <v>6</v>
      </c>
      <c r="AH13" s="78">
        <v>6</v>
      </c>
      <c r="AI13" s="78">
        <v>6</v>
      </c>
      <c r="AJ13" s="78">
        <v>6</v>
      </c>
      <c r="AK13" s="78">
        <v>5</v>
      </c>
      <c r="AL13" s="78">
        <v>5</v>
      </c>
      <c r="AM13" s="78">
        <v>5</v>
      </c>
      <c r="AN13" s="78">
        <v>5</v>
      </c>
      <c r="AO13" s="78">
        <v>5</v>
      </c>
      <c r="AP13" s="78">
        <v>5</v>
      </c>
      <c r="AQ13" s="78">
        <v>5</v>
      </c>
      <c r="AR13" s="78">
        <v>5</v>
      </c>
      <c r="AS13" s="78">
        <v>5</v>
      </c>
      <c r="AT13" s="78">
        <v>5</v>
      </c>
      <c r="AU13" s="78" t="s">
        <v>38</v>
      </c>
      <c r="AV13" s="54"/>
      <c r="AW13" s="54"/>
      <c r="AX13" s="54"/>
      <c r="AY13" s="54"/>
      <c r="AZ13" s="54"/>
      <c r="BA13" s="54"/>
      <c r="BB13" s="54"/>
      <c r="BC13" s="54"/>
      <c r="BD13" s="54"/>
      <c r="BE13" s="21">
        <f t="shared" si="0"/>
        <v>106</v>
      </c>
      <c r="BF13" s="22">
        <f t="shared" si="1"/>
        <v>128</v>
      </c>
      <c r="BG13" s="22">
        <f t="shared" si="2"/>
        <v>234</v>
      </c>
    </row>
    <row r="14" spans="1:59" ht="11.25" customHeight="1">
      <c r="A14" s="87" t="s">
        <v>61</v>
      </c>
      <c r="B14" s="25" t="s">
        <v>116</v>
      </c>
      <c r="C14" s="78">
        <v>117</v>
      </c>
      <c r="D14" s="78">
        <v>3</v>
      </c>
      <c r="E14" s="78">
        <v>3</v>
      </c>
      <c r="F14" s="78">
        <v>3</v>
      </c>
      <c r="G14" s="78">
        <v>3</v>
      </c>
      <c r="H14" s="78">
        <v>3</v>
      </c>
      <c r="I14" s="78">
        <v>3</v>
      </c>
      <c r="J14" s="78">
        <v>3</v>
      </c>
      <c r="K14" s="78">
        <v>3</v>
      </c>
      <c r="L14" s="78">
        <v>4</v>
      </c>
      <c r="M14" s="78">
        <v>3</v>
      </c>
      <c r="N14" s="78">
        <v>3</v>
      </c>
      <c r="O14" s="78">
        <v>3</v>
      </c>
      <c r="P14" s="78">
        <v>3</v>
      </c>
      <c r="Q14" s="78">
        <v>3</v>
      </c>
      <c r="R14" s="78">
        <v>3</v>
      </c>
      <c r="S14" s="78">
        <v>4</v>
      </c>
      <c r="T14" s="78">
        <v>4</v>
      </c>
      <c r="U14" s="78"/>
      <c r="V14" s="100"/>
      <c r="W14" s="100"/>
      <c r="X14" s="78">
        <v>3</v>
      </c>
      <c r="Y14" s="78">
        <v>3</v>
      </c>
      <c r="Z14" s="78">
        <v>3</v>
      </c>
      <c r="AA14" s="78">
        <v>3</v>
      </c>
      <c r="AB14" s="78">
        <v>3</v>
      </c>
      <c r="AC14" s="78">
        <v>3</v>
      </c>
      <c r="AD14" s="78">
        <v>3</v>
      </c>
      <c r="AE14" s="78">
        <v>3</v>
      </c>
      <c r="AF14" s="78">
        <v>3</v>
      </c>
      <c r="AG14" s="78">
        <v>3</v>
      </c>
      <c r="AH14" s="78">
        <v>3</v>
      </c>
      <c r="AI14" s="78">
        <v>3</v>
      </c>
      <c r="AJ14" s="78">
        <v>3</v>
      </c>
      <c r="AK14" s="78">
        <v>3</v>
      </c>
      <c r="AL14" s="78">
        <v>3</v>
      </c>
      <c r="AM14" s="78">
        <v>3</v>
      </c>
      <c r="AN14" s="78">
        <v>3</v>
      </c>
      <c r="AO14" s="78">
        <v>2</v>
      </c>
      <c r="AP14" s="78">
        <v>2</v>
      </c>
      <c r="AQ14" s="78">
        <v>2</v>
      </c>
      <c r="AR14" s="78">
        <v>2</v>
      </c>
      <c r="AS14" s="78">
        <v>2</v>
      </c>
      <c r="AT14" s="78">
        <v>2</v>
      </c>
      <c r="AU14" s="78" t="s">
        <v>38</v>
      </c>
      <c r="AV14" s="100"/>
      <c r="AW14" s="100"/>
      <c r="AX14" s="100"/>
      <c r="AY14" s="100"/>
      <c r="AZ14" s="100"/>
      <c r="BA14" s="100"/>
      <c r="BB14" s="100"/>
      <c r="BC14" s="100"/>
      <c r="BD14" s="100"/>
      <c r="BE14" s="21">
        <f t="shared" ref="BE14" si="3">SUM(D14:T14)</f>
        <v>54</v>
      </c>
      <c r="BF14" s="22">
        <f t="shared" ref="BF14" si="4">SUM(X14:AT14)</f>
        <v>63</v>
      </c>
      <c r="BG14" s="22">
        <f t="shared" ref="BG14" si="5">SUM(BE14:BF14)</f>
        <v>117</v>
      </c>
    </row>
    <row r="15" spans="1:59" ht="12" customHeight="1">
      <c r="A15" s="18" t="s">
        <v>98</v>
      </c>
      <c r="B15" s="25" t="s">
        <v>117</v>
      </c>
      <c r="C15" s="4">
        <v>117</v>
      </c>
      <c r="D15" s="4">
        <v>2</v>
      </c>
      <c r="E15" s="4">
        <v>3</v>
      </c>
      <c r="F15" s="4">
        <v>2</v>
      </c>
      <c r="G15" s="4">
        <v>3</v>
      </c>
      <c r="H15" s="4">
        <v>2</v>
      </c>
      <c r="I15" s="4">
        <v>3</v>
      </c>
      <c r="J15" s="4">
        <v>2</v>
      </c>
      <c r="K15" s="4">
        <v>3</v>
      </c>
      <c r="L15" s="4">
        <v>2</v>
      </c>
      <c r="M15" s="4">
        <v>2</v>
      </c>
      <c r="N15" s="4">
        <v>2</v>
      </c>
      <c r="O15" s="4">
        <v>2</v>
      </c>
      <c r="P15" s="4">
        <v>2</v>
      </c>
      <c r="Q15" s="4">
        <v>2</v>
      </c>
      <c r="R15" s="4">
        <v>2</v>
      </c>
      <c r="S15" s="4">
        <v>2</v>
      </c>
      <c r="T15" s="4">
        <v>2</v>
      </c>
      <c r="U15" s="16" t="s">
        <v>40</v>
      </c>
      <c r="V15" s="17" t="s">
        <v>17</v>
      </c>
      <c r="W15" s="17" t="s">
        <v>17</v>
      </c>
      <c r="X15" s="4">
        <v>2</v>
      </c>
      <c r="Y15" s="4">
        <v>2</v>
      </c>
      <c r="Z15" s="4">
        <v>3</v>
      </c>
      <c r="AA15" s="4">
        <v>3</v>
      </c>
      <c r="AB15" s="4">
        <v>3</v>
      </c>
      <c r="AC15" s="4">
        <v>3</v>
      </c>
      <c r="AD15" s="4">
        <v>3</v>
      </c>
      <c r="AE15" s="4">
        <v>3</v>
      </c>
      <c r="AF15" s="4">
        <v>3</v>
      </c>
      <c r="AG15" s="4">
        <v>3</v>
      </c>
      <c r="AH15" s="4">
        <v>3</v>
      </c>
      <c r="AI15" s="4">
        <v>4</v>
      </c>
      <c r="AJ15" s="4">
        <v>4</v>
      </c>
      <c r="AK15" s="4">
        <v>4</v>
      </c>
      <c r="AL15" s="4">
        <v>4</v>
      </c>
      <c r="AM15" s="4">
        <v>4</v>
      </c>
      <c r="AN15" s="4">
        <v>4</v>
      </c>
      <c r="AO15" s="79">
        <v>4</v>
      </c>
      <c r="AP15" s="79">
        <v>4</v>
      </c>
      <c r="AQ15" s="79">
        <v>4</v>
      </c>
      <c r="AR15" s="4">
        <v>4</v>
      </c>
      <c r="AS15" s="4">
        <v>4</v>
      </c>
      <c r="AT15" s="4">
        <v>4</v>
      </c>
      <c r="AV15" s="58" t="s">
        <v>38</v>
      </c>
      <c r="AW15" s="17" t="s">
        <v>17</v>
      </c>
      <c r="AX15" s="17" t="s">
        <v>17</v>
      </c>
      <c r="AY15" s="17" t="s">
        <v>17</v>
      </c>
      <c r="AZ15" s="17" t="s">
        <v>17</v>
      </c>
      <c r="BA15" s="17" t="s">
        <v>17</v>
      </c>
      <c r="BB15" s="17" t="s">
        <v>17</v>
      </c>
      <c r="BC15" s="17" t="s">
        <v>17</v>
      </c>
      <c r="BD15" s="17" t="s">
        <v>17</v>
      </c>
      <c r="BE15" s="21">
        <f t="shared" si="0"/>
        <v>38</v>
      </c>
      <c r="BF15" s="22">
        <f t="shared" si="1"/>
        <v>79</v>
      </c>
      <c r="BG15" s="22">
        <f t="shared" si="2"/>
        <v>117</v>
      </c>
    </row>
    <row r="16" spans="1:59" ht="10.5" customHeight="1">
      <c r="A16" s="3" t="s">
        <v>62</v>
      </c>
      <c r="B16" s="164" t="s">
        <v>99</v>
      </c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5"/>
      <c r="AQ16" s="165"/>
      <c r="AR16" s="165"/>
      <c r="AS16" s="165"/>
      <c r="AT16" s="165"/>
      <c r="AU16" s="165"/>
      <c r="AV16" s="165"/>
      <c r="AW16" s="165"/>
      <c r="AX16" s="165"/>
      <c r="AY16" s="165"/>
      <c r="AZ16" s="165"/>
      <c r="BA16" s="165"/>
      <c r="BB16" s="165"/>
      <c r="BC16" s="165"/>
      <c r="BD16" s="166"/>
      <c r="BE16" s="21"/>
      <c r="BF16" s="22"/>
      <c r="BG16" s="22"/>
    </row>
    <row r="17" spans="1:59" ht="21" customHeight="1">
      <c r="A17" s="18" t="s">
        <v>100</v>
      </c>
      <c r="B17" s="77" t="s">
        <v>101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80"/>
      <c r="AP17" s="80"/>
      <c r="AQ17" s="80"/>
      <c r="AR17" s="78"/>
      <c r="AS17" s="78"/>
      <c r="AT17" s="78"/>
      <c r="AU17" s="80"/>
      <c r="AV17" s="80"/>
      <c r="AW17" s="50" t="s">
        <v>17</v>
      </c>
      <c r="AX17" s="50" t="s">
        <v>17</v>
      </c>
      <c r="AY17" s="50" t="s">
        <v>17</v>
      </c>
      <c r="AZ17" s="50" t="s">
        <v>17</v>
      </c>
      <c r="BA17" s="50" t="s">
        <v>17</v>
      </c>
      <c r="BB17" s="50" t="s">
        <v>17</v>
      </c>
      <c r="BC17" s="50" t="s">
        <v>17</v>
      </c>
      <c r="BD17" s="50" t="s">
        <v>17</v>
      </c>
      <c r="BE17" s="21"/>
      <c r="BF17" s="22"/>
      <c r="BG17" s="22"/>
    </row>
    <row r="18" spans="1:59" ht="11.25" customHeight="1">
      <c r="A18" s="18"/>
      <c r="B18" s="24" t="s">
        <v>102</v>
      </c>
      <c r="C18" s="16">
        <v>40</v>
      </c>
      <c r="D18" s="4">
        <v>4</v>
      </c>
      <c r="E18" s="4">
        <v>3</v>
      </c>
      <c r="F18" s="4">
        <v>2</v>
      </c>
      <c r="G18" s="4">
        <v>4</v>
      </c>
      <c r="H18" s="4">
        <v>2</v>
      </c>
      <c r="I18" s="4">
        <v>2</v>
      </c>
      <c r="J18" s="4">
        <v>2</v>
      </c>
      <c r="K18" s="4">
        <v>2</v>
      </c>
      <c r="L18" s="4">
        <v>2</v>
      </c>
      <c r="M18" s="4">
        <v>2</v>
      </c>
      <c r="N18" s="4">
        <v>2</v>
      </c>
      <c r="O18" s="4">
        <v>2</v>
      </c>
      <c r="P18" s="4">
        <v>2</v>
      </c>
      <c r="Q18" s="4">
        <v>3</v>
      </c>
      <c r="R18" s="4">
        <v>2</v>
      </c>
      <c r="S18" s="4">
        <v>2</v>
      </c>
      <c r="T18" s="4">
        <v>2</v>
      </c>
      <c r="U18" s="16" t="s">
        <v>69</v>
      </c>
      <c r="V18" s="17" t="s">
        <v>17</v>
      </c>
      <c r="W18" s="17" t="s">
        <v>17</v>
      </c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79"/>
      <c r="AP18" s="79"/>
      <c r="AQ18" s="79"/>
      <c r="AR18" s="4"/>
      <c r="AS18" s="4"/>
      <c r="AT18" s="4"/>
      <c r="AU18" s="58"/>
      <c r="AV18" s="56"/>
      <c r="AW18" s="17" t="s">
        <v>17</v>
      </c>
      <c r="AX18" s="17" t="s">
        <v>17</v>
      </c>
      <c r="AY18" s="17" t="s">
        <v>17</v>
      </c>
      <c r="AZ18" s="17" t="s">
        <v>17</v>
      </c>
      <c r="BA18" s="17" t="s">
        <v>17</v>
      </c>
      <c r="BB18" s="17" t="s">
        <v>17</v>
      </c>
      <c r="BC18" s="17" t="s">
        <v>17</v>
      </c>
      <c r="BD18" s="17" t="s">
        <v>17</v>
      </c>
      <c r="BE18" s="21">
        <f t="shared" si="0"/>
        <v>40</v>
      </c>
      <c r="BF18" s="22">
        <f t="shared" si="1"/>
        <v>0</v>
      </c>
      <c r="BG18" s="22">
        <f t="shared" si="2"/>
        <v>40</v>
      </c>
    </row>
    <row r="19" spans="1:59" ht="11.25" customHeight="1">
      <c r="A19" s="18"/>
      <c r="B19" s="106" t="s">
        <v>108</v>
      </c>
      <c r="C19" s="16">
        <v>34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16"/>
      <c r="V19" s="98"/>
      <c r="W19" s="98"/>
      <c r="X19" s="4">
        <v>1</v>
      </c>
      <c r="Y19" s="4">
        <v>1</v>
      </c>
      <c r="Z19" s="4">
        <v>2</v>
      </c>
      <c r="AA19" s="4">
        <v>1</v>
      </c>
      <c r="AB19" s="4">
        <v>2</v>
      </c>
      <c r="AC19" s="4">
        <v>2</v>
      </c>
      <c r="AD19" s="4">
        <v>1</v>
      </c>
      <c r="AE19" s="4">
        <v>2</v>
      </c>
      <c r="AF19" s="4">
        <v>2</v>
      </c>
      <c r="AG19" s="4">
        <v>1</v>
      </c>
      <c r="AH19" s="4">
        <v>2</v>
      </c>
      <c r="AI19" s="4">
        <v>2</v>
      </c>
      <c r="AJ19" s="4">
        <v>1</v>
      </c>
      <c r="AK19" s="4">
        <v>2</v>
      </c>
      <c r="AL19" s="4">
        <v>2</v>
      </c>
      <c r="AM19" s="4">
        <v>1</v>
      </c>
      <c r="AN19" s="4">
        <v>1</v>
      </c>
      <c r="AO19" s="79">
        <v>2</v>
      </c>
      <c r="AP19" s="79">
        <v>1</v>
      </c>
      <c r="AQ19" s="79">
        <v>1</v>
      </c>
      <c r="AR19" s="4">
        <v>2</v>
      </c>
      <c r="AS19" s="4">
        <v>1</v>
      </c>
      <c r="AT19" s="4">
        <v>1</v>
      </c>
      <c r="AU19" s="58" t="s">
        <v>69</v>
      </c>
      <c r="AV19" s="99"/>
      <c r="AW19" s="98"/>
      <c r="AX19" s="98"/>
      <c r="AY19" s="98"/>
      <c r="AZ19" s="98"/>
      <c r="BA19" s="98"/>
      <c r="BB19" s="98"/>
      <c r="BC19" s="98"/>
      <c r="BD19" s="98"/>
      <c r="BE19" s="21">
        <f t="shared" ref="BE19" si="6">SUM(D19:T19)</f>
        <v>0</v>
      </c>
      <c r="BF19" s="22">
        <f t="shared" ref="BF19" si="7">SUM(X19:AT19)</f>
        <v>34</v>
      </c>
      <c r="BG19" s="22">
        <f t="shared" ref="BG19" si="8">SUM(BE19:BF19)</f>
        <v>34</v>
      </c>
    </row>
    <row r="20" spans="1:59" ht="12" customHeight="1">
      <c r="A20" s="24"/>
      <c r="B20" s="48" t="s">
        <v>103</v>
      </c>
      <c r="C20" s="16">
        <v>50</v>
      </c>
      <c r="D20" s="4">
        <v>3</v>
      </c>
      <c r="E20" s="4">
        <v>3</v>
      </c>
      <c r="F20" s="4">
        <v>3</v>
      </c>
      <c r="G20" s="4">
        <v>3</v>
      </c>
      <c r="H20" s="4">
        <v>3</v>
      </c>
      <c r="I20" s="4">
        <v>3</v>
      </c>
      <c r="J20" s="4">
        <v>3</v>
      </c>
      <c r="K20" s="4">
        <v>3</v>
      </c>
      <c r="L20" s="4">
        <v>3</v>
      </c>
      <c r="M20" s="4">
        <v>3</v>
      </c>
      <c r="N20" s="4">
        <v>3</v>
      </c>
      <c r="O20" s="4">
        <v>3</v>
      </c>
      <c r="P20" s="4">
        <v>3</v>
      </c>
      <c r="Q20" s="4">
        <v>3</v>
      </c>
      <c r="R20" s="4">
        <v>3</v>
      </c>
      <c r="S20" s="4">
        <v>3</v>
      </c>
      <c r="T20" s="4">
        <v>2</v>
      </c>
      <c r="U20" s="16" t="s">
        <v>69</v>
      </c>
      <c r="V20" s="17" t="s">
        <v>17</v>
      </c>
      <c r="W20" s="17" t="s">
        <v>17</v>
      </c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79"/>
      <c r="AP20" s="79"/>
      <c r="AQ20" s="79"/>
      <c r="AR20" s="4"/>
      <c r="AS20" s="4"/>
      <c r="AT20" s="4"/>
      <c r="AU20" s="58"/>
      <c r="AV20" s="56"/>
      <c r="AW20" s="17" t="s">
        <v>17</v>
      </c>
      <c r="AX20" s="17" t="s">
        <v>17</v>
      </c>
      <c r="AY20" s="17" t="s">
        <v>17</v>
      </c>
      <c r="AZ20" s="17" t="s">
        <v>17</v>
      </c>
      <c r="BA20" s="17" t="s">
        <v>17</v>
      </c>
      <c r="BB20" s="17" t="s">
        <v>17</v>
      </c>
      <c r="BC20" s="17" t="s">
        <v>17</v>
      </c>
      <c r="BD20" s="17" t="s">
        <v>17</v>
      </c>
      <c r="BE20" s="21">
        <f t="shared" si="0"/>
        <v>50</v>
      </c>
      <c r="BF20" s="22">
        <f t="shared" si="1"/>
        <v>0</v>
      </c>
      <c r="BG20" s="22">
        <f t="shared" si="2"/>
        <v>50</v>
      </c>
    </row>
    <row r="21" spans="1:59" ht="22.5" customHeight="1">
      <c r="A21" s="47"/>
      <c r="B21" s="27" t="s">
        <v>104</v>
      </c>
      <c r="C21" s="16">
        <v>20</v>
      </c>
      <c r="D21" s="4">
        <v>1</v>
      </c>
      <c r="E21" s="4"/>
      <c r="F21" s="4">
        <v>1</v>
      </c>
      <c r="G21" s="4"/>
      <c r="H21" s="4">
        <v>1</v>
      </c>
      <c r="I21" s="4"/>
      <c r="J21" s="4">
        <v>1</v>
      </c>
      <c r="K21" s="4"/>
      <c r="L21" s="4">
        <v>1</v>
      </c>
      <c r="M21" s="4">
        <v>1</v>
      </c>
      <c r="N21" s="4">
        <v>1</v>
      </c>
      <c r="O21" s="4"/>
      <c r="P21" s="4">
        <v>1</v>
      </c>
      <c r="Q21" s="4"/>
      <c r="R21" s="4">
        <v>1</v>
      </c>
      <c r="S21" s="4"/>
      <c r="T21" s="4">
        <v>1</v>
      </c>
      <c r="U21" s="16"/>
      <c r="V21" s="17" t="s">
        <v>17</v>
      </c>
      <c r="W21" s="17" t="s">
        <v>17</v>
      </c>
      <c r="X21" s="4">
        <v>1</v>
      </c>
      <c r="Y21" s="4"/>
      <c r="Z21" s="4">
        <v>1</v>
      </c>
      <c r="AA21" s="4"/>
      <c r="AB21" s="4">
        <v>1</v>
      </c>
      <c r="AC21" s="4"/>
      <c r="AD21" s="4">
        <v>1</v>
      </c>
      <c r="AE21" s="4"/>
      <c r="AF21" s="4">
        <v>1</v>
      </c>
      <c r="AG21" s="4"/>
      <c r="AH21" s="4">
        <v>1</v>
      </c>
      <c r="AI21" s="4"/>
      <c r="AJ21" s="4">
        <v>1</v>
      </c>
      <c r="AK21" s="4"/>
      <c r="AL21" s="4">
        <v>1</v>
      </c>
      <c r="AM21" s="4"/>
      <c r="AN21" s="4">
        <v>1</v>
      </c>
      <c r="AO21" s="79"/>
      <c r="AP21" s="79">
        <v>1</v>
      </c>
      <c r="AQ21" s="79"/>
      <c r="AR21" s="4"/>
      <c r="AS21" s="4"/>
      <c r="AT21" s="4"/>
      <c r="AU21" s="58" t="s">
        <v>69</v>
      </c>
      <c r="AV21" s="56"/>
      <c r="AW21" s="17" t="s">
        <v>17</v>
      </c>
      <c r="AX21" s="17" t="s">
        <v>17</v>
      </c>
      <c r="AY21" s="17" t="s">
        <v>17</v>
      </c>
      <c r="AZ21" s="17" t="s">
        <v>17</v>
      </c>
      <c r="BA21" s="17" t="s">
        <v>17</v>
      </c>
      <c r="BB21" s="17" t="s">
        <v>17</v>
      </c>
      <c r="BC21" s="17" t="s">
        <v>17</v>
      </c>
      <c r="BD21" s="17" t="s">
        <v>17</v>
      </c>
      <c r="BE21" s="21">
        <f t="shared" si="0"/>
        <v>10</v>
      </c>
      <c r="BF21" s="22">
        <f t="shared" si="1"/>
        <v>10</v>
      </c>
      <c r="BG21" s="22">
        <f t="shared" si="2"/>
        <v>20</v>
      </c>
    </row>
    <row r="22" spans="1:59" ht="11.25" customHeight="1">
      <c r="A22" s="44" t="s">
        <v>105</v>
      </c>
      <c r="B22" s="93" t="s">
        <v>106</v>
      </c>
      <c r="C22" s="90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90"/>
      <c r="V22" s="52"/>
      <c r="W22" s="52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91"/>
      <c r="AP22" s="91"/>
      <c r="AQ22" s="91"/>
      <c r="AR22" s="89"/>
      <c r="AS22" s="89"/>
      <c r="AT22" s="89"/>
      <c r="AU22" s="92"/>
      <c r="AV22" s="69"/>
      <c r="AW22" s="52"/>
      <c r="AX22" s="52"/>
      <c r="AY22" s="52"/>
      <c r="AZ22" s="52"/>
      <c r="BA22" s="52"/>
      <c r="BB22" s="52"/>
      <c r="BC22" s="52"/>
      <c r="BD22" s="53"/>
      <c r="BE22" s="21"/>
      <c r="BF22" s="22"/>
      <c r="BG22" s="22"/>
    </row>
    <row r="23" spans="1:59" s="95" customFormat="1" ht="11.25" customHeight="1">
      <c r="A23" s="94" t="s">
        <v>107</v>
      </c>
      <c r="B23" s="167" t="s">
        <v>46</v>
      </c>
      <c r="C23" s="168"/>
      <c r="D23" s="168"/>
      <c r="E23" s="168"/>
      <c r="F23" s="168"/>
      <c r="G23" s="168"/>
      <c r="H23" s="168"/>
      <c r="I23" s="168"/>
      <c r="J23" s="168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90"/>
      <c r="V23" s="52"/>
      <c r="W23" s="52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91"/>
      <c r="AP23" s="91"/>
      <c r="AQ23" s="91"/>
      <c r="AR23" s="89"/>
      <c r="AS23" s="89"/>
      <c r="AT23" s="89"/>
      <c r="AU23" s="92"/>
      <c r="AV23" s="69"/>
      <c r="AW23" s="52"/>
      <c r="AX23" s="52"/>
      <c r="AY23" s="52"/>
      <c r="AZ23" s="52"/>
      <c r="BA23" s="52"/>
      <c r="BB23" s="52"/>
      <c r="BC23" s="52"/>
      <c r="BD23" s="53"/>
      <c r="BE23" s="21"/>
      <c r="BF23" s="22"/>
      <c r="BG23" s="22"/>
    </row>
    <row r="24" spans="1:59" s="96" customFormat="1" ht="21">
      <c r="A24" s="44" t="s">
        <v>88</v>
      </c>
      <c r="B24" s="107" t="s">
        <v>110</v>
      </c>
      <c r="C24" s="16">
        <v>36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16"/>
      <c r="V24" s="51"/>
      <c r="W24" s="51"/>
      <c r="X24" s="4">
        <v>2</v>
      </c>
      <c r="Y24" s="4">
        <v>2</v>
      </c>
      <c r="Z24" s="4">
        <v>2</v>
      </c>
      <c r="AA24" s="4">
        <v>2</v>
      </c>
      <c r="AB24" s="4">
        <v>2</v>
      </c>
      <c r="AC24" s="4">
        <v>2</v>
      </c>
      <c r="AD24" s="4">
        <v>2</v>
      </c>
      <c r="AE24" s="4">
        <v>2</v>
      </c>
      <c r="AF24" s="4">
        <v>2</v>
      </c>
      <c r="AG24" s="4">
        <v>2</v>
      </c>
      <c r="AH24" s="4">
        <v>2</v>
      </c>
      <c r="AI24" s="4">
        <v>2</v>
      </c>
      <c r="AJ24" s="4">
        <v>2</v>
      </c>
      <c r="AK24" s="4">
        <v>1</v>
      </c>
      <c r="AL24" s="4">
        <v>1</v>
      </c>
      <c r="AM24" s="4">
        <v>1</v>
      </c>
      <c r="AN24" s="4">
        <v>1</v>
      </c>
      <c r="AO24" s="79">
        <v>1</v>
      </c>
      <c r="AP24" s="79">
        <v>1</v>
      </c>
      <c r="AQ24" s="79">
        <v>1</v>
      </c>
      <c r="AR24" s="4">
        <v>1</v>
      </c>
      <c r="AS24" s="4">
        <v>1</v>
      </c>
      <c r="AT24" s="4">
        <v>1</v>
      </c>
      <c r="AU24" s="58" t="s">
        <v>40</v>
      </c>
      <c r="AV24" s="74"/>
      <c r="AW24" s="85" t="s">
        <v>17</v>
      </c>
      <c r="AX24" s="85" t="s">
        <v>17</v>
      </c>
      <c r="AY24" s="85" t="s">
        <v>17</v>
      </c>
      <c r="AZ24" s="85" t="s">
        <v>17</v>
      </c>
      <c r="BA24" s="85" t="s">
        <v>17</v>
      </c>
      <c r="BB24" s="85" t="s">
        <v>17</v>
      </c>
      <c r="BC24" s="85" t="s">
        <v>17</v>
      </c>
      <c r="BD24" s="85" t="s">
        <v>17</v>
      </c>
      <c r="BE24" s="21">
        <f t="shared" si="0"/>
        <v>0</v>
      </c>
      <c r="BF24" s="22">
        <f t="shared" si="1"/>
        <v>36</v>
      </c>
      <c r="BG24" s="22">
        <f t="shared" si="2"/>
        <v>36</v>
      </c>
    </row>
    <row r="25" spans="1:59" s="96" customFormat="1">
      <c r="A25" s="44" t="s">
        <v>43</v>
      </c>
      <c r="B25" s="102" t="s">
        <v>50</v>
      </c>
      <c r="C25" s="16">
        <v>88</v>
      </c>
      <c r="D25" s="4">
        <v>2</v>
      </c>
      <c r="E25" s="4">
        <v>3</v>
      </c>
      <c r="F25" s="4">
        <v>2</v>
      </c>
      <c r="G25" s="4">
        <v>3</v>
      </c>
      <c r="H25" s="4">
        <v>2</v>
      </c>
      <c r="I25" s="4">
        <v>3</v>
      </c>
      <c r="J25" s="4">
        <v>2</v>
      </c>
      <c r="K25" s="4">
        <v>3</v>
      </c>
      <c r="L25" s="4">
        <v>2</v>
      </c>
      <c r="M25" s="4">
        <v>3</v>
      </c>
      <c r="N25" s="4">
        <v>2</v>
      </c>
      <c r="O25" s="4">
        <v>3</v>
      </c>
      <c r="P25" s="4">
        <v>2</v>
      </c>
      <c r="Q25" s="4">
        <v>3</v>
      </c>
      <c r="R25" s="4">
        <v>2</v>
      </c>
      <c r="S25" s="4">
        <v>3</v>
      </c>
      <c r="T25" s="4">
        <v>2</v>
      </c>
      <c r="U25" s="16"/>
      <c r="V25" s="51"/>
      <c r="W25" s="51"/>
      <c r="X25" s="4">
        <v>2</v>
      </c>
      <c r="Y25" s="4">
        <v>2</v>
      </c>
      <c r="Z25" s="4">
        <v>2</v>
      </c>
      <c r="AA25" s="4">
        <v>2</v>
      </c>
      <c r="AB25" s="4">
        <v>2</v>
      </c>
      <c r="AC25" s="4">
        <v>2</v>
      </c>
      <c r="AD25" s="4">
        <v>2</v>
      </c>
      <c r="AE25" s="4">
        <v>2</v>
      </c>
      <c r="AF25" s="4">
        <v>2</v>
      </c>
      <c r="AG25" s="4">
        <v>2</v>
      </c>
      <c r="AH25" s="4">
        <v>2</v>
      </c>
      <c r="AI25" s="4">
        <v>2</v>
      </c>
      <c r="AJ25" s="4">
        <v>2</v>
      </c>
      <c r="AK25" s="4">
        <v>2</v>
      </c>
      <c r="AL25" s="4">
        <v>2</v>
      </c>
      <c r="AM25" s="4">
        <v>2</v>
      </c>
      <c r="AN25" s="4">
        <v>2</v>
      </c>
      <c r="AO25" s="79">
        <v>2</v>
      </c>
      <c r="AP25" s="79">
        <v>2</v>
      </c>
      <c r="AQ25" s="79">
        <v>2</v>
      </c>
      <c r="AR25" s="4">
        <v>2</v>
      </c>
      <c r="AS25" s="4">
        <v>2</v>
      </c>
      <c r="AT25" s="4">
        <v>2</v>
      </c>
      <c r="AU25" s="58" t="s">
        <v>40</v>
      </c>
      <c r="AV25" s="74"/>
      <c r="AW25" s="51"/>
      <c r="AX25" s="51"/>
      <c r="AY25" s="51"/>
      <c r="AZ25" s="51"/>
      <c r="BA25" s="51"/>
      <c r="BB25" s="51"/>
      <c r="BC25" s="51"/>
      <c r="BD25" s="53"/>
      <c r="BE25" s="21">
        <f t="shared" si="0"/>
        <v>42</v>
      </c>
      <c r="BF25" s="22">
        <f t="shared" si="1"/>
        <v>46</v>
      </c>
      <c r="BG25" s="22">
        <f t="shared" si="2"/>
        <v>88</v>
      </c>
    </row>
    <row r="26" spans="1:59" s="96" customFormat="1">
      <c r="A26" s="44" t="s">
        <v>118</v>
      </c>
      <c r="B26" s="108" t="s">
        <v>119</v>
      </c>
      <c r="C26" s="16">
        <v>36</v>
      </c>
      <c r="D26" s="4">
        <v>2</v>
      </c>
      <c r="E26" s="4">
        <v>2</v>
      </c>
      <c r="F26" s="4">
        <v>2</v>
      </c>
      <c r="G26" s="4">
        <v>2</v>
      </c>
      <c r="H26" s="4">
        <v>2</v>
      </c>
      <c r="I26" s="4">
        <v>2</v>
      </c>
      <c r="J26" s="4">
        <v>2</v>
      </c>
      <c r="K26" s="4">
        <v>3</v>
      </c>
      <c r="L26" s="4">
        <v>2</v>
      </c>
      <c r="M26" s="4">
        <v>2</v>
      </c>
      <c r="N26" s="4">
        <v>2</v>
      </c>
      <c r="O26" s="4">
        <v>2</v>
      </c>
      <c r="P26" s="4">
        <v>2</v>
      </c>
      <c r="Q26" s="4">
        <v>3</v>
      </c>
      <c r="R26" s="4">
        <v>2</v>
      </c>
      <c r="S26" s="4">
        <v>2</v>
      </c>
      <c r="T26" s="4">
        <v>2</v>
      </c>
      <c r="U26" s="16" t="s">
        <v>40</v>
      </c>
      <c r="V26" s="98"/>
      <c r="W26" s="98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79"/>
      <c r="AP26" s="79"/>
      <c r="AQ26" s="79"/>
      <c r="AR26" s="4"/>
      <c r="AS26" s="4"/>
      <c r="AT26" s="4"/>
      <c r="AU26" s="58"/>
      <c r="AV26" s="99"/>
      <c r="AW26" s="98"/>
      <c r="AX26" s="98"/>
      <c r="AY26" s="98"/>
      <c r="AZ26" s="98"/>
      <c r="BA26" s="98"/>
      <c r="BB26" s="98"/>
      <c r="BC26" s="98"/>
      <c r="BD26" s="98"/>
      <c r="BE26" s="21">
        <f t="shared" ref="BE26" si="9">SUM(D26:T26)</f>
        <v>36</v>
      </c>
      <c r="BF26" s="22">
        <f t="shared" ref="BF26" si="10">SUM(X26:AT26)</f>
        <v>0</v>
      </c>
      <c r="BG26" s="22">
        <f t="shared" ref="BG26" si="11">SUM(BE26:BF26)</f>
        <v>36</v>
      </c>
    </row>
    <row r="27" spans="1:59" ht="10.5" customHeight="1">
      <c r="A27" s="13" t="s">
        <v>109</v>
      </c>
      <c r="B27" s="160" t="s">
        <v>30</v>
      </c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61"/>
      <c r="AM27" s="161"/>
      <c r="AN27" s="161"/>
      <c r="AO27" s="161"/>
      <c r="AP27" s="161"/>
      <c r="AQ27" s="161"/>
      <c r="AR27" s="161"/>
      <c r="AS27" s="161"/>
      <c r="AT27" s="161"/>
      <c r="AU27" s="161"/>
      <c r="AV27" s="161"/>
      <c r="AW27" s="161"/>
      <c r="AX27" s="161"/>
      <c r="AY27" s="161"/>
      <c r="AZ27" s="161"/>
      <c r="BA27" s="161"/>
      <c r="BB27" s="161"/>
      <c r="BC27" s="161"/>
      <c r="BD27" s="162"/>
      <c r="BE27" s="21"/>
      <c r="BF27" s="22"/>
      <c r="BG27" s="22"/>
    </row>
    <row r="28" spans="1:59" ht="11.25" customHeight="1">
      <c r="A28" s="3" t="s">
        <v>31</v>
      </c>
      <c r="B28" s="160" t="s">
        <v>120</v>
      </c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2"/>
      <c r="AP28" s="3"/>
      <c r="AQ28" s="3"/>
      <c r="AR28" s="3"/>
      <c r="AS28" s="3"/>
      <c r="AT28" s="3"/>
      <c r="AU28" s="58"/>
      <c r="AV28" s="56"/>
      <c r="AW28" s="17" t="s">
        <v>17</v>
      </c>
      <c r="AX28" s="17" t="s">
        <v>17</v>
      </c>
      <c r="AY28" s="17" t="s">
        <v>17</v>
      </c>
      <c r="AZ28" s="17" t="s">
        <v>17</v>
      </c>
      <c r="BA28" s="17" t="s">
        <v>17</v>
      </c>
      <c r="BB28" s="17" t="s">
        <v>17</v>
      </c>
      <c r="BC28" s="17" t="s">
        <v>17</v>
      </c>
      <c r="BD28" s="17" t="s">
        <v>17</v>
      </c>
      <c r="BE28" s="21"/>
      <c r="BF28" s="22"/>
      <c r="BG28" s="22"/>
    </row>
    <row r="29" spans="1:59" ht="52.5">
      <c r="A29" s="49" t="s">
        <v>34</v>
      </c>
      <c r="B29" s="28" t="s">
        <v>121</v>
      </c>
      <c r="C29" s="8">
        <v>211</v>
      </c>
      <c r="D29" s="8">
        <v>6</v>
      </c>
      <c r="E29" s="8">
        <v>4</v>
      </c>
      <c r="F29" s="8">
        <v>7</v>
      </c>
      <c r="G29" s="8">
        <v>3</v>
      </c>
      <c r="H29" s="8">
        <v>7</v>
      </c>
      <c r="I29" s="8">
        <v>3</v>
      </c>
      <c r="J29" s="8">
        <v>7</v>
      </c>
      <c r="K29" s="8">
        <v>3</v>
      </c>
      <c r="L29" s="8">
        <v>6</v>
      </c>
      <c r="M29" s="8">
        <v>6</v>
      </c>
      <c r="N29" s="8">
        <v>7</v>
      </c>
      <c r="O29" s="8">
        <v>6</v>
      </c>
      <c r="P29" s="8">
        <v>7</v>
      </c>
      <c r="Q29" s="8">
        <v>5</v>
      </c>
      <c r="R29" s="8">
        <v>7</v>
      </c>
      <c r="S29" s="8">
        <v>5</v>
      </c>
      <c r="T29" s="8">
        <v>7</v>
      </c>
      <c r="U29" s="16" t="s">
        <v>40</v>
      </c>
      <c r="V29" s="17" t="s">
        <v>17</v>
      </c>
      <c r="W29" s="17" t="s">
        <v>17</v>
      </c>
      <c r="X29" s="8">
        <v>10</v>
      </c>
      <c r="Y29" s="8">
        <v>12</v>
      </c>
      <c r="Z29" s="8">
        <v>8</v>
      </c>
      <c r="AA29" s="8">
        <v>11</v>
      </c>
      <c r="AB29" s="8">
        <v>8</v>
      </c>
      <c r="AC29" s="8">
        <v>4</v>
      </c>
      <c r="AD29" s="8">
        <v>4</v>
      </c>
      <c r="AE29" s="8">
        <v>2</v>
      </c>
      <c r="AF29" s="8">
        <v>2</v>
      </c>
      <c r="AG29" s="8">
        <v>4</v>
      </c>
      <c r="AH29" s="8">
        <v>2</v>
      </c>
      <c r="AI29" s="8">
        <v>1</v>
      </c>
      <c r="AJ29" s="8">
        <v>2</v>
      </c>
      <c r="AK29" s="8">
        <v>4</v>
      </c>
      <c r="AL29" s="8">
        <v>3</v>
      </c>
      <c r="AM29" s="8">
        <v>4</v>
      </c>
      <c r="AN29" s="8">
        <v>3</v>
      </c>
      <c r="AO29" s="81">
        <v>4</v>
      </c>
      <c r="AP29" s="81">
        <v>4</v>
      </c>
      <c r="AQ29" s="81">
        <v>5</v>
      </c>
      <c r="AR29" s="8">
        <v>4</v>
      </c>
      <c r="AS29" s="8">
        <v>5</v>
      </c>
      <c r="AT29" s="8">
        <v>9</v>
      </c>
      <c r="AV29" s="58" t="s">
        <v>38</v>
      </c>
      <c r="AW29" s="17" t="s">
        <v>17</v>
      </c>
      <c r="AX29" s="17" t="s">
        <v>17</v>
      </c>
      <c r="AY29" s="17" t="s">
        <v>17</v>
      </c>
      <c r="AZ29" s="17" t="s">
        <v>17</v>
      </c>
      <c r="BA29" s="17" t="s">
        <v>17</v>
      </c>
      <c r="BB29" s="17" t="s">
        <v>17</v>
      </c>
      <c r="BC29" s="17" t="s">
        <v>17</v>
      </c>
      <c r="BD29" s="17" t="s">
        <v>17</v>
      </c>
      <c r="BE29" s="21">
        <f t="shared" si="0"/>
        <v>96</v>
      </c>
      <c r="BF29" s="22">
        <f t="shared" si="1"/>
        <v>115</v>
      </c>
      <c r="BG29" s="22">
        <f t="shared" si="2"/>
        <v>211</v>
      </c>
    </row>
    <row r="30" spans="1:59" ht="10.5" customHeight="1">
      <c r="A30" s="18" t="s">
        <v>35</v>
      </c>
      <c r="B30" s="18" t="s">
        <v>32</v>
      </c>
      <c r="C30" s="8">
        <v>108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16"/>
      <c r="V30" s="17" t="s">
        <v>17</v>
      </c>
      <c r="W30" s="17" t="s">
        <v>17</v>
      </c>
      <c r="X30" s="8"/>
      <c r="Y30" s="8"/>
      <c r="Z30" s="8"/>
      <c r="AA30" s="8"/>
      <c r="AB30" s="8"/>
      <c r="AC30" s="8">
        <v>6</v>
      </c>
      <c r="AD30" s="8">
        <v>6</v>
      </c>
      <c r="AE30" s="8">
        <v>6</v>
      </c>
      <c r="AF30" s="8">
        <v>6</v>
      </c>
      <c r="AG30" s="8">
        <v>6</v>
      </c>
      <c r="AH30" s="8">
        <v>6</v>
      </c>
      <c r="AI30" s="8">
        <v>6</v>
      </c>
      <c r="AJ30" s="8">
        <v>6</v>
      </c>
      <c r="AK30" s="8">
        <v>6</v>
      </c>
      <c r="AL30" s="8">
        <v>6</v>
      </c>
      <c r="AM30" s="8">
        <v>6</v>
      </c>
      <c r="AN30" s="8">
        <v>6</v>
      </c>
      <c r="AO30" s="81">
        <v>6</v>
      </c>
      <c r="AP30" s="81">
        <v>6</v>
      </c>
      <c r="AQ30" s="81">
        <v>6</v>
      </c>
      <c r="AR30" s="8">
        <v>6</v>
      </c>
      <c r="AS30" s="8">
        <v>6</v>
      </c>
      <c r="AT30" s="8">
        <v>6</v>
      </c>
      <c r="AU30" s="58" t="s">
        <v>40</v>
      </c>
      <c r="AV30" s="56"/>
      <c r="AW30" s="17" t="s">
        <v>17</v>
      </c>
      <c r="AX30" s="17" t="s">
        <v>17</v>
      </c>
      <c r="AY30" s="17" t="s">
        <v>17</v>
      </c>
      <c r="AZ30" s="17" t="s">
        <v>17</v>
      </c>
      <c r="BA30" s="17" t="s">
        <v>17</v>
      </c>
      <c r="BB30" s="17" t="s">
        <v>17</v>
      </c>
      <c r="BC30" s="17" t="s">
        <v>17</v>
      </c>
      <c r="BD30" s="17" t="s">
        <v>17</v>
      </c>
      <c r="BE30" s="21">
        <f t="shared" si="0"/>
        <v>0</v>
      </c>
      <c r="BF30" s="22">
        <f t="shared" si="1"/>
        <v>108</v>
      </c>
      <c r="BG30" s="22">
        <f t="shared" si="2"/>
        <v>108</v>
      </c>
    </row>
    <row r="31" spans="1:59" ht="9.75" customHeight="1">
      <c r="A31" s="144" t="s">
        <v>33</v>
      </c>
      <c r="B31" s="169"/>
      <c r="C31" s="145"/>
      <c r="D31" s="4">
        <f>D8+D10+D11+D15+D18+D21+D29+D20+D30+D9+D17+D13+D14+D24+D25+D19+D26</f>
        <v>36</v>
      </c>
      <c r="E31" s="4">
        <f t="shared" ref="E31:AT31" si="12">E8+E10+E11+E15+E18+E21+E29+E20+E30+E9+E17+E13+E14+E24+E25+E19+E26</f>
        <v>36</v>
      </c>
      <c r="F31" s="4">
        <f t="shared" si="12"/>
        <v>36</v>
      </c>
      <c r="G31" s="4">
        <f t="shared" si="12"/>
        <v>36</v>
      </c>
      <c r="H31" s="4">
        <f t="shared" si="12"/>
        <v>36</v>
      </c>
      <c r="I31" s="4">
        <f t="shared" si="12"/>
        <v>36</v>
      </c>
      <c r="J31" s="4">
        <f t="shared" si="12"/>
        <v>36</v>
      </c>
      <c r="K31" s="4">
        <f t="shared" si="12"/>
        <v>36</v>
      </c>
      <c r="L31" s="4">
        <f t="shared" si="12"/>
        <v>36</v>
      </c>
      <c r="M31" s="4">
        <f t="shared" si="12"/>
        <v>36</v>
      </c>
      <c r="N31" s="4">
        <f t="shared" si="12"/>
        <v>36</v>
      </c>
      <c r="O31" s="4">
        <f t="shared" si="12"/>
        <v>36</v>
      </c>
      <c r="P31" s="4">
        <f t="shared" si="12"/>
        <v>36</v>
      </c>
      <c r="Q31" s="4">
        <f t="shared" si="12"/>
        <v>36</v>
      </c>
      <c r="R31" s="4">
        <f t="shared" si="12"/>
        <v>36</v>
      </c>
      <c r="S31" s="4">
        <f t="shared" si="12"/>
        <v>36</v>
      </c>
      <c r="T31" s="4">
        <f t="shared" si="12"/>
        <v>36</v>
      </c>
      <c r="U31" s="4"/>
      <c r="V31" s="4"/>
      <c r="W31" s="4"/>
      <c r="X31" s="4">
        <f t="shared" si="12"/>
        <v>36</v>
      </c>
      <c r="Y31" s="4">
        <f t="shared" si="12"/>
        <v>36</v>
      </c>
      <c r="Z31" s="4">
        <f t="shared" si="12"/>
        <v>36</v>
      </c>
      <c r="AA31" s="4">
        <f t="shared" si="12"/>
        <v>36</v>
      </c>
      <c r="AB31" s="4">
        <f t="shared" si="12"/>
        <v>36</v>
      </c>
      <c r="AC31" s="4">
        <f t="shared" si="12"/>
        <v>36</v>
      </c>
      <c r="AD31" s="4">
        <f t="shared" si="12"/>
        <v>36</v>
      </c>
      <c r="AE31" s="4">
        <f t="shared" si="12"/>
        <v>36</v>
      </c>
      <c r="AF31" s="4">
        <f t="shared" si="12"/>
        <v>36</v>
      </c>
      <c r="AG31" s="4">
        <f t="shared" si="12"/>
        <v>36</v>
      </c>
      <c r="AH31" s="4">
        <f t="shared" si="12"/>
        <v>36</v>
      </c>
      <c r="AI31" s="4">
        <f t="shared" si="12"/>
        <v>36</v>
      </c>
      <c r="AJ31" s="4">
        <f t="shared" si="12"/>
        <v>36</v>
      </c>
      <c r="AK31" s="4">
        <f t="shared" si="12"/>
        <v>36</v>
      </c>
      <c r="AL31" s="4">
        <f t="shared" si="12"/>
        <v>36</v>
      </c>
      <c r="AM31" s="4">
        <f t="shared" si="12"/>
        <v>36</v>
      </c>
      <c r="AN31" s="4">
        <f t="shared" si="12"/>
        <v>36</v>
      </c>
      <c r="AO31" s="4">
        <f t="shared" si="12"/>
        <v>36</v>
      </c>
      <c r="AP31" s="4">
        <f t="shared" si="12"/>
        <v>36</v>
      </c>
      <c r="AQ31" s="4">
        <f t="shared" si="12"/>
        <v>36</v>
      </c>
      <c r="AR31" s="4">
        <f t="shared" si="12"/>
        <v>36</v>
      </c>
      <c r="AS31" s="4">
        <f t="shared" si="12"/>
        <v>36</v>
      </c>
      <c r="AT31" s="4">
        <f t="shared" si="12"/>
        <v>36</v>
      </c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21">
        <f t="shared" ref="BE31" si="13">SUM(D31:T31)</f>
        <v>612</v>
      </c>
      <c r="BF31" s="22">
        <f t="shared" ref="BF31" si="14">SUM(X31:AT31)</f>
        <v>828</v>
      </c>
      <c r="BG31" s="22">
        <f t="shared" ref="BG31" si="15">SUM(BE31:BF31)</f>
        <v>1440</v>
      </c>
    </row>
    <row r="32" spans="1:59" ht="9.9499999999999993" customHeight="1">
      <c r="A32" s="6"/>
      <c r="B32" s="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14"/>
    </row>
    <row r="33" spans="1:59" ht="15" customHeight="1">
      <c r="A33" s="1" t="s">
        <v>41</v>
      </c>
      <c r="BE33" s="14"/>
    </row>
    <row r="34" spans="1:59" ht="9.9499999999999993" customHeight="1">
      <c r="A34" s="115" t="s">
        <v>2</v>
      </c>
      <c r="B34" s="116" t="s">
        <v>3</v>
      </c>
      <c r="C34" s="115" t="s">
        <v>4</v>
      </c>
      <c r="D34" s="114" t="s">
        <v>5</v>
      </c>
      <c r="E34" s="114"/>
      <c r="F34" s="114"/>
      <c r="G34" s="114"/>
      <c r="H34" s="114" t="s">
        <v>6</v>
      </c>
      <c r="I34" s="114"/>
      <c r="J34" s="114"/>
      <c r="K34" s="114"/>
      <c r="L34" s="114"/>
      <c r="M34" s="114" t="s">
        <v>7</v>
      </c>
      <c r="N34" s="114"/>
      <c r="O34" s="114"/>
      <c r="P34" s="114"/>
      <c r="Q34" s="136" t="s">
        <v>8</v>
      </c>
      <c r="R34" s="136"/>
      <c r="S34" s="136"/>
      <c r="T34" s="136"/>
      <c r="U34" s="136"/>
      <c r="V34" s="136" t="s">
        <v>9</v>
      </c>
      <c r="W34" s="136"/>
      <c r="X34" s="136"/>
      <c r="Y34" s="136"/>
      <c r="Z34" s="136"/>
      <c r="AA34" s="136" t="s">
        <v>10</v>
      </c>
      <c r="AB34" s="136"/>
      <c r="AC34" s="136"/>
      <c r="AD34" s="136"/>
      <c r="AE34" s="136" t="s">
        <v>11</v>
      </c>
      <c r="AF34" s="136"/>
      <c r="AG34" s="136"/>
      <c r="AH34" s="136"/>
      <c r="AI34" s="136" t="s">
        <v>12</v>
      </c>
      <c r="AJ34" s="136"/>
      <c r="AK34" s="136"/>
      <c r="AL34" s="136"/>
      <c r="AM34" s="136" t="s">
        <v>13</v>
      </c>
      <c r="AN34" s="136"/>
      <c r="AO34" s="136"/>
      <c r="AP34" s="136"/>
      <c r="AQ34" s="136"/>
      <c r="AR34" s="136" t="s">
        <v>14</v>
      </c>
      <c r="AS34" s="136"/>
      <c r="AT34" s="136"/>
      <c r="AU34" s="136"/>
      <c r="AV34" s="136" t="s">
        <v>15</v>
      </c>
      <c r="AW34" s="136"/>
      <c r="AX34" s="136"/>
      <c r="AY34" s="136"/>
      <c r="AZ34" s="136"/>
      <c r="BA34" s="136" t="s">
        <v>16</v>
      </c>
      <c r="BB34" s="136"/>
      <c r="BC34" s="136"/>
      <c r="BD34" s="136"/>
      <c r="BE34" s="14"/>
    </row>
    <row r="35" spans="1:59" ht="9.9499999999999993" customHeight="1">
      <c r="A35" s="115"/>
      <c r="B35" s="116"/>
      <c r="C35" s="115"/>
      <c r="D35" s="4">
        <v>1</v>
      </c>
      <c r="E35" s="4">
        <v>2</v>
      </c>
      <c r="F35" s="4">
        <v>3</v>
      </c>
      <c r="G35" s="4">
        <v>4</v>
      </c>
      <c r="H35" s="4">
        <v>5</v>
      </c>
      <c r="I35" s="4">
        <v>6</v>
      </c>
      <c r="J35" s="4">
        <v>7</v>
      </c>
      <c r="K35" s="4">
        <v>8</v>
      </c>
      <c r="L35" s="4">
        <v>9</v>
      </c>
      <c r="M35" s="4">
        <v>10</v>
      </c>
      <c r="N35" s="4">
        <v>11</v>
      </c>
      <c r="O35" s="4">
        <v>12</v>
      </c>
      <c r="P35" s="4">
        <v>13</v>
      </c>
      <c r="Q35" s="4">
        <v>14</v>
      </c>
      <c r="R35" s="4">
        <v>15</v>
      </c>
      <c r="S35" s="4">
        <v>16</v>
      </c>
      <c r="T35" s="144">
        <v>17</v>
      </c>
      <c r="U35" s="145"/>
      <c r="V35" s="5">
        <v>18</v>
      </c>
      <c r="W35" s="5">
        <v>19</v>
      </c>
      <c r="X35" s="4">
        <v>20</v>
      </c>
      <c r="Y35" s="4">
        <v>21</v>
      </c>
      <c r="Z35" s="4">
        <v>22</v>
      </c>
      <c r="AA35" s="4">
        <v>23</v>
      </c>
      <c r="AB35" s="4">
        <v>24</v>
      </c>
      <c r="AC35" s="4">
        <v>25</v>
      </c>
      <c r="AD35" s="4">
        <v>26</v>
      </c>
      <c r="AE35" s="4">
        <v>27</v>
      </c>
      <c r="AF35" s="4">
        <v>28</v>
      </c>
      <c r="AG35" s="4">
        <v>29</v>
      </c>
      <c r="AH35" s="4">
        <v>30</v>
      </c>
      <c r="AI35" s="4">
        <v>31</v>
      </c>
      <c r="AJ35" s="4">
        <v>32</v>
      </c>
      <c r="AK35" s="4">
        <v>33</v>
      </c>
      <c r="AL35" s="4">
        <v>34</v>
      </c>
      <c r="AM35" s="4">
        <v>35</v>
      </c>
      <c r="AN35" s="4">
        <v>36</v>
      </c>
      <c r="AO35" s="4">
        <v>37</v>
      </c>
      <c r="AP35" s="4">
        <v>38</v>
      </c>
      <c r="AQ35" s="4">
        <v>39</v>
      </c>
      <c r="AR35" s="4">
        <v>40</v>
      </c>
      <c r="AS35" s="4">
        <v>41</v>
      </c>
      <c r="AT35" s="4">
        <v>42</v>
      </c>
      <c r="AU35" s="5">
        <v>43</v>
      </c>
      <c r="AV35" s="5">
        <v>44</v>
      </c>
      <c r="AW35" s="5">
        <v>45</v>
      </c>
      <c r="AX35" s="5">
        <v>46</v>
      </c>
      <c r="AY35" s="5">
        <v>47</v>
      </c>
      <c r="AZ35" s="5">
        <v>48</v>
      </c>
      <c r="BA35" s="5">
        <v>49</v>
      </c>
      <c r="BB35" s="5">
        <v>50</v>
      </c>
      <c r="BC35" s="5">
        <v>51</v>
      </c>
      <c r="BD35" s="5">
        <v>52</v>
      </c>
      <c r="BE35" s="14"/>
    </row>
    <row r="36" spans="1:59" ht="9.75" customHeight="1">
      <c r="A36" s="2" t="s">
        <v>62</v>
      </c>
      <c r="B36" s="137" t="s">
        <v>18</v>
      </c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137"/>
      <c r="BE36" s="14"/>
    </row>
    <row r="37" spans="1:59" ht="12" customHeight="1">
      <c r="A37" s="74" t="s">
        <v>66</v>
      </c>
      <c r="B37" s="74" t="s">
        <v>19</v>
      </c>
      <c r="C37" s="57">
        <v>117</v>
      </c>
      <c r="D37" s="30">
        <v>6</v>
      </c>
      <c r="E37" s="30">
        <v>4</v>
      </c>
      <c r="F37" s="30">
        <v>4</v>
      </c>
      <c r="G37" s="30">
        <v>4</v>
      </c>
      <c r="H37" s="30">
        <v>4</v>
      </c>
      <c r="I37" s="30">
        <v>4</v>
      </c>
      <c r="J37" s="30">
        <v>5</v>
      </c>
      <c r="K37" s="30">
        <v>4</v>
      </c>
      <c r="L37" s="30">
        <v>4</v>
      </c>
      <c r="M37" s="30">
        <v>4</v>
      </c>
      <c r="N37" s="30">
        <v>5</v>
      </c>
      <c r="O37" s="30">
        <v>4</v>
      </c>
      <c r="P37" s="30">
        <v>5</v>
      </c>
      <c r="Q37" s="30">
        <v>4</v>
      </c>
      <c r="R37" s="30">
        <v>5</v>
      </c>
      <c r="S37" s="30">
        <v>4</v>
      </c>
      <c r="T37" s="30">
        <v>3</v>
      </c>
      <c r="U37" s="58"/>
      <c r="V37" s="56" t="s">
        <v>17</v>
      </c>
      <c r="W37" s="56" t="s">
        <v>17</v>
      </c>
      <c r="X37" s="30">
        <v>6</v>
      </c>
      <c r="Y37" s="30">
        <v>5</v>
      </c>
      <c r="Z37" s="30">
        <v>2</v>
      </c>
      <c r="AA37" s="30">
        <v>2</v>
      </c>
      <c r="AB37" s="30">
        <v>2</v>
      </c>
      <c r="AC37" s="30">
        <v>2</v>
      </c>
      <c r="AD37" s="30">
        <v>2</v>
      </c>
      <c r="AE37" s="30">
        <v>2</v>
      </c>
      <c r="AF37" s="30">
        <v>2</v>
      </c>
      <c r="AG37" s="30">
        <v>2</v>
      </c>
      <c r="AH37" s="30">
        <v>1</v>
      </c>
      <c r="AI37" s="30">
        <v>2</v>
      </c>
      <c r="AJ37" s="30">
        <v>2</v>
      </c>
      <c r="AK37" s="30">
        <v>2</v>
      </c>
      <c r="AL37" s="30">
        <v>2</v>
      </c>
      <c r="AM37" s="30">
        <v>2</v>
      </c>
      <c r="AN37" s="30">
        <v>2</v>
      </c>
      <c r="AO37" s="30">
        <v>2</v>
      </c>
      <c r="AP37" s="30">
        <v>2</v>
      </c>
      <c r="AQ37" s="36"/>
      <c r="AR37" s="176"/>
      <c r="AS37" s="36"/>
      <c r="AT37" s="36"/>
      <c r="AU37" s="58" t="s">
        <v>40</v>
      </c>
      <c r="AV37" s="58"/>
      <c r="AW37" s="56" t="s">
        <v>17</v>
      </c>
      <c r="AX37" s="56" t="s">
        <v>17</v>
      </c>
      <c r="AY37" s="56" t="s">
        <v>17</v>
      </c>
      <c r="AZ37" s="56" t="s">
        <v>17</v>
      </c>
      <c r="BA37" s="56" t="s">
        <v>17</v>
      </c>
      <c r="BB37" s="56" t="s">
        <v>17</v>
      </c>
      <c r="BC37" s="56" t="s">
        <v>17</v>
      </c>
      <c r="BD37" s="56" t="s">
        <v>17</v>
      </c>
      <c r="BE37" s="21">
        <f>SUM(D37:T37)</f>
        <v>73</v>
      </c>
      <c r="BF37" s="22">
        <f>SUM(X37:AU37)</f>
        <v>44</v>
      </c>
      <c r="BG37" s="22">
        <f>SUM(BE37:BF37)</f>
        <v>117</v>
      </c>
    </row>
    <row r="38" spans="1:59" ht="12.75" customHeight="1">
      <c r="A38" s="56" t="s">
        <v>58</v>
      </c>
      <c r="B38" s="105" t="s">
        <v>51</v>
      </c>
      <c r="C38" s="57">
        <v>108</v>
      </c>
      <c r="D38" s="30">
        <v>6</v>
      </c>
      <c r="E38" s="30">
        <v>6</v>
      </c>
      <c r="F38" s="30">
        <v>6</v>
      </c>
      <c r="G38" s="30">
        <v>6</v>
      </c>
      <c r="H38" s="30">
        <v>6</v>
      </c>
      <c r="I38" s="30">
        <v>6</v>
      </c>
      <c r="J38" s="30">
        <v>6</v>
      </c>
      <c r="K38" s="30">
        <v>7</v>
      </c>
      <c r="L38" s="30">
        <v>7</v>
      </c>
      <c r="M38" s="30">
        <v>7</v>
      </c>
      <c r="N38" s="30">
        <v>6</v>
      </c>
      <c r="O38" s="30">
        <v>7</v>
      </c>
      <c r="P38" s="30">
        <v>6</v>
      </c>
      <c r="Q38" s="30">
        <v>7</v>
      </c>
      <c r="R38" s="30">
        <v>6</v>
      </c>
      <c r="S38" s="30">
        <v>7</v>
      </c>
      <c r="T38" s="30">
        <v>6</v>
      </c>
      <c r="U38" s="58" t="s">
        <v>40</v>
      </c>
      <c r="V38" s="56" t="s">
        <v>17</v>
      </c>
      <c r="W38" s="56" t="s">
        <v>17</v>
      </c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6"/>
      <c r="AR38" s="36"/>
      <c r="AS38" s="176"/>
      <c r="AT38" s="36"/>
      <c r="AU38" s="74"/>
      <c r="AW38" s="56" t="s">
        <v>17</v>
      </c>
      <c r="AX38" s="56" t="s">
        <v>17</v>
      </c>
      <c r="AY38" s="56" t="s">
        <v>17</v>
      </c>
      <c r="AZ38" s="56" t="s">
        <v>17</v>
      </c>
      <c r="BA38" s="56" t="s">
        <v>17</v>
      </c>
      <c r="BB38" s="56" t="s">
        <v>17</v>
      </c>
      <c r="BC38" s="56" t="s">
        <v>17</v>
      </c>
      <c r="BD38" s="56" t="s">
        <v>17</v>
      </c>
      <c r="BE38" s="21">
        <f t="shared" ref="BE38:BE53" si="16">SUM(D38:T38)</f>
        <v>108</v>
      </c>
      <c r="BF38" s="22">
        <f>SUM(X38:AU38)</f>
        <v>0</v>
      </c>
      <c r="BG38" s="22">
        <f t="shared" ref="BG38:BG53" si="17">SUM(BE38:BF38)</f>
        <v>108</v>
      </c>
    </row>
    <row r="39" spans="1:59" ht="12" customHeight="1">
      <c r="A39" s="74" t="s">
        <v>59</v>
      </c>
      <c r="B39" s="74" t="s">
        <v>20</v>
      </c>
      <c r="C39" s="57">
        <v>108</v>
      </c>
      <c r="D39" s="30">
        <v>3</v>
      </c>
      <c r="E39" s="30">
        <v>3</v>
      </c>
      <c r="F39" s="30">
        <v>4</v>
      </c>
      <c r="G39" s="30">
        <v>4</v>
      </c>
      <c r="H39" s="30">
        <v>4</v>
      </c>
      <c r="I39" s="30">
        <v>4</v>
      </c>
      <c r="J39" s="30">
        <v>4</v>
      </c>
      <c r="K39" s="30">
        <v>4</v>
      </c>
      <c r="L39" s="30">
        <v>4</v>
      </c>
      <c r="M39" s="30">
        <v>4</v>
      </c>
      <c r="N39" s="30">
        <v>4</v>
      </c>
      <c r="O39" s="30">
        <v>3</v>
      </c>
      <c r="P39" s="30">
        <v>3</v>
      </c>
      <c r="Q39" s="30">
        <v>1</v>
      </c>
      <c r="R39" s="30">
        <v>1</v>
      </c>
      <c r="S39" s="30">
        <v>1</v>
      </c>
      <c r="T39" s="30">
        <v>3</v>
      </c>
      <c r="U39" s="58" t="s">
        <v>40</v>
      </c>
      <c r="V39" s="56" t="s">
        <v>17</v>
      </c>
      <c r="W39" s="56" t="s">
        <v>17</v>
      </c>
      <c r="X39" s="30">
        <v>2</v>
      </c>
      <c r="Y39" s="30">
        <v>2</v>
      </c>
      <c r="Z39" s="30">
        <v>2</v>
      </c>
      <c r="AA39" s="30">
        <v>3</v>
      </c>
      <c r="AB39" s="30">
        <v>3</v>
      </c>
      <c r="AC39" s="30">
        <v>3</v>
      </c>
      <c r="AD39" s="30">
        <v>3</v>
      </c>
      <c r="AE39" s="30">
        <v>3</v>
      </c>
      <c r="AF39" s="30">
        <v>3</v>
      </c>
      <c r="AG39" s="30">
        <v>3</v>
      </c>
      <c r="AH39" s="30">
        <v>3</v>
      </c>
      <c r="AI39" s="30">
        <v>3</v>
      </c>
      <c r="AJ39" s="30">
        <v>3</v>
      </c>
      <c r="AK39" s="30">
        <v>3</v>
      </c>
      <c r="AL39" s="30">
        <v>3</v>
      </c>
      <c r="AM39" s="30">
        <v>3</v>
      </c>
      <c r="AN39" s="30">
        <v>3</v>
      </c>
      <c r="AO39" s="30">
        <v>3</v>
      </c>
      <c r="AP39" s="30">
        <v>3</v>
      </c>
      <c r="AQ39" s="36"/>
      <c r="AR39" s="176"/>
      <c r="AS39" s="36"/>
      <c r="AT39" s="36"/>
      <c r="AU39" s="74" t="s">
        <v>40</v>
      </c>
      <c r="AW39" s="56" t="s">
        <v>17</v>
      </c>
      <c r="AX39" s="56" t="s">
        <v>17</v>
      </c>
      <c r="AY39" s="56" t="s">
        <v>17</v>
      </c>
      <c r="AZ39" s="56" t="s">
        <v>17</v>
      </c>
      <c r="BA39" s="56" t="s">
        <v>17</v>
      </c>
      <c r="BB39" s="56" t="s">
        <v>17</v>
      </c>
      <c r="BC39" s="56" t="s">
        <v>17</v>
      </c>
      <c r="BD39" s="56" t="s">
        <v>17</v>
      </c>
      <c r="BE39" s="21">
        <f t="shared" si="16"/>
        <v>54</v>
      </c>
      <c r="BF39" s="22">
        <f>SUM(X39:AU39)</f>
        <v>54</v>
      </c>
      <c r="BG39" s="22">
        <f t="shared" si="17"/>
        <v>108</v>
      </c>
    </row>
    <row r="40" spans="1:59" ht="12" customHeight="1">
      <c r="A40" s="25" t="s">
        <v>60</v>
      </c>
      <c r="B40" s="25" t="s">
        <v>21</v>
      </c>
      <c r="C40" s="57">
        <v>71</v>
      </c>
      <c r="D40" s="30">
        <v>2</v>
      </c>
      <c r="E40" s="30">
        <v>2</v>
      </c>
      <c r="F40" s="30">
        <v>2</v>
      </c>
      <c r="G40" s="30">
        <v>2</v>
      </c>
      <c r="H40" s="30">
        <v>1</v>
      </c>
      <c r="I40" s="30">
        <v>2</v>
      </c>
      <c r="J40" s="30">
        <v>1</v>
      </c>
      <c r="K40" s="30">
        <v>2</v>
      </c>
      <c r="L40" s="30">
        <v>1</v>
      </c>
      <c r="M40" s="30">
        <v>2</v>
      </c>
      <c r="N40" s="30">
        <v>1</v>
      </c>
      <c r="O40" s="30">
        <v>2</v>
      </c>
      <c r="P40" s="30">
        <v>2</v>
      </c>
      <c r="Q40" s="30">
        <v>2</v>
      </c>
      <c r="R40" s="30">
        <v>2</v>
      </c>
      <c r="S40" s="30">
        <v>2</v>
      </c>
      <c r="T40" s="30">
        <v>2</v>
      </c>
      <c r="U40" s="58" t="s">
        <v>69</v>
      </c>
      <c r="V40" s="56" t="s">
        <v>17</v>
      </c>
      <c r="W40" s="56" t="s">
        <v>17</v>
      </c>
      <c r="X40" s="30">
        <v>3</v>
      </c>
      <c r="Y40" s="30">
        <v>3</v>
      </c>
      <c r="Z40" s="30">
        <v>3</v>
      </c>
      <c r="AA40" s="30">
        <v>2</v>
      </c>
      <c r="AB40" s="30">
        <v>2</v>
      </c>
      <c r="AC40" s="30">
        <v>2</v>
      </c>
      <c r="AD40" s="30">
        <v>2</v>
      </c>
      <c r="AE40" s="30">
        <v>2</v>
      </c>
      <c r="AF40" s="30">
        <v>2</v>
      </c>
      <c r="AG40" s="30">
        <v>2</v>
      </c>
      <c r="AH40" s="30">
        <v>2</v>
      </c>
      <c r="AI40" s="30">
        <v>2</v>
      </c>
      <c r="AJ40" s="30">
        <v>2</v>
      </c>
      <c r="AK40" s="30">
        <v>2</v>
      </c>
      <c r="AL40" s="30">
        <v>2</v>
      </c>
      <c r="AM40" s="30">
        <v>2</v>
      </c>
      <c r="AN40" s="30">
        <v>2</v>
      </c>
      <c r="AO40" s="30">
        <v>2</v>
      </c>
      <c r="AP40" s="30">
        <v>2</v>
      </c>
      <c r="AQ40" s="36"/>
      <c r="AR40" s="38"/>
      <c r="AS40" s="36"/>
      <c r="AT40" s="36"/>
      <c r="AU40" s="58" t="s">
        <v>40</v>
      </c>
      <c r="AV40" s="56"/>
      <c r="AW40" s="50" t="s">
        <v>17</v>
      </c>
      <c r="AX40" s="50" t="s">
        <v>17</v>
      </c>
      <c r="AY40" s="50" t="s">
        <v>17</v>
      </c>
      <c r="AZ40" s="50" t="s">
        <v>17</v>
      </c>
      <c r="BA40" s="50" t="s">
        <v>17</v>
      </c>
      <c r="BB40" s="50" t="s">
        <v>17</v>
      </c>
      <c r="BC40" s="50" t="s">
        <v>17</v>
      </c>
      <c r="BD40" s="50" t="s">
        <v>17</v>
      </c>
      <c r="BE40" s="21">
        <f t="shared" si="16"/>
        <v>30</v>
      </c>
      <c r="BF40" s="22">
        <f t="shared" ref="BF40:BF53" si="18">SUM(X40:AU40)</f>
        <v>41</v>
      </c>
      <c r="BG40" s="22">
        <f t="shared" si="17"/>
        <v>71</v>
      </c>
    </row>
    <row r="41" spans="1:59" ht="14.25" customHeight="1">
      <c r="A41" s="25" t="s">
        <v>67</v>
      </c>
      <c r="B41" s="172" t="s">
        <v>87</v>
      </c>
      <c r="C41" s="30">
        <v>39</v>
      </c>
      <c r="D41" s="30">
        <v>2</v>
      </c>
      <c r="E41" s="30">
        <v>2</v>
      </c>
      <c r="F41" s="30">
        <v>2</v>
      </c>
      <c r="G41" s="30">
        <v>2</v>
      </c>
      <c r="H41" s="30">
        <v>2</v>
      </c>
      <c r="I41" s="30">
        <v>2</v>
      </c>
      <c r="J41" s="30">
        <v>2</v>
      </c>
      <c r="K41" s="30">
        <v>2</v>
      </c>
      <c r="L41" s="30">
        <v>2</v>
      </c>
      <c r="M41" s="30">
        <v>2</v>
      </c>
      <c r="N41" s="30">
        <v>2</v>
      </c>
      <c r="O41" s="30">
        <v>2</v>
      </c>
      <c r="P41" s="30">
        <v>3</v>
      </c>
      <c r="Q41" s="30">
        <v>3</v>
      </c>
      <c r="R41" s="30">
        <v>3</v>
      </c>
      <c r="S41" s="30">
        <v>3</v>
      </c>
      <c r="T41" s="30">
        <v>3</v>
      </c>
      <c r="U41" s="58" t="s">
        <v>40</v>
      </c>
      <c r="V41" s="56" t="s">
        <v>17</v>
      </c>
      <c r="W41" s="56" t="s">
        <v>17</v>
      </c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6"/>
      <c r="AR41" s="36"/>
      <c r="AS41" s="36"/>
      <c r="AT41" s="36"/>
      <c r="AU41" s="58"/>
      <c r="AW41" s="56" t="s">
        <v>17</v>
      </c>
      <c r="AX41" s="56" t="s">
        <v>17</v>
      </c>
      <c r="AY41" s="56" t="s">
        <v>17</v>
      </c>
      <c r="AZ41" s="56" t="s">
        <v>17</v>
      </c>
      <c r="BA41" s="56" t="s">
        <v>17</v>
      </c>
      <c r="BB41" s="56" t="s">
        <v>17</v>
      </c>
      <c r="BC41" s="56" t="s">
        <v>17</v>
      </c>
      <c r="BD41" s="56" t="s">
        <v>17</v>
      </c>
      <c r="BE41" s="21">
        <f t="shared" si="16"/>
        <v>39</v>
      </c>
      <c r="BF41" s="22">
        <f>SUM(X41:AU41)</f>
        <v>0</v>
      </c>
      <c r="BG41" s="22">
        <f t="shared" si="17"/>
        <v>39</v>
      </c>
    </row>
    <row r="42" spans="1:59" ht="12" customHeight="1">
      <c r="A42" s="63" t="s">
        <v>111</v>
      </c>
      <c r="B42" s="141" t="s">
        <v>46</v>
      </c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142"/>
      <c r="AK42" s="142"/>
      <c r="AL42" s="142"/>
      <c r="AM42" s="142"/>
      <c r="AN42" s="142"/>
      <c r="AO42" s="142"/>
      <c r="AP42" s="142"/>
      <c r="AQ42" s="142"/>
      <c r="AR42" s="142"/>
      <c r="AS42" s="142"/>
      <c r="AT42" s="142"/>
      <c r="AU42" s="142"/>
      <c r="AV42" s="142"/>
      <c r="AW42" s="142"/>
      <c r="AX42" s="142"/>
      <c r="AY42" s="142"/>
      <c r="AZ42" s="142"/>
      <c r="BA42" s="142"/>
      <c r="BB42" s="142"/>
      <c r="BC42" s="142"/>
      <c r="BD42" s="143"/>
      <c r="BE42" s="21"/>
      <c r="BF42" s="22"/>
      <c r="BG42" s="22"/>
    </row>
    <row r="43" spans="1:59" ht="12" customHeight="1">
      <c r="A43" s="64" t="s">
        <v>76</v>
      </c>
      <c r="B43" s="82" t="s">
        <v>83</v>
      </c>
      <c r="C43" s="65">
        <v>53</v>
      </c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56" t="s">
        <v>17</v>
      </c>
      <c r="W43" s="56" t="s">
        <v>17</v>
      </c>
      <c r="X43" s="70">
        <v>3</v>
      </c>
      <c r="Y43" s="70">
        <v>3</v>
      </c>
      <c r="Z43" s="70">
        <v>3</v>
      </c>
      <c r="AA43" s="70">
        <v>3</v>
      </c>
      <c r="AB43" s="70">
        <v>3</v>
      </c>
      <c r="AC43" s="70">
        <v>3</v>
      </c>
      <c r="AD43" s="70">
        <v>3</v>
      </c>
      <c r="AE43" s="70">
        <v>3</v>
      </c>
      <c r="AF43" s="70">
        <v>3</v>
      </c>
      <c r="AG43" s="70">
        <v>3</v>
      </c>
      <c r="AH43" s="70">
        <v>3</v>
      </c>
      <c r="AI43" s="70">
        <v>3</v>
      </c>
      <c r="AJ43" s="70">
        <v>3</v>
      </c>
      <c r="AK43" s="70">
        <v>3</v>
      </c>
      <c r="AL43" s="70">
        <v>2</v>
      </c>
      <c r="AM43" s="70">
        <v>2</v>
      </c>
      <c r="AN43" s="70">
        <v>2</v>
      </c>
      <c r="AO43" s="70">
        <v>2</v>
      </c>
      <c r="AP43" s="70">
        <v>3</v>
      </c>
      <c r="AQ43" s="42"/>
      <c r="AR43" s="42"/>
      <c r="AS43" s="42"/>
      <c r="AT43" s="42"/>
      <c r="AU43" s="70" t="s">
        <v>38</v>
      </c>
      <c r="AW43" s="56" t="s">
        <v>17</v>
      </c>
      <c r="AX43" s="56" t="s">
        <v>17</v>
      </c>
      <c r="AY43" s="56" t="s">
        <v>17</v>
      </c>
      <c r="AZ43" s="56" t="s">
        <v>17</v>
      </c>
      <c r="BA43" s="56" t="s">
        <v>17</v>
      </c>
      <c r="BB43" s="56" t="s">
        <v>17</v>
      </c>
      <c r="BC43" s="56" t="s">
        <v>17</v>
      </c>
      <c r="BD43" s="56" t="s">
        <v>17</v>
      </c>
      <c r="BE43" s="21">
        <f t="shared" si="16"/>
        <v>0</v>
      </c>
      <c r="BF43" s="22">
        <f>SUM(X43:AU43)</f>
        <v>53</v>
      </c>
      <c r="BG43" s="22">
        <f t="shared" si="17"/>
        <v>53</v>
      </c>
    </row>
    <row r="44" spans="1:59" ht="11.25" customHeight="1">
      <c r="A44" s="64" t="s">
        <v>77</v>
      </c>
      <c r="B44" s="82" t="s">
        <v>84</v>
      </c>
      <c r="C44" s="65">
        <v>55</v>
      </c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58"/>
      <c r="V44" s="56" t="s">
        <v>17</v>
      </c>
      <c r="W44" s="56" t="s">
        <v>17</v>
      </c>
      <c r="X44" s="65">
        <v>2</v>
      </c>
      <c r="Y44" s="65">
        <v>2</v>
      </c>
      <c r="Z44" s="65">
        <v>3</v>
      </c>
      <c r="AA44" s="65">
        <v>3</v>
      </c>
      <c r="AB44" s="65">
        <v>3</v>
      </c>
      <c r="AC44" s="65">
        <v>3</v>
      </c>
      <c r="AD44" s="65">
        <v>3</v>
      </c>
      <c r="AE44" s="65">
        <v>3</v>
      </c>
      <c r="AF44" s="65">
        <v>3</v>
      </c>
      <c r="AG44" s="65">
        <v>3</v>
      </c>
      <c r="AH44" s="65">
        <v>3</v>
      </c>
      <c r="AI44" s="65">
        <v>3</v>
      </c>
      <c r="AJ44" s="65">
        <v>3</v>
      </c>
      <c r="AK44" s="65">
        <v>3</v>
      </c>
      <c r="AL44" s="65">
        <v>3</v>
      </c>
      <c r="AM44" s="65">
        <v>3</v>
      </c>
      <c r="AN44" s="65">
        <v>3</v>
      </c>
      <c r="AO44" s="65">
        <v>3</v>
      </c>
      <c r="AP44" s="65">
        <v>3</v>
      </c>
      <c r="AQ44" s="37"/>
      <c r="AR44" s="37"/>
      <c r="AS44" s="37"/>
      <c r="AT44" s="37"/>
      <c r="AU44" s="58" t="s">
        <v>38</v>
      </c>
      <c r="AW44" s="56" t="s">
        <v>17</v>
      </c>
      <c r="AX44" s="56" t="s">
        <v>17</v>
      </c>
      <c r="AY44" s="56" t="s">
        <v>17</v>
      </c>
      <c r="AZ44" s="56" t="s">
        <v>17</v>
      </c>
      <c r="BA44" s="56" t="s">
        <v>17</v>
      </c>
      <c r="BB44" s="56" t="s">
        <v>17</v>
      </c>
      <c r="BC44" s="56" t="s">
        <v>17</v>
      </c>
      <c r="BD44" s="56" t="s">
        <v>17</v>
      </c>
      <c r="BE44" s="21">
        <f t="shared" si="16"/>
        <v>0</v>
      </c>
      <c r="BF44" s="22">
        <f>SUM(X44:AU44)</f>
        <v>55</v>
      </c>
      <c r="BG44" s="22">
        <f t="shared" si="17"/>
        <v>55</v>
      </c>
    </row>
    <row r="45" spans="1:59" ht="12" customHeight="1">
      <c r="A45" s="66" t="s">
        <v>29</v>
      </c>
      <c r="B45" s="141" t="s">
        <v>30</v>
      </c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2"/>
      <c r="AH45" s="142"/>
      <c r="AI45" s="142"/>
      <c r="AJ45" s="142"/>
      <c r="AK45" s="142"/>
      <c r="AL45" s="142"/>
      <c r="AM45" s="142"/>
      <c r="AN45" s="142"/>
      <c r="AO45" s="142"/>
      <c r="AP45" s="142"/>
      <c r="AQ45" s="142"/>
      <c r="AR45" s="142"/>
      <c r="AS45" s="142"/>
      <c r="AT45" s="142"/>
      <c r="AU45" s="142"/>
      <c r="AV45" s="142"/>
      <c r="AW45" s="142"/>
      <c r="AX45" s="142"/>
      <c r="AY45" s="142"/>
      <c r="AZ45" s="142"/>
      <c r="BA45" s="142"/>
      <c r="BB45" s="142"/>
      <c r="BC45" s="142"/>
      <c r="BD45" s="143"/>
      <c r="BE45" s="21"/>
      <c r="BF45" s="22"/>
      <c r="BG45" s="22"/>
    </row>
    <row r="46" spans="1:59" ht="12" customHeight="1">
      <c r="A46" s="60" t="s">
        <v>56</v>
      </c>
      <c r="B46" s="146" t="s">
        <v>122</v>
      </c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  <c r="AG46" s="147"/>
      <c r="AH46" s="147"/>
      <c r="AI46" s="147"/>
      <c r="AJ46" s="147"/>
      <c r="AK46" s="147"/>
      <c r="AL46" s="148"/>
      <c r="AM46" s="60"/>
      <c r="AN46" s="60"/>
      <c r="AO46" s="60"/>
      <c r="AP46" s="60"/>
      <c r="AQ46" s="35"/>
      <c r="AR46" s="35"/>
      <c r="AS46" s="35"/>
      <c r="AT46" s="35"/>
      <c r="AU46" s="58"/>
      <c r="AV46" s="60"/>
      <c r="AW46" s="50" t="s">
        <v>17</v>
      </c>
      <c r="AX46" s="50" t="s">
        <v>17</v>
      </c>
      <c r="AY46" s="50" t="s">
        <v>17</v>
      </c>
      <c r="AZ46" s="50" t="s">
        <v>17</v>
      </c>
      <c r="BA46" s="50" t="s">
        <v>17</v>
      </c>
      <c r="BB46" s="50" t="s">
        <v>17</v>
      </c>
      <c r="BC46" s="50" t="s">
        <v>17</v>
      </c>
      <c r="BD46" s="50" t="s">
        <v>17</v>
      </c>
      <c r="BE46" s="21"/>
      <c r="BF46" s="22"/>
      <c r="BG46" s="22"/>
    </row>
    <row r="47" spans="1:59" ht="31.5" customHeight="1">
      <c r="A47" s="62" t="s">
        <v>64</v>
      </c>
      <c r="B47" s="68" t="s">
        <v>85</v>
      </c>
      <c r="C47" s="34">
        <v>149</v>
      </c>
      <c r="D47" s="34">
        <v>4</v>
      </c>
      <c r="E47" s="34">
        <v>4</v>
      </c>
      <c r="F47" s="34">
        <v>4</v>
      </c>
      <c r="G47" s="34">
        <v>4</v>
      </c>
      <c r="H47" s="34">
        <v>4</v>
      </c>
      <c r="I47" s="34">
        <v>4</v>
      </c>
      <c r="J47" s="34">
        <v>4</v>
      </c>
      <c r="K47" s="34">
        <v>4</v>
      </c>
      <c r="L47" s="34">
        <v>4</v>
      </c>
      <c r="M47" s="34">
        <v>4</v>
      </c>
      <c r="N47" s="30">
        <v>4</v>
      </c>
      <c r="O47" s="34">
        <v>4</v>
      </c>
      <c r="P47" s="34">
        <v>4</v>
      </c>
      <c r="Q47" s="34">
        <v>4</v>
      </c>
      <c r="R47" s="34">
        <v>4</v>
      </c>
      <c r="S47" s="34">
        <v>2</v>
      </c>
      <c r="T47" s="34">
        <v>2</v>
      </c>
      <c r="U47" s="58" t="s">
        <v>40</v>
      </c>
      <c r="V47" s="56" t="s">
        <v>17</v>
      </c>
      <c r="W47" s="56" t="s">
        <v>17</v>
      </c>
      <c r="X47" s="34">
        <v>5</v>
      </c>
      <c r="Y47" s="34">
        <v>5</v>
      </c>
      <c r="Z47" s="34">
        <v>5</v>
      </c>
      <c r="AA47" s="34">
        <v>5</v>
      </c>
      <c r="AB47" s="34">
        <v>5</v>
      </c>
      <c r="AC47" s="34">
        <v>5</v>
      </c>
      <c r="AD47" s="34">
        <v>5</v>
      </c>
      <c r="AE47" s="34">
        <v>5</v>
      </c>
      <c r="AF47" s="34">
        <v>5</v>
      </c>
      <c r="AG47" s="34">
        <v>4</v>
      </c>
      <c r="AH47" s="34">
        <v>4</v>
      </c>
      <c r="AI47" s="34">
        <v>4</v>
      </c>
      <c r="AJ47" s="34">
        <v>4</v>
      </c>
      <c r="AK47" s="34">
        <v>4</v>
      </c>
      <c r="AL47" s="34">
        <v>4</v>
      </c>
      <c r="AM47" s="34">
        <v>4</v>
      </c>
      <c r="AN47" s="34">
        <v>4</v>
      </c>
      <c r="AO47" s="34">
        <v>4</v>
      </c>
      <c r="AP47" s="34">
        <v>4</v>
      </c>
      <c r="AQ47" s="38"/>
      <c r="AR47" s="38"/>
      <c r="AS47" s="38"/>
      <c r="AT47" s="38"/>
      <c r="AU47" s="34"/>
      <c r="AV47" s="58" t="s">
        <v>38</v>
      </c>
      <c r="AW47" s="56" t="s">
        <v>17</v>
      </c>
      <c r="AX47" s="56" t="s">
        <v>17</v>
      </c>
      <c r="AY47" s="56" t="s">
        <v>17</v>
      </c>
      <c r="AZ47" s="56" t="s">
        <v>17</v>
      </c>
      <c r="BA47" s="56" t="s">
        <v>17</v>
      </c>
      <c r="BB47" s="56" t="s">
        <v>17</v>
      </c>
      <c r="BC47" s="56" t="s">
        <v>17</v>
      </c>
      <c r="BD47" s="56" t="s">
        <v>17</v>
      </c>
      <c r="BE47" s="21">
        <f t="shared" si="16"/>
        <v>64</v>
      </c>
      <c r="BF47" s="22">
        <f t="shared" si="18"/>
        <v>85</v>
      </c>
      <c r="BG47" s="22">
        <f t="shared" si="17"/>
        <v>149</v>
      </c>
    </row>
    <row r="48" spans="1:59" ht="42">
      <c r="A48" s="62" t="s">
        <v>112</v>
      </c>
      <c r="B48" s="68" t="s">
        <v>123</v>
      </c>
      <c r="C48" s="34">
        <v>132</v>
      </c>
      <c r="D48" s="34">
        <v>3</v>
      </c>
      <c r="E48" s="34">
        <v>3</v>
      </c>
      <c r="F48" s="34">
        <v>3</v>
      </c>
      <c r="G48" s="34">
        <v>3</v>
      </c>
      <c r="H48" s="34">
        <v>3</v>
      </c>
      <c r="I48" s="34">
        <v>3</v>
      </c>
      <c r="J48" s="34">
        <v>3</v>
      </c>
      <c r="K48" s="34">
        <v>3</v>
      </c>
      <c r="L48" s="34">
        <v>3</v>
      </c>
      <c r="M48" s="34">
        <v>3</v>
      </c>
      <c r="N48" s="30">
        <v>3</v>
      </c>
      <c r="O48" s="34">
        <v>3</v>
      </c>
      <c r="P48" s="34">
        <v>3</v>
      </c>
      <c r="Q48" s="34">
        <v>4</v>
      </c>
      <c r="R48" s="34">
        <v>4</v>
      </c>
      <c r="S48" s="34">
        <v>4</v>
      </c>
      <c r="T48" s="34">
        <v>3</v>
      </c>
      <c r="U48" s="58" t="s">
        <v>40</v>
      </c>
      <c r="V48" s="74"/>
      <c r="W48" s="74"/>
      <c r="X48" s="34">
        <v>4</v>
      </c>
      <c r="Y48" s="34">
        <v>4</v>
      </c>
      <c r="Z48" s="34">
        <v>4</v>
      </c>
      <c r="AA48" s="34">
        <v>4</v>
      </c>
      <c r="AB48" s="34">
        <v>4</v>
      </c>
      <c r="AC48" s="34">
        <v>4</v>
      </c>
      <c r="AD48" s="34">
        <v>4</v>
      </c>
      <c r="AE48" s="34">
        <v>4</v>
      </c>
      <c r="AF48" s="34">
        <v>4</v>
      </c>
      <c r="AG48" s="34">
        <v>5</v>
      </c>
      <c r="AH48" s="34">
        <v>5</v>
      </c>
      <c r="AI48" s="34">
        <v>5</v>
      </c>
      <c r="AJ48" s="34">
        <v>5</v>
      </c>
      <c r="AK48" s="34">
        <v>5</v>
      </c>
      <c r="AL48" s="34">
        <v>5</v>
      </c>
      <c r="AM48" s="34">
        <v>3</v>
      </c>
      <c r="AN48" s="34">
        <v>3</v>
      </c>
      <c r="AO48" s="34">
        <v>3</v>
      </c>
      <c r="AP48" s="34">
        <v>3</v>
      </c>
      <c r="AQ48" s="38"/>
      <c r="AR48" s="38"/>
      <c r="AS48" s="38"/>
      <c r="AT48" s="38"/>
      <c r="AU48" s="58"/>
      <c r="AV48" t="s">
        <v>38</v>
      </c>
      <c r="AW48" s="74"/>
      <c r="AX48" s="74"/>
      <c r="AY48" s="74"/>
      <c r="AZ48" s="74"/>
      <c r="BA48" s="74"/>
      <c r="BB48" s="74"/>
      <c r="BC48" s="74"/>
      <c r="BD48" s="74"/>
      <c r="BE48" s="21">
        <f t="shared" si="16"/>
        <v>54</v>
      </c>
      <c r="BF48" s="22">
        <f>SUM(X48:AU48)</f>
        <v>78</v>
      </c>
      <c r="BG48" s="22">
        <f t="shared" si="17"/>
        <v>132</v>
      </c>
    </row>
    <row r="49" spans="1:59" ht="21">
      <c r="A49" s="26" t="s">
        <v>124</v>
      </c>
      <c r="B49" s="173" t="s">
        <v>113</v>
      </c>
      <c r="C49" s="34">
        <v>170</v>
      </c>
      <c r="D49" s="34">
        <v>4</v>
      </c>
      <c r="E49" s="34">
        <v>6</v>
      </c>
      <c r="F49" s="34">
        <v>5</v>
      </c>
      <c r="G49" s="34">
        <v>5</v>
      </c>
      <c r="H49" s="34">
        <v>6</v>
      </c>
      <c r="I49" s="34">
        <v>5</v>
      </c>
      <c r="J49" s="34">
        <v>5</v>
      </c>
      <c r="K49" s="34">
        <v>4</v>
      </c>
      <c r="L49" s="34">
        <v>5</v>
      </c>
      <c r="M49" s="34">
        <v>4</v>
      </c>
      <c r="N49" s="34">
        <v>5</v>
      </c>
      <c r="O49" s="34">
        <v>5</v>
      </c>
      <c r="P49" s="34">
        <v>4</v>
      </c>
      <c r="Q49" s="34">
        <v>5</v>
      </c>
      <c r="R49" s="34">
        <v>5</v>
      </c>
      <c r="S49" s="34">
        <v>7</v>
      </c>
      <c r="T49" s="34">
        <v>2</v>
      </c>
      <c r="U49" s="58" t="s">
        <v>40</v>
      </c>
      <c r="V49" s="56" t="s">
        <v>17</v>
      </c>
      <c r="W49" s="56" t="s">
        <v>17</v>
      </c>
      <c r="X49" s="34">
        <v>7</v>
      </c>
      <c r="Y49" s="34">
        <v>2</v>
      </c>
      <c r="Z49" s="34">
        <v>4</v>
      </c>
      <c r="AA49" s="34">
        <v>4</v>
      </c>
      <c r="AB49" s="34">
        <v>4</v>
      </c>
      <c r="AC49" s="34">
        <v>4</v>
      </c>
      <c r="AD49" s="34">
        <v>4</v>
      </c>
      <c r="AE49" s="34">
        <v>4</v>
      </c>
      <c r="AF49" s="34">
        <v>4</v>
      </c>
      <c r="AG49" s="34">
        <v>4</v>
      </c>
      <c r="AH49" s="34">
        <v>5</v>
      </c>
      <c r="AI49" s="34">
        <v>4</v>
      </c>
      <c r="AJ49" s="34">
        <v>4</v>
      </c>
      <c r="AK49" s="34">
        <v>4</v>
      </c>
      <c r="AL49" s="34">
        <v>5</v>
      </c>
      <c r="AM49" s="34">
        <v>7</v>
      </c>
      <c r="AN49" s="34">
        <v>7</v>
      </c>
      <c r="AO49" s="34">
        <v>7</v>
      </c>
      <c r="AP49" s="34">
        <v>4</v>
      </c>
      <c r="AQ49" s="38"/>
      <c r="AR49" s="38"/>
      <c r="AS49" s="38"/>
      <c r="AT49" s="38"/>
      <c r="AU49" s="58" t="s">
        <v>40</v>
      </c>
      <c r="AV49" s="56"/>
      <c r="AW49" s="50" t="s">
        <v>17</v>
      </c>
      <c r="AX49" s="50" t="s">
        <v>17</v>
      </c>
      <c r="AY49" s="50" t="s">
        <v>17</v>
      </c>
      <c r="AZ49" s="50" t="s">
        <v>17</v>
      </c>
      <c r="BA49" s="50" t="s">
        <v>17</v>
      </c>
      <c r="BB49" s="50" t="s">
        <v>17</v>
      </c>
      <c r="BC49" s="50" t="s">
        <v>17</v>
      </c>
      <c r="BD49" s="50" t="s">
        <v>17</v>
      </c>
      <c r="BE49" s="21">
        <f t="shared" si="16"/>
        <v>82</v>
      </c>
      <c r="BF49" s="22">
        <f t="shared" si="18"/>
        <v>88</v>
      </c>
      <c r="BG49" s="22">
        <f t="shared" si="17"/>
        <v>170</v>
      </c>
    </row>
    <row r="50" spans="1:59">
      <c r="A50" s="174" t="s">
        <v>35</v>
      </c>
      <c r="B50" s="175" t="s">
        <v>32</v>
      </c>
      <c r="C50" s="34">
        <v>216</v>
      </c>
      <c r="D50" s="34">
        <v>6</v>
      </c>
      <c r="E50" s="34">
        <v>6</v>
      </c>
      <c r="F50" s="34">
        <v>6</v>
      </c>
      <c r="G50" s="34">
        <v>6</v>
      </c>
      <c r="H50" s="34">
        <v>6</v>
      </c>
      <c r="I50" s="34">
        <v>6</v>
      </c>
      <c r="J50" s="34">
        <v>6</v>
      </c>
      <c r="K50" s="34">
        <v>6</v>
      </c>
      <c r="L50" s="34">
        <v>6</v>
      </c>
      <c r="M50" s="34">
        <v>6</v>
      </c>
      <c r="N50" s="34">
        <v>6</v>
      </c>
      <c r="O50" s="34">
        <v>6</v>
      </c>
      <c r="P50" s="34">
        <v>6</v>
      </c>
      <c r="Q50" s="34">
        <v>6</v>
      </c>
      <c r="R50" s="34">
        <v>6</v>
      </c>
      <c r="S50" s="34">
        <v>6</v>
      </c>
      <c r="T50" s="34">
        <v>12</v>
      </c>
      <c r="U50" s="58"/>
      <c r="V50" s="110"/>
      <c r="W50" s="110"/>
      <c r="X50" s="34"/>
      <c r="Y50" s="34">
        <v>6</v>
      </c>
      <c r="Z50" s="34">
        <v>6</v>
      </c>
      <c r="AA50" s="34">
        <v>6</v>
      </c>
      <c r="AB50" s="34">
        <v>6</v>
      </c>
      <c r="AC50" s="34">
        <v>6</v>
      </c>
      <c r="AD50" s="34">
        <v>6</v>
      </c>
      <c r="AE50" s="34">
        <v>6</v>
      </c>
      <c r="AF50" s="34">
        <v>6</v>
      </c>
      <c r="AG50" s="34">
        <v>6</v>
      </c>
      <c r="AH50" s="34">
        <v>6</v>
      </c>
      <c r="AI50" s="34">
        <v>6</v>
      </c>
      <c r="AJ50" s="34">
        <v>6</v>
      </c>
      <c r="AK50" s="34">
        <v>6</v>
      </c>
      <c r="AL50" s="34">
        <v>6</v>
      </c>
      <c r="AM50" s="34">
        <v>6</v>
      </c>
      <c r="AN50" s="34">
        <v>6</v>
      </c>
      <c r="AO50" s="34">
        <v>6</v>
      </c>
      <c r="AP50" s="34">
        <v>6</v>
      </c>
      <c r="AQ50" s="38"/>
      <c r="AR50" s="38"/>
      <c r="AS50" s="38"/>
      <c r="AT50" s="38"/>
      <c r="AU50" s="58"/>
      <c r="AV50" s="110"/>
      <c r="AW50" s="109"/>
      <c r="AX50" s="109"/>
      <c r="AY50" s="109"/>
      <c r="AZ50" s="109"/>
      <c r="BA50" s="109"/>
      <c r="BB50" s="109"/>
      <c r="BC50" s="109"/>
      <c r="BD50" s="109"/>
      <c r="BE50" s="21">
        <f t="shared" ref="BE50:BE51" si="19">SUM(D50:T50)</f>
        <v>108</v>
      </c>
      <c r="BF50" s="22">
        <f t="shared" ref="BF50:BF51" si="20">SUM(X50:AU50)</f>
        <v>108</v>
      </c>
      <c r="BG50" s="22">
        <f t="shared" ref="BG50:BG51" si="21">SUM(BE50:BF50)</f>
        <v>216</v>
      </c>
    </row>
    <row r="51" spans="1:59">
      <c r="A51" s="103" t="s">
        <v>36</v>
      </c>
      <c r="B51" s="103" t="s">
        <v>37</v>
      </c>
      <c r="C51" s="34">
        <v>144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58"/>
      <c r="V51" s="110"/>
      <c r="W51" s="110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8">
        <v>36</v>
      </c>
      <c r="AR51" s="38">
        <v>36</v>
      </c>
      <c r="AS51" s="38">
        <v>36</v>
      </c>
      <c r="AT51" s="38">
        <v>36</v>
      </c>
      <c r="AU51" s="58"/>
      <c r="AV51" s="110"/>
      <c r="AW51" s="109"/>
      <c r="AX51" s="109"/>
      <c r="AY51" s="109"/>
      <c r="AZ51" s="109"/>
      <c r="BA51" s="109"/>
      <c r="BB51" s="109"/>
      <c r="BC51" s="109"/>
      <c r="BD51" s="109"/>
      <c r="BE51" s="21">
        <f t="shared" si="19"/>
        <v>0</v>
      </c>
      <c r="BF51" s="22">
        <f t="shared" si="20"/>
        <v>144</v>
      </c>
      <c r="BG51" s="22">
        <f t="shared" si="21"/>
        <v>144</v>
      </c>
    </row>
    <row r="52" spans="1:59" ht="12" customHeight="1">
      <c r="A52" s="60" t="s">
        <v>89</v>
      </c>
      <c r="B52" s="149" t="s">
        <v>125</v>
      </c>
      <c r="C52" s="150"/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  <c r="AA52" s="150"/>
      <c r="AB52" s="150"/>
      <c r="AC52" s="150"/>
      <c r="AD52" s="150"/>
      <c r="AE52" s="150"/>
      <c r="AF52" s="150"/>
      <c r="AG52" s="150"/>
      <c r="AH52" s="150"/>
      <c r="AI52" s="150"/>
      <c r="AJ52" s="150"/>
      <c r="AK52" s="150"/>
      <c r="AL52" s="151"/>
      <c r="AM52" s="34"/>
      <c r="AN52" s="34"/>
      <c r="AO52" s="34"/>
      <c r="AP52" s="34"/>
      <c r="AQ52" s="38"/>
      <c r="AR52" s="38"/>
      <c r="AS52" s="38"/>
      <c r="AT52" s="38"/>
      <c r="AU52" s="30"/>
      <c r="AV52" s="56"/>
      <c r="AW52" s="50" t="s">
        <v>17</v>
      </c>
      <c r="AX52" s="50" t="s">
        <v>17</v>
      </c>
      <c r="AY52" s="50" t="s">
        <v>17</v>
      </c>
      <c r="AZ52" s="50" t="s">
        <v>17</v>
      </c>
      <c r="BA52" s="50" t="s">
        <v>17</v>
      </c>
      <c r="BB52" s="50" t="s">
        <v>17</v>
      </c>
      <c r="BC52" s="50" t="s">
        <v>17</v>
      </c>
      <c r="BD52" s="50" t="s">
        <v>17</v>
      </c>
      <c r="BE52" s="21"/>
      <c r="BF52" s="22"/>
      <c r="BG52" s="22"/>
    </row>
    <row r="53" spans="1:59" ht="30.75" customHeight="1">
      <c r="A53" s="101" t="s">
        <v>126</v>
      </c>
      <c r="B53" s="102" t="s">
        <v>90</v>
      </c>
      <c r="C53" s="34">
        <v>78</v>
      </c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0"/>
      <c r="O53" s="34"/>
      <c r="P53" s="34"/>
      <c r="Q53" s="34"/>
      <c r="R53" s="34"/>
      <c r="S53" s="34"/>
      <c r="T53" s="34"/>
      <c r="U53" s="58"/>
      <c r="V53" s="56" t="s">
        <v>17</v>
      </c>
      <c r="W53" s="56" t="s">
        <v>17</v>
      </c>
      <c r="X53" s="34">
        <v>4</v>
      </c>
      <c r="Y53" s="34">
        <v>4</v>
      </c>
      <c r="Z53" s="34">
        <v>4</v>
      </c>
      <c r="AA53" s="34">
        <v>4</v>
      </c>
      <c r="AB53" s="34">
        <v>4</v>
      </c>
      <c r="AC53" s="34">
        <v>4</v>
      </c>
      <c r="AD53" s="34">
        <v>4</v>
      </c>
      <c r="AE53" s="34">
        <v>4</v>
      </c>
      <c r="AF53" s="34">
        <v>4</v>
      </c>
      <c r="AG53" s="34">
        <v>4</v>
      </c>
      <c r="AH53" s="34">
        <v>4</v>
      </c>
      <c r="AI53" s="34">
        <v>4</v>
      </c>
      <c r="AJ53" s="34">
        <v>4</v>
      </c>
      <c r="AK53" s="34">
        <v>4</v>
      </c>
      <c r="AL53" s="34">
        <v>4</v>
      </c>
      <c r="AM53" s="34">
        <v>4</v>
      </c>
      <c r="AN53" s="34">
        <v>4</v>
      </c>
      <c r="AO53" s="34">
        <v>4</v>
      </c>
      <c r="AP53" s="34">
        <v>6</v>
      </c>
      <c r="AQ53" s="38"/>
      <c r="AR53" s="38"/>
      <c r="AS53" s="38"/>
      <c r="AT53" s="38"/>
      <c r="AU53" s="4" t="s">
        <v>40</v>
      </c>
      <c r="AV53" s="30"/>
      <c r="AW53" s="50" t="s">
        <v>17</v>
      </c>
      <c r="AX53" s="50" t="s">
        <v>17</v>
      </c>
      <c r="AY53" s="50" t="s">
        <v>17</v>
      </c>
      <c r="AZ53" s="50" t="s">
        <v>17</v>
      </c>
      <c r="BA53" s="50" t="s">
        <v>17</v>
      </c>
      <c r="BB53" s="50" t="s">
        <v>17</v>
      </c>
      <c r="BC53" s="50" t="s">
        <v>17</v>
      </c>
      <c r="BD53" s="50" t="s">
        <v>17</v>
      </c>
      <c r="BE53" s="21">
        <f t="shared" si="16"/>
        <v>0</v>
      </c>
      <c r="BF53" s="22">
        <f t="shared" si="18"/>
        <v>78</v>
      </c>
      <c r="BG53" s="22">
        <f t="shared" si="17"/>
        <v>78</v>
      </c>
    </row>
    <row r="54" spans="1:59" ht="12.75" customHeight="1">
      <c r="A54" s="154" t="s">
        <v>33</v>
      </c>
      <c r="B54" s="155"/>
      <c r="C54" s="156"/>
      <c r="D54" s="30">
        <f>D37+D38+D39+D41+D44+D47+D40+D49+D43+D53+D48+D50+D51</f>
        <v>36</v>
      </c>
      <c r="E54" s="30">
        <f t="shared" ref="E54:AT54" si="22">E37+E38+E39+E41+E44+E47+E40+E49+E43+E53+E48+E50+E51</f>
        <v>36</v>
      </c>
      <c r="F54" s="30">
        <f t="shared" si="22"/>
        <v>36</v>
      </c>
      <c r="G54" s="30">
        <f t="shared" si="22"/>
        <v>36</v>
      </c>
      <c r="H54" s="30">
        <f t="shared" si="22"/>
        <v>36</v>
      </c>
      <c r="I54" s="30">
        <f t="shared" si="22"/>
        <v>36</v>
      </c>
      <c r="J54" s="30">
        <f t="shared" si="22"/>
        <v>36</v>
      </c>
      <c r="K54" s="30">
        <f t="shared" si="22"/>
        <v>36</v>
      </c>
      <c r="L54" s="30">
        <f t="shared" si="22"/>
        <v>36</v>
      </c>
      <c r="M54" s="30">
        <f t="shared" si="22"/>
        <v>36</v>
      </c>
      <c r="N54" s="30">
        <f t="shared" si="22"/>
        <v>36</v>
      </c>
      <c r="O54" s="30">
        <f t="shared" si="22"/>
        <v>36</v>
      </c>
      <c r="P54" s="30">
        <f t="shared" si="22"/>
        <v>36</v>
      </c>
      <c r="Q54" s="30">
        <f t="shared" si="22"/>
        <v>36</v>
      </c>
      <c r="R54" s="30">
        <f t="shared" si="22"/>
        <v>36</v>
      </c>
      <c r="S54" s="30">
        <f t="shared" si="22"/>
        <v>36</v>
      </c>
      <c r="T54" s="30">
        <f t="shared" si="22"/>
        <v>36</v>
      </c>
      <c r="U54" s="30"/>
      <c r="V54" s="30"/>
      <c r="W54" s="30"/>
      <c r="X54" s="30">
        <f t="shared" si="22"/>
        <v>36</v>
      </c>
      <c r="Y54" s="30">
        <f t="shared" si="22"/>
        <v>36</v>
      </c>
      <c r="Z54" s="30">
        <f t="shared" si="22"/>
        <v>36</v>
      </c>
      <c r="AA54" s="30">
        <f t="shared" si="22"/>
        <v>36</v>
      </c>
      <c r="AB54" s="30">
        <f t="shared" si="22"/>
        <v>36</v>
      </c>
      <c r="AC54" s="30">
        <f t="shared" si="22"/>
        <v>36</v>
      </c>
      <c r="AD54" s="30">
        <f t="shared" si="22"/>
        <v>36</v>
      </c>
      <c r="AE54" s="30">
        <f t="shared" si="22"/>
        <v>36</v>
      </c>
      <c r="AF54" s="30">
        <f t="shared" si="22"/>
        <v>36</v>
      </c>
      <c r="AG54" s="30">
        <f t="shared" si="22"/>
        <v>36</v>
      </c>
      <c r="AH54" s="30">
        <f t="shared" si="22"/>
        <v>36</v>
      </c>
      <c r="AI54" s="30">
        <f t="shared" si="22"/>
        <v>36</v>
      </c>
      <c r="AJ54" s="30">
        <f t="shared" si="22"/>
        <v>36</v>
      </c>
      <c r="AK54" s="30">
        <f t="shared" si="22"/>
        <v>36</v>
      </c>
      <c r="AL54" s="30">
        <f t="shared" si="22"/>
        <v>36</v>
      </c>
      <c r="AM54" s="30">
        <f t="shared" si="22"/>
        <v>36</v>
      </c>
      <c r="AN54" s="30">
        <f t="shared" si="22"/>
        <v>36</v>
      </c>
      <c r="AO54" s="30">
        <f t="shared" si="22"/>
        <v>36</v>
      </c>
      <c r="AP54" s="30">
        <f t="shared" si="22"/>
        <v>36</v>
      </c>
      <c r="AQ54" s="30">
        <f t="shared" si="22"/>
        <v>36</v>
      </c>
      <c r="AR54" s="30">
        <f t="shared" si="22"/>
        <v>36</v>
      </c>
      <c r="AS54" s="30">
        <f t="shared" si="22"/>
        <v>36</v>
      </c>
      <c r="AT54" s="30">
        <f t="shared" si="22"/>
        <v>36</v>
      </c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21">
        <f>SUM(BE37:BE53)</f>
        <v>612</v>
      </c>
      <c r="BF54" s="21">
        <f>SUM(BF37:BF53)</f>
        <v>828</v>
      </c>
      <c r="BG54" s="21">
        <f>SUM(BG37:BG53)</f>
        <v>1440</v>
      </c>
    </row>
    <row r="55" spans="1:59" ht="7.5" customHeight="1">
      <c r="BE55" s="14"/>
    </row>
    <row r="56" spans="1:59" ht="12" customHeight="1">
      <c r="A56" s="1" t="s">
        <v>42</v>
      </c>
      <c r="BE56" s="14"/>
    </row>
    <row r="57" spans="1:59" ht="15" customHeight="1">
      <c r="A57" s="115" t="s">
        <v>2</v>
      </c>
      <c r="B57" s="116" t="s">
        <v>3</v>
      </c>
      <c r="C57" s="115" t="s">
        <v>4</v>
      </c>
      <c r="D57" s="116" t="s">
        <v>5</v>
      </c>
      <c r="E57" s="116"/>
      <c r="F57" s="116"/>
      <c r="G57" s="116"/>
      <c r="H57" s="116" t="s">
        <v>6</v>
      </c>
      <c r="I57" s="116"/>
      <c r="J57" s="116"/>
      <c r="K57" s="116"/>
      <c r="L57" s="116"/>
      <c r="M57" s="116" t="s">
        <v>7</v>
      </c>
      <c r="N57" s="116"/>
      <c r="O57" s="116"/>
      <c r="P57" s="116"/>
      <c r="Q57" s="117" t="s">
        <v>8</v>
      </c>
      <c r="R57" s="117"/>
      <c r="S57" s="117"/>
      <c r="T57" s="117"/>
      <c r="U57" s="117"/>
      <c r="V57" s="117" t="s">
        <v>9</v>
      </c>
      <c r="W57" s="117"/>
      <c r="X57" s="117"/>
      <c r="Y57" s="117"/>
      <c r="Z57" s="117"/>
      <c r="AA57" s="117" t="s">
        <v>10</v>
      </c>
      <c r="AB57" s="117"/>
      <c r="AC57" s="117"/>
      <c r="AD57" s="117"/>
      <c r="AE57" s="117" t="s">
        <v>11</v>
      </c>
      <c r="AF57" s="117"/>
      <c r="AG57" s="117"/>
      <c r="AH57" s="117"/>
      <c r="AI57" s="117" t="s">
        <v>12</v>
      </c>
      <c r="AJ57" s="117"/>
      <c r="AK57" s="117"/>
      <c r="AL57" s="117"/>
      <c r="AM57" s="117" t="s">
        <v>13</v>
      </c>
      <c r="AN57" s="117"/>
      <c r="AO57" s="117"/>
      <c r="AP57" s="117"/>
      <c r="AQ57" s="117"/>
      <c r="AR57" s="117" t="s">
        <v>14</v>
      </c>
      <c r="AS57" s="117"/>
      <c r="AT57" s="117"/>
      <c r="AU57" s="117"/>
      <c r="AV57" s="117" t="s">
        <v>15</v>
      </c>
      <c r="AW57" s="117"/>
      <c r="AX57" s="117"/>
      <c r="AY57" s="117"/>
      <c r="AZ57" s="117"/>
      <c r="BA57" s="117" t="s">
        <v>16</v>
      </c>
      <c r="BB57" s="117"/>
      <c r="BC57" s="117"/>
      <c r="BD57" s="117"/>
      <c r="BE57" s="14"/>
    </row>
    <row r="58" spans="1:59" ht="13.5" customHeight="1">
      <c r="A58" s="115"/>
      <c r="B58" s="116"/>
      <c r="C58" s="115"/>
      <c r="D58" s="4">
        <v>1</v>
      </c>
      <c r="E58" s="4">
        <v>2</v>
      </c>
      <c r="F58" s="4">
        <v>3</v>
      </c>
      <c r="G58" s="4">
        <v>4</v>
      </c>
      <c r="H58" s="4">
        <v>5</v>
      </c>
      <c r="I58" s="4">
        <v>6</v>
      </c>
      <c r="J58" s="4">
        <v>7</v>
      </c>
      <c r="K58" s="4">
        <v>8</v>
      </c>
      <c r="L58" s="4">
        <v>9</v>
      </c>
      <c r="M58" s="4">
        <v>10</v>
      </c>
      <c r="N58" s="4">
        <v>11</v>
      </c>
      <c r="O58" s="4">
        <v>12</v>
      </c>
      <c r="P58" s="4">
        <v>13</v>
      </c>
      <c r="Q58" s="4">
        <v>14</v>
      </c>
      <c r="R58" s="4">
        <v>15</v>
      </c>
      <c r="S58" s="4">
        <v>16</v>
      </c>
      <c r="T58" s="144">
        <v>17</v>
      </c>
      <c r="U58" s="145"/>
      <c r="V58" s="5">
        <v>18</v>
      </c>
      <c r="W58" s="5">
        <v>19</v>
      </c>
      <c r="X58" s="4">
        <v>20</v>
      </c>
      <c r="Y58" s="4">
        <v>21</v>
      </c>
      <c r="Z58" s="4">
        <v>22</v>
      </c>
      <c r="AA58" s="4">
        <v>23</v>
      </c>
      <c r="AB58" s="4">
        <v>24</v>
      </c>
      <c r="AC58" s="4">
        <v>25</v>
      </c>
      <c r="AD58" s="4">
        <v>26</v>
      </c>
      <c r="AE58" s="4">
        <v>27</v>
      </c>
      <c r="AF58" s="4">
        <v>28</v>
      </c>
      <c r="AG58" s="4">
        <v>29</v>
      </c>
      <c r="AH58" s="4">
        <v>30</v>
      </c>
      <c r="AI58" s="4">
        <v>31</v>
      </c>
      <c r="AJ58" s="4">
        <v>32</v>
      </c>
      <c r="AK58" s="4">
        <v>33</v>
      </c>
      <c r="AL58" s="4">
        <v>34</v>
      </c>
      <c r="AM58" s="4">
        <v>35</v>
      </c>
      <c r="AN58" s="4">
        <v>36</v>
      </c>
      <c r="AO58" s="4">
        <v>37</v>
      </c>
      <c r="AP58" s="4">
        <v>38</v>
      </c>
      <c r="AQ58" s="4">
        <v>39</v>
      </c>
      <c r="AR58" s="4">
        <v>40</v>
      </c>
      <c r="AS58" s="4">
        <v>41</v>
      </c>
      <c r="AT58" s="4">
        <v>42</v>
      </c>
      <c r="AU58" s="5">
        <v>43</v>
      </c>
      <c r="AV58" s="5">
        <v>44</v>
      </c>
      <c r="AW58" s="5">
        <v>45</v>
      </c>
      <c r="AX58" s="5">
        <v>46</v>
      </c>
      <c r="AY58" s="5">
        <v>47</v>
      </c>
      <c r="AZ58" s="5">
        <v>48</v>
      </c>
      <c r="BA58" s="5">
        <v>49</v>
      </c>
      <c r="BB58" s="5">
        <v>50</v>
      </c>
      <c r="BC58" s="5">
        <v>51</v>
      </c>
      <c r="BD58" s="5">
        <v>52</v>
      </c>
      <c r="BE58" s="14"/>
    </row>
    <row r="59" spans="1:59" ht="12" customHeight="1">
      <c r="A59" s="61" t="s">
        <v>48</v>
      </c>
      <c r="B59" s="141" t="s">
        <v>142</v>
      </c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  <c r="AF59" s="142"/>
      <c r="AG59" s="142"/>
      <c r="AH59" s="142"/>
      <c r="AI59" s="142"/>
      <c r="AJ59" s="142"/>
      <c r="AK59" s="142"/>
      <c r="AL59" s="142"/>
      <c r="AM59" s="142"/>
      <c r="AN59" s="142"/>
      <c r="AO59" s="142"/>
      <c r="AP59" s="142"/>
      <c r="AQ59" s="142"/>
      <c r="AR59" s="142"/>
      <c r="AS59" s="142"/>
      <c r="AT59" s="142"/>
      <c r="AU59" s="142"/>
      <c r="AV59" s="142"/>
      <c r="AW59" s="142"/>
      <c r="AX59" s="142"/>
      <c r="AY59" s="142"/>
      <c r="AZ59" s="142"/>
      <c r="BA59" s="142"/>
      <c r="BB59" s="142"/>
      <c r="BC59" s="142"/>
      <c r="BD59" s="143"/>
      <c r="BE59" s="21"/>
      <c r="BF59" s="22"/>
      <c r="BG59" s="22"/>
    </row>
    <row r="60" spans="1:59" ht="21" customHeight="1">
      <c r="A60" s="110" t="s">
        <v>127</v>
      </c>
      <c r="B60" s="177" t="s">
        <v>91</v>
      </c>
      <c r="C60" s="65">
        <v>70</v>
      </c>
      <c r="D60" s="65">
        <v>4</v>
      </c>
      <c r="E60" s="65">
        <v>4</v>
      </c>
      <c r="F60" s="65">
        <v>4</v>
      </c>
      <c r="G60" s="65">
        <v>2</v>
      </c>
      <c r="H60" s="65">
        <v>2</v>
      </c>
      <c r="I60" s="37"/>
      <c r="J60" s="37"/>
      <c r="K60" s="37"/>
      <c r="L60" s="65">
        <v>2</v>
      </c>
      <c r="M60" s="65">
        <v>2</v>
      </c>
      <c r="N60" s="65">
        <v>2</v>
      </c>
      <c r="O60" s="65">
        <v>2</v>
      </c>
      <c r="P60" s="65">
        <v>2</v>
      </c>
      <c r="Q60" s="65">
        <v>2</v>
      </c>
      <c r="R60" s="65">
        <v>2</v>
      </c>
      <c r="S60" s="65">
        <v>2</v>
      </c>
      <c r="T60" s="65">
        <v>2</v>
      </c>
      <c r="U60" s="65"/>
      <c r="V60" s="72" t="s">
        <v>17</v>
      </c>
      <c r="W60" s="72" t="s">
        <v>17</v>
      </c>
      <c r="X60" s="65">
        <v>2</v>
      </c>
      <c r="Y60" s="65">
        <v>2</v>
      </c>
      <c r="Z60" s="65">
        <v>2</v>
      </c>
      <c r="AA60" s="65">
        <v>2</v>
      </c>
      <c r="AB60" s="65">
        <v>2</v>
      </c>
      <c r="AC60" s="65">
        <v>2</v>
      </c>
      <c r="AD60" s="65">
        <v>2</v>
      </c>
      <c r="AE60" s="65">
        <v>2</v>
      </c>
      <c r="AF60" s="65">
        <v>2</v>
      </c>
      <c r="AG60" s="65">
        <v>2</v>
      </c>
      <c r="AH60" s="65">
        <v>2</v>
      </c>
      <c r="AI60" s="65">
        <v>2</v>
      </c>
      <c r="AJ60" s="65">
        <v>2</v>
      </c>
      <c r="AK60" s="65">
        <v>2</v>
      </c>
      <c r="AL60" s="65">
        <v>2</v>
      </c>
      <c r="AM60" s="65">
        <v>2</v>
      </c>
      <c r="AN60" s="37"/>
      <c r="AO60" s="37"/>
      <c r="AP60" s="37"/>
      <c r="AQ60" s="65">
        <v>1</v>
      </c>
      <c r="AR60" s="65">
        <v>1</v>
      </c>
      <c r="AS60" s="65">
        <v>1</v>
      </c>
      <c r="AT60" s="65">
        <v>1</v>
      </c>
      <c r="AU60" s="65" t="s">
        <v>40</v>
      </c>
      <c r="AV60" s="72" t="s">
        <v>17</v>
      </c>
      <c r="AW60" s="56" t="s">
        <v>17</v>
      </c>
      <c r="AX60" s="56" t="s">
        <v>17</v>
      </c>
      <c r="AY60" s="56" t="s">
        <v>17</v>
      </c>
      <c r="AZ60" s="56" t="s">
        <v>17</v>
      </c>
      <c r="BA60" s="56" t="s">
        <v>17</v>
      </c>
      <c r="BB60" s="56" t="s">
        <v>17</v>
      </c>
      <c r="BC60" s="56" t="s">
        <v>17</v>
      </c>
      <c r="BD60" s="56" t="s">
        <v>17</v>
      </c>
      <c r="BE60" s="21">
        <f t="shared" ref="BE60:BE78" si="23">SUM(D60:T60)</f>
        <v>34</v>
      </c>
      <c r="BF60" s="22">
        <f t="shared" ref="BF60:BF78" si="24">SUM(X60:AT60)</f>
        <v>36</v>
      </c>
      <c r="BG60" s="22">
        <f t="shared" ref="BG60:BG78" si="25">SUM(BE60:BF60)</f>
        <v>70</v>
      </c>
    </row>
    <row r="61" spans="1:59" ht="12" customHeight="1">
      <c r="A61" s="73" t="s">
        <v>128</v>
      </c>
      <c r="B61" s="56" t="s">
        <v>21</v>
      </c>
      <c r="C61" s="30">
        <v>92</v>
      </c>
      <c r="D61" s="30">
        <v>4</v>
      </c>
      <c r="E61" s="30">
        <v>4</v>
      </c>
      <c r="F61" s="30">
        <v>4</v>
      </c>
      <c r="G61" s="30">
        <v>4</v>
      </c>
      <c r="H61" s="30">
        <v>4</v>
      </c>
      <c r="I61" s="36"/>
      <c r="J61" s="36"/>
      <c r="K61" s="36"/>
      <c r="L61" s="30">
        <v>4</v>
      </c>
      <c r="M61" s="30">
        <v>4</v>
      </c>
      <c r="N61" s="30">
        <v>4</v>
      </c>
      <c r="O61" s="30">
        <v>2</v>
      </c>
      <c r="P61" s="30">
        <v>2</v>
      </c>
      <c r="Q61" s="30">
        <v>2</v>
      </c>
      <c r="R61" s="30">
        <v>2</v>
      </c>
      <c r="S61" s="30">
        <v>2</v>
      </c>
      <c r="T61" s="30">
        <v>2</v>
      </c>
      <c r="U61" s="58" t="s">
        <v>69</v>
      </c>
      <c r="V61" s="56" t="s">
        <v>17</v>
      </c>
      <c r="W61" s="56" t="s">
        <v>17</v>
      </c>
      <c r="X61" s="30">
        <v>2</v>
      </c>
      <c r="Y61" s="30">
        <v>2</v>
      </c>
      <c r="Z61" s="72">
        <v>2</v>
      </c>
      <c r="AA61" s="30">
        <v>2</v>
      </c>
      <c r="AB61" s="30">
        <v>2</v>
      </c>
      <c r="AC61" s="30">
        <v>2</v>
      </c>
      <c r="AD61" s="30">
        <v>2</v>
      </c>
      <c r="AE61" s="30">
        <v>2</v>
      </c>
      <c r="AF61" s="30">
        <v>2</v>
      </c>
      <c r="AG61" s="30">
        <v>2</v>
      </c>
      <c r="AH61" s="30">
        <v>2</v>
      </c>
      <c r="AI61" s="30">
        <v>2</v>
      </c>
      <c r="AJ61" s="30">
        <v>2</v>
      </c>
      <c r="AK61" s="30">
        <v>2</v>
      </c>
      <c r="AL61" s="30">
        <v>2</v>
      </c>
      <c r="AM61" s="30">
        <v>2</v>
      </c>
      <c r="AN61" s="36"/>
      <c r="AO61" s="36"/>
      <c r="AP61" s="36"/>
      <c r="AQ61" s="30">
        <v>4</v>
      </c>
      <c r="AR61" s="30">
        <v>4</v>
      </c>
      <c r="AS61" s="30">
        <v>4</v>
      </c>
      <c r="AT61" s="30">
        <v>4</v>
      </c>
      <c r="AU61" s="56" t="s">
        <v>69</v>
      </c>
      <c r="AV61" s="56" t="s">
        <v>17</v>
      </c>
      <c r="AW61" s="56" t="s">
        <v>17</v>
      </c>
      <c r="AX61" s="56" t="s">
        <v>17</v>
      </c>
      <c r="AY61" s="56" t="s">
        <v>17</v>
      </c>
      <c r="AZ61" s="56" t="s">
        <v>17</v>
      </c>
      <c r="BA61" s="56" t="s">
        <v>17</v>
      </c>
      <c r="BB61" s="56" t="s">
        <v>17</v>
      </c>
      <c r="BC61" s="56" t="s">
        <v>17</v>
      </c>
      <c r="BD61" s="56" t="s">
        <v>17</v>
      </c>
      <c r="BE61" s="21">
        <f t="shared" si="23"/>
        <v>44</v>
      </c>
      <c r="BF61" s="22">
        <f t="shared" si="24"/>
        <v>48</v>
      </c>
      <c r="BG61" s="22">
        <f t="shared" si="25"/>
        <v>92</v>
      </c>
    </row>
    <row r="62" spans="1:59" ht="12.75" customHeight="1">
      <c r="A62" s="73" t="s">
        <v>129</v>
      </c>
      <c r="B62" s="25" t="s">
        <v>70</v>
      </c>
      <c r="C62" s="30">
        <v>32</v>
      </c>
      <c r="D62" s="30">
        <v>2</v>
      </c>
      <c r="E62" s="30">
        <v>2</v>
      </c>
      <c r="F62" s="30">
        <v>2</v>
      </c>
      <c r="G62" s="30">
        <v>2</v>
      </c>
      <c r="H62" s="30">
        <v>2</v>
      </c>
      <c r="I62" s="36"/>
      <c r="J62" s="36"/>
      <c r="K62" s="36"/>
      <c r="L62" s="30">
        <v>2</v>
      </c>
      <c r="M62" s="30">
        <v>4</v>
      </c>
      <c r="N62" s="30">
        <v>4</v>
      </c>
      <c r="O62" s="30">
        <v>4</v>
      </c>
      <c r="P62" s="30">
        <v>2</v>
      </c>
      <c r="Q62" s="30">
        <v>2</v>
      </c>
      <c r="R62" s="30">
        <v>2</v>
      </c>
      <c r="S62" s="30">
        <v>2</v>
      </c>
      <c r="T62" s="30"/>
      <c r="U62" s="58" t="s">
        <v>40</v>
      </c>
      <c r="V62" s="56" t="s">
        <v>17</v>
      </c>
      <c r="W62" s="56" t="s">
        <v>17</v>
      </c>
      <c r="X62" s="30"/>
      <c r="Y62" s="30"/>
      <c r="Z62" s="72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6"/>
      <c r="AO62" s="36"/>
      <c r="AP62" s="36"/>
      <c r="AQ62" s="30"/>
      <c r="AR62" s="30"/>
      <c r="AS62" s="30"/>
      <c r="AT62" s="30"/>
      <c r="AU62" s="56"/>
      <c r="AV62" s="56" t="s">
        <v>17</v>
      </c>
      <c r="AW62" s="56" t="s">
        <v>17</v>
      </c>
      <c r="AX62" s="56" t="s">
        <v>17</v>
      </c>
      <c r="AY62" s="56" t="s">
        <v>17</v>
      </c>
      <c r="AZ62" s="56" t="s">
        <v>17</v>
      </c>
      <c r="BA62" s="56" t="s">
        <v>17</v>
      </c>
      <c r="BB62" s="56" t="s">
        <v>17</v>
      </c>
      <c r="BC62" s="56" t="s">
        <v>17</v>
      </c>
      <c r="BD62" s="56" t="s">
        <v>17</v>
      </c>
      <c r="BE62" s="21">
        <f t="shared" si="23"/>
        <v>32</v>
      </c>
      <c r="BF62" s="22">
        <f t="shared" si="24"/>
        <v>0</v>
      </c>
      <c r="BG62" s="22">
        <f t="shared" si="25"/>
        <v>32</v>
      </c>
    </row>
    <row r="63" spans="1:59" ht="12.75" customHeight="1">
      <c r="A63" s="110" t="s">
        <v>130</v>
      </c>
      <c r="B63" s="25" t="s">
        <v>73</v>
      </c>
      <c r="C63" s="30">
        <v>68</v>
      </c>
      <c r="D63" s="30"/>
      <c r="E63" s="30"/>
      <c r="F63" s="30"/>
      <c r="G63" s="30"/>
      <c r="H63" s="30"/>
      <c r="I63" s="36"/>
      <c r="J63" s="36"/>
      <c r="K63" s="36"/>
      <c r="L63" s="30"/>
      <c r="M63" s="30"/>
      <c r="N63" s="30"/>
      <c r="O63" s="30"/>
      <c r="P63" s="30"/>
      <c r="Q63" s="30"/>
      <c r="R63" s="30"/>
      <c r="S63" s="30"/>
      <c r="T63" s="30"/>
      <c r="U63" s="58"/>
      <c r="V63" s="110"/>
      <c r="W63" s="110"/>
      <c r="X63" s="30">
        <v>2</v>
      </c>
      <c r="Y63" s="30">
        <v>2</v>
      </c>
      <c r="Z63" s="72">
        <v>2</v>
      </c>
      <c r="AA63" s="30">
        <v>2</v>
      </c>
      <c r="AB63" s="30">
        <v>2</v>
      </c>
      <c r="AC63" s="30">
        <v>2</v>
      </c>
      <c r="AD63" s="30">
        <v>2</v>
      </c>
      <c r="AE63" s="30">
        <v>2</v>
      </c>
      <c r="AF63" s="30">
        <v>2</v>
      </c>
      <c r="AG63" s="30">
        <v>2</v>
      </c>
      <c r="AH63" s="30">
        <v>4</v>
      </c>
      <c r="AI63" s="30">
        <v>4</v>
      </c>
      <c r="AJ63" s="30">
        <v>4</v>
      </c>
      <c r="AK63" s="30">
        <v>4</v>
      </c>
      <c r="AL63" s="30">
        <v>2</v>
      </c>
      <c r="AM63" s="30">
        <v>2</v>
      </c>
      <c r="AN63" s="36"/>
      <c r="AO63" s="36"/>
      <c r="AP63" s="36"/>
      <c r="AQ63" s="30">
        <v>8</v>
      </c>
      <c r="AR63" s="30">
        <v>8</v>
      </c>
      <c r="AS63" s="30">
        <v>8</v>
      </c>
      <c r="AT63" s="30">
        <v>4</v>
      </c>
      <c r="AU63" s="110" t="s">
        <v>40</v>
      </c>
      <c r="AV63" s="110"/>
      <c r="AW63" s="110"/>
      <c r="AX63" s="110"/>
      <c r="AY63" s="110"/>
      <c r="AZ63" s="110"/>
      <c r="BA63" s="110"/>
      <c r="BB63" s="110"/>
      <c r="BC63" s="110"/>
      <c r="BD63" s="110"/>
      <c r="BE63" s="21">
        <f t="shared" ref="BE63" si="26">SUM(D63:T63)</f>
        <v>0</v>
      </c>
      <c r="BF63" s="22">
        <f t="shared" ref="BF63" si="27">SUM(X63:AT63)</f>
        <v>68</v>
      </c>
      <c r="BG63" s="22">
        <f t="shared" ref="BG63" si="28">SUM(BE63:BF63)</f>
        <v>68</v>
      </c>
    </row>
    <row r="64" spans="1:59" ht="12.75" customHeight="1">
      <c r="A64" s="63" t="s">
        <v>26</v>
      </c>
      <c r="B64" s="141" t="s">
        <v>25</v>
      </c>
      <c r="C64" s="142"/>
      <c r="D64" s="142"/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142"/>
      <c r="AG64" s="142"/>
      <c r="AH64" s="142"/>
      <c r="AI64" s="142"/>
      <c r="AJ64" s="142"/>
      <c r="AK64" s="142"/>
      <c r="AL64" s="142"/>
      <c r="AM64" s="142"/>
      <c r="AN64" s="142"/>
      <c r="AO64" s="142"/>
      <c r="AP64" s="142"/>
      <c r="AQ64" s="142"/>
      <c r="AR64" s="142"/>
      <c r="AS64" s="142"/>
      <c r="AT64" s="142"/>
      <c r="AU64" s="142"/>
      <c r="AV64" s="142"/>
      <c r="AW64" s="142"/>
      <c r="AX64" s="142"/>
      <c r="AY64" s="142"/>
      <c r="AZ64" s="142"/>
      <c r="BA64" s="142"/>
      <c r="BB64" s="142"/>
      <c r="BC64" s="142"/>
      <c r="BD64" s="143"/>
      <c r="BE64" s="21"/>
      <c r="BF64" s="22"/>
      <c r="BG64" s="22"/>
    </row>
    <row r="65" spans="1:59" ht="31.5">
      <c r="A65" s="25" t="s">
        <v>27</v>
      </c>
      <c r="B65" s="24" t="s">
        <v>131</v>
      </c>
      <c r="C65" s="70">
        <v>80</v>
      </c>
      <c r="D65" s="70"/>
      <c r="E65" s="70"/>
      <c r="F65" s="70"/>
      <c r="G65" s="70"/>
      <c r="H65" s="70"/>
      <c r="I65" s="42"/>
      <c r="J65" s="42"/>
      <c r="K65" s="42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56" t="s">
        <v>17</v>
      </c>
      <c r="W65" s="56" t="s">
        <v>17</v>
      </c>
      <c r="X65" s="70">
        <v>4</v>
      </c>
      <c r="Y65" s="70">
        <v>4</v>
      </c>
      <c r="Z65" s="70">
        <v>4</v>
      </c>
      <c r="AA65" s="70">
        <v>4</v>
      </c>
      <c r="AB65" s="70">
        <v>4</v>
      </c>
      <c r="AC65" s="70">
        <v>4</v>
      </c>
      <c r="AD65" s="70">
        <v>4</v>
      </c>
      <c r="AE65" s="70">
        <v>4</v>
      </c>
      <c r="AF65" s="70">
        <v>4</v>
      </c>
      <c r="AG65" s="70">
        <v>4</v>
      </c>
      <c r="AH65" s="70">
        <v>4</v>
      </c>
      <c r="AI65" s="70">
        <v>4</v>
      </c>
      <c r="AJ65" s="70">
        <v>4</v>
      </c>
      <c r="AK65" s="70">
        <v>4</v>
      </c>
      <c r="AL65" s="70">
        <v>2</v>
      </c>
      <c r="AM65" s="70">
        <v>2</v>
      </c>
      <c r="AN65" s="42"/>
      <c r="AO65" s="42"/>
      <c r="AP65" s="42"/>
      <c r="AQ65" s="70">
        <v>6</v>
      </c>
      <c r="AR65" s="70">
        <v>4</v>
      </c>
      <c r="AS65" s="70">
        <v>4</v>
      </c>
      <c r="AT65" s="70">
        <v>6</v>
      </c>
      <c r="AU65" s="70" t="s">
        <v>40</v>
      </c>
      <c r="AV65" s="56" t="s">
        <v>17</v>
      </c>
      <c r="AW65" s="56" t="s">
        <v>17</v>
      </c>
      <c r="AX65" s="56" t="s">
        <v>17</v>
      </c>
      <c r="AY65" s="56" t="s">
        <v>17</v>
      </c>
      <c r="AZ65" s="56" t="s">
        <v>17</v>
      </c>
      <c r="BA65" s="56" t="s">
        <v>17</v>
      </c>
      <c r="BB65" s="56" t="s">
        <v>17</v>
      </c>
      <c r="BC65" s="56" t="s">
        <v>17</v>
      </c>
      <c r="BD65" s="56" t="s">
        <v>17</v>
      </c>
      <c r="BE65" s="21">
        <f t="shared" si="23"/>
        <v>0</v>
      </c>
      <c r="BF65" s="22">
        <f t="shared" si="24"/>
        <v>80</v>
      </c>
      <c r="BG65" s="22">
        <f t="shared" si="25"/>
        <v>80</v>
      </c>
    </row>
    <row r="66" spans="1:59" ht="12" customHeight="1">
      <c r="A66" s="25" t="s">
        <v>92</v>
      </c>
      <c r="B66" s="82" t="s">
        <v>132</v>
      </c>
      <c r="C66" s="70">
        <v>120</v>
      </c>
      <c r="D66" s="70">
        <v>4</v>
      </c>
      <c r="E66" s="70">
        <v>4</v>
      </c>
      <c r="F66" s="70">
        <v>4</v>
      </c>
      <c r="G66" s="70">
        <v>4</v>
      </c>
      <c r="H66" s="70">
        <v>4</v>
      </c>
      <c r="I66" s="42"/>
      <c r="J66" s="42"/>
      <c r="K66" s="42"/>
      <c r="L66" s="70">
        <v>4</v>
      </c>
      <c r="M66" s="70">
        <v>4</v>
      </c>
      <c r="N66" s="70">
        <v>6</v>
      </c>
      <c r="O66" s="70">
        <v>6</v>
      </c>
      <c r="P66" s="70">
        <v>6</v>
      </c>
      <c r="Q66" s="70">
        <v>6</v>
      </c>
      <c r="R66" s="70">
        <v>4</v>
      </c>
      <c r="S66" s="70">
        <v>2</v>
      </c>
      <c r="T66" s="70">
        <v>2</v>
      </c>
      <c r="U66" s="70"/>
      <c r="V66" s="56" t="s">
        <v>17</v>
      </c>
      <c r="W66" s="56" t="s">
        <v>17</v>
      </c>
      <c r="X66" s="70">
        <v>4</v>
      </c>
      <c r="Y66" s="70">
        <v>4</v>
      </c>
      <c r="Z66" s="70">
        <v>4</v>
      </c>
      <c r="AA66" s="70">
        <v>4</v>
      </c>
      <c r="AB66" s="70">
        <v>4</v>
      </c>
      <c r="AC66" s="70">
        <v>4</v>
      </c>
      <c r="AD66" s="70">
        <v>4</v>
      </c>
      <c r="AE66" s="70">
        <v>4</v>
      </c>
      <c r="AF66" s="70">
        <v>4</v>
      </c>
      <c r="AG66" s="70">
        <v>4</v>
      </c>
      <c r="AH66" s="70">
        <v>2</v>
      </c>
      <c r="AI66" s="70">
        <v>2</v>
      </c>
      <c r="AJ66" s="70">
        <v>2</v>
      </c>
      <c r="AK66" s="70">
        <v>2</v>
      </c>
      <c r="AL66" s="70">
        <v>2</v>
      </c>
      <c r="AM66" s="70">
        <v>2</v>
      </c>
      <c r="AN66" s="42"/>
      <c r="AO66" s="42"/>
      <c r="AP66" s="42"/>
      <c r="AQ66" s="70">
        <v>2</v>
      </c>
      <c r="AR66" s="70">
        <v>2</v>
      </c>
      <c r="AS66" s="70">
        <v>2</v>
      </c>
      <c r="AT66" s="70">
        <v>2</v>
      </c>
      <c r="AU66" s="70" t="s">
        <v>40</v>
      </c>
      <c r="AV66" s="56" t="s">
        <v>17</v>
      </c>
      <c r="AW66" s="56" t="s">
        <v>17</v>
      </c>
      <c r="AX66" s="56" t="s">
        <v>17</v>
      </c>
      <c r="AY66" s="56" t="s">
        <v>17</v>
      </c>
      <c r="AZ66" s="56" t="s">
        <v>17</v>
      </c>
      <c r="BA66" s="56" t="s">
        <v>17</v>
      </c>
      <c r="BB66" s="56" t="s">
        <v>17</v>
      </c>
      <c r="BC66" s="56" t="s">
        <v>17</v>
      </c>
      <c r="BD66" s="56" t="s">
        <v>17</v>
      </c>
      <c r="BE66" s="21">
        <f t="shared" si="23"/>
        <v>60</v>
      </c>
      <c r="BF66" s="22">
        <f t="shared" si="24"/>
        <v>60</v>
      </c>
      <c r="BG66" s="22">
        <f t="shared" si="25"/>
        <v>120</v>
      </c>
    </row>
    <row r="67" spans="1:59" ht="20.25" customHeight="1">
      <c r="A67" s="25" t="s">
        <v>79</v>
      </c>
      <c r="B67" s="82" t="s">
        <v>133</v>
      </c>
      <c r="C67" s="70">
        <v>36</v>
      </c>
      <c r="D67" s="70"/>
      <c r="E67" s="70"/>
      <c r="F67" s="70"/>
      <c r="G67" s="70"/>
      <c r="H67" s="70"/>
      <c r="I67" s="42"/>
      <c r="J67" s="42"/>
      <c r="K67" s="42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56" t="s">
        <v>17</v>
      </c>
      <c r="W67" s="56" t="s">
        <v>17</v>
      </c>
      <c r="X67" s="70">
        <v>2</v>
      </c>
      <c r="Y67" s="70">
        <v>2</v>
      </c>
      <c r="Z67" s="70">
        <v>2</v>
      </c>
      <c r="AA67" s="70">
        <v>2</v>
      </c>
      <c r="AB67" s="70">
        <v>2</v>
      </c>
      <c r="AC67" s="70">
        <v>2</v>
      </c>
      <c r="AD67" s="70">
        <v>2</v>
      </c>
      <c r="AE67" s="70">
        <v>2</v>
      </c>
      <c r="AF67" s="70">
        <v>2</v>
      </c>
      <c r="AG67" s="70">
        <v>2</v>
      </c>
      <c r="AH67" s="70">
        <v>2</v>
      </c>
      <c r="AI67" s="70">
        <v>2</v>
      </c>
      <c r="AJ67" s="70">
        <v>2</v>
      </c>
      <c r="AK67" s="70">
        <v>2</v>
      </c>
      <c r="AL67" s="70">
        <v>2</v>
      </c>
      <c r="AM67" s="70">
        <v>2</v>
      </c>
      <c r="AN67" s="42"/>
      <c r="AO67" s="42"/>
      <c r="AP67" s="42"/>
      <c r="AQ67" s="70">
        <v>1</v>
      </c>
      <c r="AR67" s="70">
        <v>1</v>
      </c>
      <c r="AS67" s="70">
        <v>1</v>
      </c>
      <c r="AT67" s="70">
        <v>1</v>
      </c>
      <c r="AU67" s="70" t="s">
        <v>40</v>
      </c>
      <c r="AV67" s="56" t="s">
        <v>17</v>
      </c>
      <c r="AW67" s="56" t="s">
        <v>17</v>
      </c>
      <c r="AX67" s="56" t="s">
        <v>17</v>
      </c>
      <c r="AY67" s="56" t="s">
        <v>17</v>
      </c>
      <c r="AZ67" s="56" t="s">
        <v>17</v>
      </c>
      <c r="BA67" s="56" t="s">
        <v>17</v>
      </c>
      <c r="BB67" s="56" t="s">
        <v>17</v>
      </c>
      <c r="BC67" s="56" t="s">
        <v>17</v>
      </c>
      <c r="BD67" s="56" t="s">
        <v>17</v>
      </c>
      <c r="BE67" s="21">
        <f t="shared" si="23"/>
        <v>0</v>
      </c>
      <c r="BF67" s="22">
        <f t="shared" si="24"/>
        <v>36</v>
      </c>
      <c r="BG67" s="22">
        <f t="shared" si="25"/>
        <v>36</v>
      </c>
    </row>
    <row r="68" spans="1:59" ht="11.25" customHeight="1">
      <c r="A68" s="25" t="s">
        <v>134</v>
      </c>
      <c r="B68" s="25" t="s">
        <v>135</v>
      </c>
      <c r="C68" s="65">
        <v>36</v>
      </c>
      <c r="D68" s="30"/>
      <c r="E68" s="30"/>
      <c r="F68" s="30"/>
      <c r="G68" s="30"/>
      <c r="H68" s="30"/>
      <c r="I68" s="36"/>
      <c r="J68" s="36"/>
      <c r="K68" s="36"/>
      <c r="L68" s="30"/>
      <c r="M68" s="30"/>
      <c r="N68" s="30"/>
      <c r="O68" s="30"/>
      <c r="P68" s="30"/>
      <c r="Q68" s="30"/>
      <c r="R68" s="30"/>
      <c r="S68" s="30"/>
      <c r="T68" s="30"/>
      <c r="U68" s="58"/>
      <c r="V68" s="56" t="s">
        <v>17</v>
      </c>
      <c r="W68" s="56" t="s">
        <v>17</v>
      </c>
      <c r="X68" s="30">
        <v>2</v>
      </c>
      <c r="Y68" s="30">
        <v>2</v>
      </c>
      <c r="Z68" s="72">
        <v>2</v>
      </c>
      <c r="AA68" s="30">
        <v>2</v>
      </c>
      <c r="AB68" s="30">
        <v>2</v>
      </c>
      <c r="AC68" s="30">
        <v>2</v>
      </c>
      <c r="AD68" s="30">
        <v>2</v>
      </c>
      <c r="AE68" s="30">
        <v>2</v>
      </c>
      <c r="AF68" s="30">
        <v>2</v>
      </c>
      <c r="AG68" s="30">
        <v>2</v>
      </c>
      <c r="AH68" s="30">
        <v>2</v>
      </c>
      <c r="AI68" s="30">
        <v>2</v>
      </c>
      <c r="AJ68" s="30">
        <v>2</v>
      </c>
      <c r="AK68" s="30">
        <v>2</v>
      </c>
      <c r="AL68" s="71">
        <v>2</v>
      </c>
      <c r="AM68" s="71">
        <v>2</v>
      </c>
      <c r="AN68" s="43"/>
      <c r="AO68" s="43"/>
      <c r="AP68" s="43"/>
      <c r="AQ68" s="71">
        <v>1</v>
      </c>
      <c r="AR68" s="70">
        <v>1</v>
      </c>
      <c r="AS68" s="70">
        <v>1</v>
      </c>
      <c r="AT68" s="70">
        <v>1</v>
      </c>
      <c r="AU68" s="56" t="s">
        <v>40</v>
      </c>
      <c r="AV68" s="56" t="s">
        <v>17</v>
      </c>
      <c r="AW68" s="56" t="s">
        <v>17</v>
      </c>
      <c r="AX68" s="56" t="s">
        <v>17</v>
      </c>
      <c r="AY68" s="56" t="s">
        <v>17</v>
      </c>
      <c r="AZ68" s="56" t="s">
        <v>17</v>
      </c>
      <c r="BA68" s="56" t="s">
        <v>17</v>
      </c>
      <c r="BB68" s="56" t="s">
        <v>17</v>
      </c>
      <c r="BC68" s="56" t="s">
        <v>17</v>
      </c>
      <c r="BD68" s="56" t="s">
        <v>17</v>
      </c>
      <c r="BE68" s="21">
        <f t="shared" si="23"/>
        <v>0</v>
      </c>
      <c r="BF68" s="22">
        <f t="shared" si="24"/>
        <v>36</v>
      </c>
      <c r="BG68" s="22">
        <f t="shared" si="25"/>
        <v>36</v>
      </c>
    </row>
    <row r="69" spans="1:59" ht="11.25" customHeight="1">
      <c r="A69" s="66" t="s">
        <v>29</v>
      </c>
      <c r="B69" s="152" t="s">
        <v>30</v>
      </c>
      <c r="C69" s="142"/>
      <c r="D69" s="142"/>
      <c r="E69" s="142"/>
      <c r="F69" s="142"/>
      <c r="G69" s="142"/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42"/>
      <c r="AA69" s="142"/>
      <c r="AB69" s="142"/>
      <c r="AC69" s="142"/>
      <c r="AD69" s="142"/>
      <c r="AE69" s="142"/>
      <c r="AF69" s="142"/>
      <c r="AG69" s="142"/>
      <c r="AH69" s="142"/>
      <c r="AI69" s="142"/>
      <c r="AJ69" s="142"/>
      <c r="AK69" s="142"/>
      <c r="AL69" s="142"/>
      <c r="AM69" s="142"/>
      <c r="AN69" s="142"/>
      <c r="AO69" s="142"/>
      <c r="AP69" s="142"/>
      <c r="AQ69" s="142"/>
      <c r="AR69" s="142"/>
      <c r="AS69" s="142"/>
      <c r="AT69" s="142"/>
      <c r="AU69" s="142"/>
      <c r="AV69" s="142"/>
      <c r="AW69" s="142"/>
      <c r="AX69" s="142"/>
      <c r="AY69" s="142"/>
      <c r="AZ69" s="142"/>
      <c r="BA69" s="142"/>
      <c r="BB69" s="142"/>
      <c r="BC69" s="142"/>
      <c r="BD69" s="143"/>
      <c r="BE69" s="21"/>
      <c r="BF69" s="22"/>
      <c r="BG69" s="22"/>
    </row>
    <row r="70" spans="1:59" ht="12" customHeight="1">
      <c r="A70" s="63" t="s">
        <v>31</v>
      </c>
      <c r="B70" s="141" t="s">
        <v>122</v>
      </c>
      <c r="C70" s="142"/>
      <c r="D70" s="142"/>
      <c r="E70" s="142"/>
      <c r="F70" s="142"/>
      <c r="G70" s="142"/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3"/>
      <c r="T70" s="60"/>
      <c r="U70" s="58"/>
      <c r="V70" s="153" t="s">
        <v>17</v>
      </c>
      <c r="W70" s="153" t="s">
        <v>17</v>
      </c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35"/>
      <c r="AO70" s="35"/>
      <c r="AP70" s="35"/>
      <c r="AQ70" s="60"/>
      <c r="AR70" s="60"/>
      <c r="AS70" s="60"/>
      <c r="AT70" s="67"/>
      <c r="AU70" s="60"/>
      <c r="AV70" s="56" t="s">
        <v>17</v>
      </c>
      <c r="AW70" s="56" t="s">
        <v>17</v>
      </c>
      <c r="AX70" s="56" t="s">
        <v>17</v>
      </c>
      <c r="AY70" s="56" t="s">
        <v>17</v>
      </c>
      <c r="AZ70" s="56" t="s">
        <v>17</v>
      </c>
      <c r="BA70" s="56" t="s">
        <v>17</v>
      </c>
      <c r="BB70" s="56" t="s">
        <v>17</v>
      </c>
      <c r="BC70" s="56" t="s">
        <v>17</v>
      </c>
      <c r="BD70" s="56" t="s">
        <v>17</v>
      </c>
      <c r="BE70" s="21"/>
      <c r="BF70" s="22"/>
      <c r="BG70" s="22"/>
    </row>
    <row r="71" spans="1:59" ht="31.5">
      <c r="A71" s="62" t="s">
        <v>136</v>
      </c>
      <c r="B71" s="26" t="s">
        <v>137</v>
      </c>
      <c r="C71" s="65">
        <v>60</v>
      </c>
      <c r="D71" s="70">
        <v>6</v>
      </c>
      <c r="E71" s="70">
        <v>6</v>
      </c>
      <c r="F71" s="70">
        <v>8</v>
      </c>
      <c r="G71" s="70">
        <v>10</v>
      </c>
      <c r="H71" s="70">
        <v>10</v>
      </c>
      <c r="I71" s="42"/>
      <c r="J71" s="40"/>
      <c r="K71" s="40"/>
      <c r="L71" s="67">
        <v>2</v>
      </c>
      <c r="M71" s="67">
        <v>2</v>
      </c>
      <c r="N71" s="67">
        <v>2</v>
      </c>
      <c r="O71" s="67">
        <v>2</v>
      </c>
      <c r="P71" s="67">
        <v>2</v>
      </c>
      <c r="Q71" s="67">
        <v>2</v>
      </c>
      <c r="R71" s="67">
        <v>2</v>
      </c>
      <c r="S71" s="67">
        <v>2</v>
      </c>
      <c r="T71" s="67">
        <v>4</v>
      </c>
      <c r="U71" s="58" t="s">
        <v>40</v>
      </c>
      <c r="V71" s="153"/>
      <c r="W71" s="153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40"/>
      <c r="AO71" s="40"/>
      <c r="AP71" s="40"/>
      <c r="AQ71" s="67"/>
      <c r="AR71" s="67"/>
      <c r="AS71" s="67"/>
      <c r="AT71" s="67"/>
      <c r="AU71" s="60"/>
      <c r="AV71" s="56" t="s">
        <v>17</v>
      </c>
      <c r="AW71" s="56" t="s">
        <v>17</v>
      </c>
      <c r="AX71" s="56" t="s">
        <v>17</v>
      </c>
      <c r="AY71" s="56" t="s">
        <v>17</v>
      </c>
      <c r="AZ71" s="56" t="s">
        <v>17</v>
      </c>
      <c r="BA71" s="56" t="s">
        <v>17</v>
      </c>
      <c r="BB71" s="56" t="s">
        <v>17</v>
      </c>
      <c r="BC71" s="56" t="s">
        <v>17</v>
      </c>
      <c r="BD71" s="56" t="s">
        <v>17</v>
      </c>
      <c r="BE71" s="21">
        <f t="shared" si="23"/>
        <v>60</v>
      </c>
      <c r="BF71" s="22">
        <f t="shared" si="24"/>
        <v>0</v>
      </c>
      <c r="BG71" s="22">
        <f t="shared" si="25"/>
        <v>60</v>
      </c>
    </row>
    <row r="72" spans="1:59" ht="52.5">
      <c r="A72" s="62" t="s">
        <v>138</v>
      </c>
      <c r="B72" s="26" t="s">
        <v>139</v>
      </c>
      <c r="C72" s="65">
        <v>36</v>
      </c>
      <c r="D72" s="70">
        <v>4</v>
      </c>
      <c r="E72" s="70">
        <v>4</v>
      </c>
      <c r="F72" s="70">
        <v>4</v>
      </c>
      <c r="G72" s="70">
        <v>4</v>
      </c>
      <c r="H72" s="70">
        <v>2</v>
      </c>
      <c r="I72" s="42"/>
      <c r="J72" s="40"/>
      <c r="K72" s="40"/>
      <c r="L72" s="67">
        <v>2</v>
      </c>
      <c r="M72" s="67">
        <v>2</v>
      </c>
      <c r="N72" s="67">
        <v>2</v>
      </c>
      <c r="O72" s="67">
        <v>2</v>
      </c>
      <c r="P72" s="67">
        <v>2</v>
      </c>
      <c r="Q72" s="67">
        <v>2</v>
      </c>
      <c r="R72" s="67">
        <v>2</v>
      </c>
      <c r="S72" s="67">
        <v>2</v>
      </c>
      <c r="T72" s="67">
        <v>2</v>
      </c>
      <c r="U72" s="58" t="s">
        <v>40</v>
      </c>
      <c r="V72" s="110"/>
      <c r="W72" s="110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40"/>
      <c r="AO72" s="40"/>
      <c r="AP72" s="40"/>
      <c r="AQ72" s="67"/>
      <c r="AR72" s="67"/>
      <c r="AS72" s="67"/>
      <c r="AT72" s="67"/>
      <c r="AU72" s="60"/>
      <c r="AV72" s="110"/>
      <c r="AW72" s="110"/>
      <c r="AX72" s="110"/>
      <c r="AY72" s="110"/>
      <c r="AZ72" s="110"/>
      <c r="BA72" s="110"/>
      <c r="BB72" s="110"/>
      <c r="BC72" s="110"/>
      <c r="BD72" s="110"/>
      <c r="BE72" s="21">
        <f t="shared" ref="BE72" si="29">SUM(D72:T72)</f>
        <v>36</v>
      </c>
      <c r="BF72" s="22">
        <f t="shared" ref="BF72" si="30">SUM(X72:AT72)</f>
        <v>0</v>
      </c>
      <c r="BG72" s="22">
        <f t="shared" ref="BG72" si="31">SUM(BE72:BF72)</f>
        <v>36</v>
      </c>
    </row>
    <row r="73" spans="1:59" ht="42.75" customHeight="1">
      <c r="A73" s="62" t="s">
        <v>140</v>
      </c>
      <c r="B73" s="26" t="s">
        <v>141</v>
      </c>
      <c r="C73" s="65">
        <v>162</v>
      </c>
      <c r="D73" s="70"/>
      <c r="E73" s="70"/>
      <c r="F73" s="70"/>
      <c r="G73" s="70"/>
      <c r="H73" s="70"/>
      <c r="I73" s="42"/>
      <c r="J73" s="40"/>
      <c r="K73" s="40"/>
      <c r="L73" s="67"/>
      <c r="M73" s="67"/>
      <c r="N73" s="67"/>
      <c r="O73" s="67"/>
      <c r="P73" s="67"/>
      <c r="Q73" s="67"/>
      <c r="R73" s="67"/>
      <c r="S73" s="67"/>
      <c r="T73" s="67"/>
      <c r="U73" s="58"/>
      <c r="V73" s="110"/>
      <c r="W73" s="110"/>
      <c r="X73" s="67">
        <v>8</v>
      </c>
      <c r="Y73" s="67">
        <v>8</v>
      </c>
      <c r="Z73" s="67">
        <v>8</v>
      </c>
      <c r="AA73" s="67">
        <v>8</v>
      </c>
      <c r="AB73" s="67">
        <v>8</v>
      </c>
      <c r="AC73" s="67">
        <v>8</v>
      </c>
      <c r="AD73" s="67">
        <v>8</v>
      </c>
      <c r="AE73" s="67">
        <v>8</v>
      </c>
      <c r="AF73" s="67">
        <v>8</v>
      </c>
      <c r="AG73" s="67">
        <v>8</v>
      </c>
      <c r="AH73" s="67">
        <v>8</v>
      </c>
      <c r="AI73" s="67">
        <v>8</v>
      </c>
      <c r="AJ73" s="67">
        <v>8</v>
      </c>
      <c r="AK73" s="67">
        <v>8</v>
      </c>
      <c r="AL73" s="67">
        <v>6</v>
      </c>
      <c r="AM73" s="67">
        <v>6</v>
      </c>
      <c r="AN73" s="40"/>
      <c r="AO73" s="40"/>
      <c r="AP73" s="40"/>
      <c r="AQ73" s="67">
        <v>9</v>
      </c>
      <c r="AR73" s="67">
        <v>9</v>
      </c>
      <c r="AS73" s="67">
        <v>9</v>
      </c>
      <c r="AT73" s="67">
        <v>11</v>
      </c>
      <c r="AU73" s="60" t="s">
        <v>40</v>
      </c>
      <c r="AV73" s="110"/>
      <c r="AW73" s="110"/>
      <c r="AX73" s="110"/>
      <c r="AY73" s="110"/>
      <c r="AZ73" s="110"/>
      <c r="BA73" s="110"/>
      <c r="BB73" s="110"/>
      <c r="BC73" s="110"/>
      <c r="BD73" s="110"/>
      <c r="BE73" s="21">
        <f t="shared" ref="BE73" si="32">SUM(D73:T73)</f>
        <v>0</v>
      </c>
      <c r="BF73" s="22">
        <f t="shared" ref="BF73" si="33">SUM(X73:AT73)</f>
        <v>162</v>
      </c>
      <c r="BG73" s="22">
        <f t="shared" ref="BG73" si="34">SUM(BE73:BF73)</f>
        <v>162</v>
      </c>
    </row>
    <row r="74" spans="1:59" ht="21.75" customHeight="1">
      <c r="A74" s="62" t="s">
        <v>124</v>
      </c>
      <c r="B74" s="173" t="s">
        <v>113</v>
      </c>
      <c r="C74" s="65">
        <v>166</v>
      </c>
      <c r="D74" s="70">
        <v>8</v>
      </c>
      <c r="E74" s="70">
        <v>8</v>
      </c>
      <c r="F74" s="70">
        <v>6</v>
      </c>
      <c r="G74" s="70">
        <v>6</v>
      </c>
      <c r="H74" s="70">
        <v>8</v>
      </c>
      <c r="I74" s="42"/>
      <c r="J74" s="40"/>
      <c r="K74" s="40"/>
      <c r="L74" s="67">
        <v>6</v>
      </c>
      <c r="M74" s="67">
        <v>4</v>
      </c>
      <c r="N74" s="67">
        <v>2</v>
      </c>
      <c r="O74" s="67">
        <v>2</v>
      </c>
      <c r="P74" s="67">
        <v>4</v>
      </c>
      <c r="Q74" s="67">
        <v>4</v>
      </c>
      <c r="R74" s="67">
        <v>6</v>
      </c>
      <c r="S74" s="67">
        <v>8</v>
      </c>
      <c r="T74" s="67">
        <v>8</v>
      </c>
      <c r="U74" s="58" t="s">
        <v>40</v>
      </c>
      <c r="V74" s="110"/>
      <c r="W74" s="110"/>
      <c r="X74" s="67">
        <v>4</v>
      </c>
      <c r="Y74" s="67">
        <v>4</v>
      </c>
      <c r="Z74" s="67">
        <v>4</v>
      </c>
      <c r="AA74" s="67">
        <v>4</v>
      </c>
      <c r="AB74" s="67">
        <v>4</v>
      </c>
      <c r="AC74" s="67">
        <v>4</v>
      </c>
      <c r="AD74" s="67">
        <v>4</v>
      </c>
      <c r="AE74" s="67">
        <v>4</v>
      </c>
      <c r="AF74" s="67">
        <v>4</v>
      </c>
      <c r="AG74" s="67">
        <v>4</v>
      </c>
      <c r="AH74" s="67">
        <v>4</v>
      </c>
      <c r="AI74" s="67">
        <v>4</v>
      </c>
      <c r="AJ74" s="67">
        <v>4</v>
      </c>
      <c r="AK74" s="67">
        <v>4</v>
      </c>
      <c r="AL74" s="67">
        <v>4</v>
      </c>
      <c r="AM74" s="67">
        <v>4</v>
      </c>
      <c r="AN74" s="40"/>
      <c r="AO74" s="40"/>
      <c r="AP74" s="40"/>
      <c r="AQ74" s="67">
        <v>4</v>
      </c>
      <c r="AR74" s="67">
        <v>6</v>
      </c>
      <c r="AS74" s="67">
        <v>6</v>
      </c>
      <c r="AT74" s="67">
        <v>6</v>
      </c>
      <c r="AU74" s="60" t="s">
        <v>38</v>
      </c>
      <c r="AV74" s="110"/>
      <c r="AW74" s="110"/>
      <c r="AX74" s="110"/>
      <c r="AY74" s="110"/>
      <c r="AZ74" s="110"/>
      <c r="BA74" s="110"/>
      <c r="BB74" s="110"/>
      <c r="BC74" s="110"/>
      <c r="BD74" s="110"/>
      <c r="BE74" s="21">
        <f t="shared" ref="BE74" si="35">SUM(D74:T74)</f>
        <v>80</v>
      </c>
      <c r="BF74" s="22">
        <f t="shared" ref="BF74" si="36">SUM(X74:AT74)</f>
        <v>86</v>
      </c>
      <c r="BG74" s="22">
        <f t="shared" ref="BG74" si="37">SUM(BE74:BF74)</f>
        <v>166</v>
      </c>
    </row>
    <row r="75" spans="1:59" ht="11.25" customHeight="1">
      <c r="A75" s="62" t="s">
        <v>35</v>
      </c>
      <c r="B75" s="56" t="s">
        <v>32</v>
      </c>
      <c r="C75" s="34">
        <v>216</v>
      </c>
      <c r="D75" s="70"/>
      <c r="E75" s="70"/>
      <c r="F75" s="70"/>
      <c r="G75" s="70"/>
      <c r="H75" s="70"/>
      <c r="I75" s="42"/>
      <c r="J75" s="40"/>
      <c r="K75" s="40"/>
      <c r="L75" s="67">
        <v>12</v>
      </c>
      <c r="M75" s="67">
        <v>12</v>
      </c>
      <c r="N75" s="67">
        <v>12</v>
      </c>
      <c r="O75" s="67">
        <v>12</v>
      </c>
      <c r="P75" s="67">
        <v>12</v>
      </c>
      <c r="Q75" s="67">
        <v>12</v>
      </c>
      <c r="R75" s="67">
        <v>12</v>
      </c>
      <c r="S75" s="67">
        <v>12</v>
      </c>
      <c r="T75" s="67">
        <v>12</v>
      </c>
      <c r="U75" s="58"/>
      <c r="V75" s="56" t="s">
        <v>17</v>
      </c>
      <c r="W75" s="56" t="s">
        <v>17</v>
      </c>
      <c r="X75" s="34">
        <v>6</v>
      </c>
      <c r="Y75" s="34">
        <v>6</v>
      </c>
      <c r="Z75" s="34">
        <v>6</v>
      </c>
      <c r="AA75" s="34">
        <v>6</v>
      </c>
      <c r="AB75" s="34">
        <v>6</v>
      </c>
      <c r="AC75" s="34">
        <v>6</v>
      </c>
      <c r="AD75" s="34">
        <v>6</v>
      </c>
      <c r="AE75" s="34">
        <v>6</v>
      </c>
      <c r="AF75" s="34">
        <v>6</v>
      </c>
      <c r="AG75" s="34">
        <v>6</v>
      </c>
      <c r="AH75" s="34">
        <v>6</v>
      </c>
      <c r="AI75" s="34">
        <v>6</v>
      </c>
      <c r="AJ75" s="34">
        <v>6</v>
      </c>
      <c r="AK75" s="34">
        <v>6</v>
      </c>
      <c r="AL75" s="34">
        <v>12</v>
      </c>
      <c r="AM75" s="34">
        <v>12</v>
      </c>
      <c r="AN75" s="38"/>
      <c r="AO75" s="38"/>
      <c r="AP75" s="38"/>
      <c r="AQ75" s="34"/>
      <c r="AR75" s="34"/>
      <c r="AS75" s="34"/>
      <c r="AT75" s="34"/>
      <c r="AU75" s="56"/>
      <c r="AV75" s="56" t="s">
        <v>17</v>
      </c>
      <c r="AW75" s="56" t="s">
        <v>17</v>
      </c>
      <c r="AX75" s="56" t="s">
        <v>17</v>
      </c>
      <c r="AY75" s="56" t="s">
        <v>17</v>
      </c>
      <c r="AZ75" s="56" t="s">
        <v>17</v>
      </c>
      <c r="BA75" s="56" t="s">
        <v>17</v>
      </c>
      <c r="BB75" s="56" t="s">
        <v>17</v>
      </c>
      <c r="BC75" s="56" t="s">
        <v>17</v>
      </c>
      <c r="BD75" s="56" t="s">
        <v>17</v>
      </c>
      <c r="BE75" s="21">
        <f t="shared" si="23"/>
        <v>108</v>
      </c>
      <c r="BF75" s="22">
        <f t="shared" si="24"/>
        <v>108</v>
      </c>
      <c r="BG75" s="22">
        <f t="shared" si="25"/>
        <v>216</v>
      </c>
    </row>
    <row r="76" spans="1:59" ht="12.75" customHeight="1">
      <c r="A76" s="75" t="s">
        <v>36</v>
      </c>
      <c r="B76" s="75" t="s">
        <v>37</v>
      </c>
      <c r="C76" s="34">
        <v>216</v>
      </c>
      <c r="D76" s="34"/>
      <c r="E76" s="34"/>
      <c r="F76" s="34"/>
      <c r="G76" s="34"/>
      <c r="H76" s="34"/>
      <c r="I76" s="38">
        <v>36</v>
      </c>
      <c r="J76" s="38">
        <v>36</v>
      </c>
      <c r="K76" s="38">
        <v>36</v>
      </c>
      <c r="L76" s="34"/>
      <c r="M76" s="34"/>
      <c r="N76" s="34"/>
      <c r="O76" s="34"/>
      <c r="P76" s="34"/>
      <c r="Q76" s="34"/>
      <c r="R76" s="72"/>
      <c r="S76" s="34"/>
      <c r="T76" s="34"/>
      <c r="U76" s="58"/>
      <c r="V76" s="56" t="s">
        <v>17</v>
      </c>
      <c r="W76" s="56" t="s">
        <v>17</v>
      </c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8">
        <v>36</v>
      </c>
      <c r="AO76" s="38">
        <v>36</v>
      </c>
      <c r="AP76" s="38">
        <v>36</v>
      </c>
      <c r="AQ76" s="34"/>
      <c r="AR76" s="34"/>
      <c r="AS76" s="34"/>
      <c r="AT76" s="34"/>
      <c r="AU76" s="56"/>
      <c r="AV76" s="56" t="s">
        <v>17</v>
      </c>
      <c r="AW76" s="56" t="s">
        <v>17</v>
      </c>
      <c r="AX76" s="56" t="s">
        <v>17</v>
      </c>
      <c r="AY76" s="56" t="s">
        <v>17</v>
      </c>
      <c r="AZ76" s="56" t="s">
        <v>17</v>
      </c>
      <c r="BA76" s="56" t="s">
        <v>17</v>
      </c>
      <c r="BB76" s="56" t="s">
        <v>17</v>
      </c>
      <c r="BC76" s="56" t="s">
        <v>17</v>
      </c>
      <c r="BD76" s="56" t="s">
        <v>17</v>
      </c>
      <c r="BE76" s="21">
        <f t="shared" si="23"/>
        <v>108</v>
      </c>
      <c r="BF76" s="22">
        <f t="shared" si="24"/>
        <v>108</v>
      </c>
      <c r="BG76" s="22">
        <f t="shared" si="25"/>
        <v>216</v>
      </c>
    </row>
    <row r="77" spans="1:59" ht="9.75" customHeight="1">
      <c r="A77" s="101" t="s">
        <v>114</v>
      </c>
      <c r="B77" s="138" t="s">
        <v>125</v>
      </c>
      <c r="C77" s="139"/>
      <c r="D77" s="139"/>
      <c r="E77" s="139"/>
      <c r="F77" s="139"/>
      <c r="G77" s="139"/>
      <c r="H77" s="139"/>
      <c r="I77" s="139"/>
      <c r="J77" s="139"/>
      <c r="K77" s="139"/>
      <c r="L77" s="139"/>
      <c r="M77" s="139"/>
      <c r="N77" s="140"/>
      <c r="O77" s="34"/>
      <c r="P77" s="34"/>
      <c r="Q77" s="34"/>
      <c r="R77" s="72"/>
      <c r="S77" s="34"/>
      <c r="T77" s="34"/>
      <c r="U77" s="58"/>
      <c r="V77" s="86" t="s">
        <v>17</v>
      </c>
      <c r="W77" s="86" t="s">
        <v>17</v>
      </c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8"/>
      <c r="AO77" s="38"/>
      <c r="AP77" s="38"/>
      <c r="AQ77" s="34"/>
      <c r="AR77" s="34"/>
      <c r="AS77" s="34"/>
      <c r="AT77" s="34"/>
      <c r="AU77" s="86"/>
      <c r="AV77" s="86" t="s">
        <v>17</v>
      </c>
      <c r="AW77" s="86" t="s">
        <v>17</v>
      </c>
      <c r="AX77" s="86" t="s">
        <v>17</v>
      </c>
      <c r="AY77" s="86" t="s">
        <v>17</v>
      </c>
      <c r="AZ77" s="86" t="s">
        <v>17</v>
      </c>
      <c r="BA77" s="86" t="s">
        <v>17</v>
      </c>
      <c r="BB77" s="86" t="s">
        <v>17</v>
      </c>
      <c r="BC77" s="86" t="s">
        <v>17</v>
      </c>
      <c r="BD77" s="86" t="s">
        <v>17</v>
      </c>
      <c r="BE77" s="21"/>
      <c r="BF77" s="22"/>
      <c r="BG77" s="22"/>
    </row>
    <row r="78" spans="1:59" ht="42">
      <c r="A78" s="26" t="s">
        <v>126</v>
      </c>
      <c r="B78" s="102" t="s">
        <v>90</v>
      </c>
      <c r="C78" s="34">
        <v>50</v>
      </c>
      <c r="D78" s="34">
        <v>4</v>
      </c>
      <c r="E78" s="34">
        <v>4</v>
      </c>
      <c r="F78" s="34">
        <v>4</v>
      </c>
      <c r="G78" s="34">
        <v>4</v>
      </c>
      <c r="H78" s="34">
        <v>4</v>
      </c>
      <c r="I78" s="38"/>
      <c r="J78" s="38"/>
      <c r="K78" s="38"/>
      <c r="L78" s="34">
        <v>2</v>
      </c>
      <c r="M78" s="34">
        <v>2</v>
      </c>
      <c r="N78" s="34">
        <v>2</v>
      </c>
      <c r="O78" s="34">
        <v>4</v>
      </c>
      <c r="P78" s="34">
        <v>4</v>
      </c>
      <c r="Q78" s="34">
        <v>4</v>
      </c>
      <c r="R78" s="72">
        <v>4</v>
      </c>
      <c r="S78" s="34">
        <v>4</v>
      </c>
      <c r="T78" s="34">
        <v>4</v>
      </c>
      <c r="U78" s="58" t="s">
        <v>40</v>
      </c>
      <c r="V78" s="86" t="s">
        <v>17</v>
      </c>
      <c r="W78" s="86" t="s">
        <v>17</v>
      </c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8"/>
      <c r="AO78" s="38"/>
      <c r="AP78" s="38"/>
      <c r="AQ78" s="34"/>
      <c r="AR78" s="34"/>
      <c r="AS78" s="34"/>
      <c r="AT78" s="34"/>
      <c r="AU78" s="86"/>
      <c r="AV78" s="86" t="s">
        <v>17</v>
      </c>
      <c r="AW78" s="86" t="s">
        <v>17</v>
      </c>
      <c r="AX78" s="86" t="s">
        <v>17</v>
      </c>
      <c r="AY78" s="86" t="s">
        <v>17</v>
      </c>
      <c r="AZ78" s="86" t="s">
        <v>17</v>
      </c>
      <c r="BA78" s="86" t="s">
        <v>17</v>
      </c>
      <c r="BB78" s="86" t="s">
        <v>17</v>
      </c>
      <c r="BC78" s="86" t="s">
        <v>17</v>
      </c>
      <c r="BD78" s="86" t="s">
        <v>17</v>
      </c>
      <c r="BE78" s="21">
        <f t="shared" si="23"/>
        <v>50</v>
      </c>
      <c r="BF78" s="22">
        <f t="shared" si="24"/>
        <v>0</v>
      </c>
      <c r="BG78" s="22">
        <f t="shared" si="25"/>
        <v>50</v>
      </c>
    </row>
    <row r="79" spans="1:59" ht="13.5" customHeight="1">
      <c r="A79" s="154" t="s">
        <v>33</v>
      </c>
      <c r="B79" s="155"/>
      <c r="C79" s="156"/>
      <c r="D79" s="30">
        <f>D62+D68+D71+D61+D75+D76+D60+D65+D66+D67+D78+D63+D72+D73+D74</f>
        <v>36</v>
      </c>
      <c r="E79" s="30">
        <f t="shared" ref="E79:AT79" si="38">E62+E68+E71+E61+E75+E76+E60+E65+E66+E67+E78+E63+E72+E73+E74</f>
        <v>36</v>
      </c>
      <c r="F79" s="30">
        <f t="shared" si="38"/>
        <v>36</v>
      </c>
      <c r="G79" s="30">
        <f t="shared" si="38"/>
        <v>36</v>
      </c>
      <c r="H79" s="30">
        <f t="shared" si="38"/>
        <v>36</v>
      </c>
      <c r="I79" s="30">
        <f t="shared" si="38"/>
        <v>36</v>
      </c>
      <c r="J79" s="30">
        <f t="shared" si="38"/>
        <v>36</v>
      </c>
      <c r="K79" s="30">
        <f t="shared" si="38"/>
        <v>36</v>
      </c>
      <c r="L79" s="30">
        <f t="shared" si="38"/>
        <v>36</v>
      </c>
      <c r="M79" s="30">
        <f t="shared" si="38"/>
        <v>36</v>
      </c>
      <c r="N79" s="30">
        <f t="shared" si="38"/>
        <v>36</v>
      </c>
      <c r="O79" s="30">
        <f t="shared" si="38"/>
        <v>36</v>
      </c>
      <c r="P79" s="30">
        <f t="shared" si="38"/>
        <v>36</v>
      </c>
      <c r="Q79" s="30">
        <f t="shared" si="38"/>
        <v>36</v>
      </c>
      <c r="R79" s="30">
        <f t="shared" si="38"/>
        <v>36</v>
      </c>
      <c r="S79" s="30">
        <f t="shared" si="38"/>
        <v>36</v>
      </c>
      <c r="T79" s="30">
        <f t="shared" si="38"/>
        <v>36</v>
      </c>
      <c r="U79" s="30"/>
      <c r="V79" s="30"/>
      <c r="W79" s="30"/>
      <c r="X79" s="30">
        <f t="shared" si="38"/>
        <v>36</v>
      </c>
      <c r="Y79" s="30">
        <f t="shared" si="38"/>
        <v>36</v>
      </c>
      <c r="Z79" s="30">
        <f t="shared" si="38"/>
        <v>36</v>
      </c>
      <c r="AA79" s="30">
        <f t="shared" si="38"/>
        <v>36</v>
      </c>
      <c r="AB79" s="30">
        <f t="shared" si="38"/>
        <v>36</v>
      </c>
      <c r="AC79" s="30">
        <f t="shared" si="38"/>
        <v>36</v>
      </c>
      <c r="AD79" s="30">
        <f t="shared" si="38"/>
        <v>36</v>
      </c>
      <c r="AE79" s="30">
        <f t="shared" si="38"/>
        <v>36</v>
      </c>
      <c r="AF79" s="30">
        <f t="shared" si="38"/>
        <v>36</v>
      </c>
      <c r="AG79" s="30">
        <f t="shared" si="38"/>
        <v>36</v>
      </c>
      <c r="AH79" s="30">
        <f t="shared" si="38"/>
        <v>36</v>
      </c>
      <c r="AI79" s="30">
        <f t="shared" si="38"/>
        <v>36</v>
      </c>
      <c r="AJ79" s="30">
        <f t="shared" si="38"/>
        <v>36</v>
      </c>
      <c r="AK79" s="30">
        <f t="shared" si="38"/>
        <v>36</v>
      </c>
      <c r="AL79" s="30">
        <f t="shared" si="38"/>
        <v>36</v>
      </c>
      <c r="AM79" s="30">
        <f t="shared" si="38"/>
        <v>36</v>
      </c>
      <c r="AN79" s="30">
        <f t="shared" si="38"/>
        <v>36</v>
      </c>
      <c r="AO79" s="30">
        <f t="shared" si="38"/>
        <v>36</v>
      </c>
      <c r="AP79" s="30">
        <f t="shared" si="38"/>
        <v>36</v>
      </c>
      <c r="AQ79" s="30">
        <f t="shared" si="38"/>
        <v>36</v>
      </c>
      <c r="AR79" s="30">
        <f t="shared" si="38"/>
        <v>36</v>
      </c>
      <c r="AS79" s="30">
        <f t="shared" si="38"/>
        <v>36</v>
      </c>
      <c r="AT79" s="30">
        <f t="shared" si="38"/>
        <v>36</v>
      </c>
      <c r="AU79" s="30"/>
      <c r="AV79" s="76"/>
      <c r="AW79" s="30"/>
      <c r="AX79" s="30"/>
      <c r="AY79" s="30"/>
      <c r="AZ79" s="30"/>
      <c r="BA79" s="30"/>
      <c r="BB79" s="30"/>
      <c r="BC79" s="30"/>
      <c r="BD79" s="30"/>
      <c r="BE79" s="21">
        <f t="shared" ref="BE79" si="39">SUM(D79:T79)</f>
        <v>612</v>
      </c>
      <c r="BF79" s="22">
        <f t="shared" ref="BF79" si="40">SUM(X79:AU79)</f>
        <v>828</v>
      </c>
      <c r="BG79" s="22">
        <f t="shared" ref="BG79" si="41">SUM(BE79:BF79)</f>
        <v>1440</v>
      </c>
    </row>
    <row r="80" spans="1:59" ht="18" customHeight="1">
      <c r="BE80" s="14"/>
    </row>
    <row r="81" spans="1:59" ht="12" customHeight="1">
      <c r="A81" s="1" t="s">
        <v>52</v>
      </c>
      <c r="BE81" s="14"/>
    </row>
    <row r="82" spans="1:59" ht="11.25" customHeight="1">
      <c r="A82" s="115" t="s">
        <v>2</v>
      </c>
      <c r="B82" s="116" t="s">
        <v>3</v>
      </c>
      <c r="C82" s="115" t="s">
        <v>4</v>
      </c>
      <c r="D82" s="116" t="s">
        <v>5</v>
      </c>
      <c r="E82" s="116"/>
      <c r="F82" s="116"/>
      <c r="G82" s="116"/>
      <c r="H82" s="116" t="s">
        <v>6</v>
      </c>
      <c r="I82" s="116"/>
      <c r="J82" s="116"/>
      <c r="K82" s="116"/>
      <c r="L82" s="116"/>
      <c r="M82" s="116" t="s">
        <v>7</v>
      </c>
      <c r="N82" s="116"/>
      <c r="O82" s="116"/>
      <c r="P82" s="116"/>
      <c r="Q82" s="117" t="s">
        <v>8</v>
      </c>
      <c r="R82" s="117"/>
      <c r="S82" s="117"/>
      <c r="T82" s="117"/>
      <c r="U82" s="117"/>
      <c r="V82" s="117" t="s">
        <v>9</v>
      </c>
      <c r="W82" s="117"/>
      <c r="X82" s="117"/>
      <c r="Y82" s="117"/>
      <c r="Z82" s="117"/>
      <c r="AA82" s="117" t="s">
        <v>10</v>
      </c>
      <c r="AB82" s="117"/>
      <c r="AC82" s="117"/>
      <c r="AD82" s="117"/>
      <c r="AE82" s="117" t="s">
        <v>11</v>
      </c>
      <c r="AF82" s="117"/>
      <c r="AG82" s="117"/>
      <c r="AH82" s="117"/>
      <c r="AI82" s="117" t="s">
        <v>12</v>
      </c>
      <c r="AJ82" s="117"/>
      <c r="AK82" s="117"/>
      <c r="AL82" s="117"/>
      <c r="AM82" s="117" t="s">
        <v>13</v>
      </c>
      <c r="AN82" s="117"/>
      <c r="AO82" s="117"/>
      <c r="AP82" s="117"/>
      <c r="AQ82" s="117"/>
      <c r="AR82" s="117" t="s">
        <v>14</v>
      </c>
      <c r="AS82" s="117"/>
      <c r="AT82" s="117"/>
      <c r="AU82" s="117"/>
      <c r="AV82" s="117" t="s">
        <v>15</v>
      </c>
      <c r="AW82" s="117"/>
      <c r="AX82" s="117"/>
      <c r="AY82" s="117"/>
      <c r="AZ82" s="117"/>
      <c r="BA82" s="117" t="s">
        <v>16</v>
      </c>
      <c r="BB82" s="117"/>
      <c r="BC82" s="117"/>
      <c r="BD82" s="117"/>
      <c r="BE82" s="14"/>
    </row>
    <row r="83" spans="1:59" ht="15" customHeight="1">
      <c r="A83" s="115"/>
      <c r="B83" s="116"/>
      <c r="C83" s="115"/>
      <c r="D83" s="4">
        <v>1</v>
      </c>
      <c r="E83" s="4">
        <v>2</v>
      </c>
      <c r="F83" s="4">
        <v>3</v>
      </c>
      <c r="G83" s="4">
        <v>4</v>
      </c>
      <c r="H83" s="4">
        <v>5</v>
      </c>
      <c r="I83" s="4">
        <v>6</v>
      </c>
      <c r="J83" s="4">
        <v>7</v>
      </c>
      <c r="K83" s="4">
        <v>8</v>
      </c>
      <c r="L83" s="4">
        <v>9</v>
      </c>
      <c r="M83" s="4">
        <v>10</v>
      </c>
      <c r="N83" s="4">
        <v>11</v>
      </c>
      <c r="O83" s="4">
        <v>12</v>
      </c>
      <c r="P83" s="4">
        <v>13</v>
      </c>
      <c r="Q83" s="4">
        <v>14</v>
      </c>
      <c r="R83" s="4">
        <v>15</v>
      </c>
      <c r="S83" s="4">
        <v>16</v>
      </c>
      <c r="T83" s="144">
        <v>17</v>
      </c>
      <c r="U83" s="145"/>
      <c r="V83" s="5">
        <v>18</v>
      </c>
      <c r="W83" s="5">
        <v>19</v>
      </c>
      <c r="X83" s="4">
        <v>20</v>
      </c>
      <c r="Y83" s="4">
        <v>21</v>
      </c>
      <c r="Z83" s="4">
        <v>22</v>
      </c>
      <c r="AA83" s="4">
        <v>23</v>
      </c>
      <c r="AB83" s="4">
        <v>24</v>
      </c>
      <c r="AC83" s="4">
        <v>25</v>
      </c>
      <c r="AD83" s="4">
        <v>26</v>
      </c>
      <c r="AE83" s="4">
        <v>27</v>
      </c>
      <c r="AF83" s="4">
        <v>28</v>
      </c>
      <c r="AG83" s="4">
        <v>29</v>
      </c>
      <c r="AH83" s="4">
        <v>30</v>
      </c>
      <c r="AI83" s="4">
        <v>31</v>
      </c>
      <c r="AJ83" s="4">
        <v>32</v>
      </c>
      <c r="AK83" s="4">
        <v>33</v>
      </c>
      <c r="AL83" s="4">
        <v>34</v>
      </c>
      <c r="AM83" s="4">
        <v>35</v>
      </c>
      <c r="AN83" s="4">
        <v>36</v>
      </c>
      <c r="AO83" s="4">
        <v>37</v>
      </c>
      <c r="AP83" s="4">
        <v>38</v>
      </c>
      <c r="AQ83" s="4">
        <v>39</v>
      </c>
      <c r="AR83" s="4">
        <v>40</v>
      </c>
      <c r="AS83" s="4">
        <v>41</v>
      </c>
      <c r="AT83" s="4">
        <v>42</v>
      </c>
      <c r="AU83" s="5">
        <v>43</v>
      </c>
      <c r="AV83" s="5">
        <v>44</v>
      </c>
      <c r="AW83" s="5">
        <v>45</v>
      </c>
      <c r="AX83" s="5">
        <v>46</v>
      </c>
      <c r="AY83" s="5">
        <v>47</v>
      </c>
      <c r="AZ83" s="5">
        <v>48</v>
      </c>
      <c r="BA83" s="5">
        <v>49</v>
      </c>
      <c r="BB83" s="5">
        <v>50</v>
      </c>
      <c r="BC83" s="5">
        <v>51</v>
      </c>
      <c r="BD83" s="5">
        <v>52</v>
      </c>
      <c r="BE83" s="14"/>
    </row>
    <row r="84" spans="1:59" ht="10.5" customHeight="1">
      <c r="A84" s="44" t="s">
        <v>48</v>
      </c>
      <c r="B84" s="118" t="s">
        <v>142</v>
      </c>
      <c r="C84" s="119"/>
      <c r="D84" s="119"/>
      <c r="E84" s="119"/>
      <c r="F84" s="119"/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19"/>
      <c r="Z84" s="119"/>
      <c r="AA84" s="119"/>
      <c r="AB84" s="119"/>
      <c r="AC84" s="119"/>
      <c r="AD84" s="119"/>
      <c r="AE84" s="119"/>
      <c r="AF84" s="119"/>
      <c r="AG84" s="119"/>
      <c r="AH84" s="119"/>
      <c r="AI84" s="119"/>
      <c r="AJ84" s="119"/>
      <c r="AK84" s="119"/>
      <c r="AL84" s="119"/>
      <c r="AM84" s="119"/>
      <c r="AN84" s="119"/>
      <c r="AO84" s="119"/>
      <c r="AP84" s="119"/>
      <c r="AQ84" s="119"/>
      <c r="AR84" s="119"/>
      <c r="AS84" s="119"/>
      <c r="AT84" s="119"/>
      <c r="AU84" s="119"/>
      <c r="AV84" s="119"/>
      <c r="AW84" s="119"/>
      <c r="AX84" s="119"/>
      <c r="AY84" s="119"/>
      <c r="AZ84" s="119"/>
      <c r="BA84" s="119"/>
      <c r="BB84" s="119"/>
      <c r="BC84" s="119"/>
      <c r="BD84" s="120"/>
      <c r="BE84" s="21"/>
      <c r="BF84" s="22"/>
      <c r="BG84" s="22"/>
    </row>
    <row r="85" spans="1:59" ht="11.1" customHeight="1">
      <c r="A85" s="109" t="s">
        <v>143</v>
      </c>
      <c r="B85" s="109" t="s">
        <v>144</v>
      </c>
      <c r="C85" s="10">
        <v>32</v>
      </c>
      <c r="D85" s="30"/>
      <c r="E85" s="30"/>
      <c r="F85" s="30"/>
      <c r="G85" s="30"/>
      <c r="H85" s="30"/>
      <c r="I85" s="36"/>
      <c r="J85" s="36"/>
      <c r="K85" s="36"/>
      <c r="L85" s="12"/>
      <c r="M85" s="12">
        <v>4</v>
      </c>
      <c r="N85" s="12">
        <v>4</v>
      </c>
      <c r="O85" s="12">
        <v>4</v>
      </c>
      <c r="P85" s="12">
        <v>4</v>
      </c>
      <c r="Q85" s="12">
        <v>4</v>
      </c>
      <c r="R85" s="12">
        <v>4</v>
      </c>
      <c r="S85" s="12">
        <v>4</v>
      </c>
      <c r="T85" s="12">
        <v>4</v>
      </c>
      <c r="U85" s="16" t="s">
        <v>40</v>
      </c>
      <c r="V85" s="20" t="s">
        <v>17</v>
      </c>
      <c r="W85" s="20" t="s">
        <v>17</v>
      </c>
      <c r="X85" s="12"/>
      <c r="Y85" s="12"/>
      <c r="Z85" s="12"/>
      <c r="AA85" s="12"/>
      <c r="AB85" s="12"/>
      <c r="AC85" s="12"/>
      <c r="AD85" s="12"/>
      <c r="AE85" s="12"/>
      <c r="AF85" s="30"/>
      <c r="AG85" s="30"/>
      <c r="AH85" s="72"/>
      <c r="AI85" s="30"/>
      <c r="AJ85" s="30"/>
      <c r="AK85" s="36"/>
      <c r="AL85" s="36"/>
      <c r="AM85" s="36"/>
      <c r="AN85" s="36"/>
      <c r="AO85" s="127" t="s">
        <v>68</v>
      </c>
      <c r="AP85" s="128"/>
      <c r="AQ85" s="128"/>
      <c r="AR85" s="128"/>
      <c r="AS85" s="128"/>
      <c r="AT85" s="129"/>
      <c r="AU85" s="16"/>
      <c r="AV85" s="12"/>
      <c r="AW85" s="12"/>
      <c r="AX85" s="12"/>
      <c r="AY85" s="12"/>
      <c r="AZ85" s="12"/>
      <c r="BA85" s="12"/>
      <c r="BB85" s="12"/>
      <c r="BC85" s="12"/>
      <c r="BD85" s="12"/>
      <c r="BE85" s="21">
        <f>SUM(D85:T85)</f>
        <v>32</v>
      </c>
      <c r="BF85" s="22">
        <f>SUM(X85:AN85)</f>
        <v>0</v>
      </c>
      <c r="BG85" s="22">
        <f>SUM(BE85:BF85)</f>
        <v>32</v>
      </c>
    </row>
    <row r="86" spans="1:59" ht="11.25" customHeight="1">
      <c r="A86" s="109" t="s">
        <v>145</v>
      </c>
      <c r="B86" s="24" t="s">
        <v>53</v>
      </c>
      <c r="C86" s="10">
        <v>32</v>
      </c>
      <c r="D86" s="30"/>
      <c r="E86" s="30"/>
      <c r="F86" s="30"/>
      <c r="G86" s="30"/>
      <c r="H86" s="30"/>
      <c r="I86" s="36"/>
      <c r="J86" s="36"/>
      <c r="K86" s="36"/>
      <c r="L86" s="12"/>
      <c r="M86" s="12"/>
      <c r="N86" s="12"/>
      <c r="O86" s="12"/>
      <c r="P86" s="12"/>
      <c r="Q86" s="12"/>
      <c r="R86" s="12"/>
      <c r="S86" s="12"/>
      <c r="T86" s="12"/>
      <c r="U86" s="16"/>
      <c r="V86" s="20" t="s">
        <v>17</v>
      </c>
      <c r="W86" s="20" t="s">
        <v>17</v>
      </c>
      <c r="X86" s="12">
        <v>2</v>
      </c>
      <c r="Y86" s="12">
        <v>2</v>
      </c>
      <c r="Z86" s="12">
        <v>2</v>
      </c>
      <c r="AA86" s="12">
        <v>2</v>
      </c>
      <c r="AB86" s="12">
        <v>4</v>
      </c>
      <c r="AC86" s="12">
        <v>4</v>
      </c>
      <c r="AD86" s="12">
        <v>4</v>
      </c>
      <c r="AE86" s="12">
        <v>4</v>
      </c>
      <c r="AF86" s="59">
        <v>2</v>
      </c>
      <c r="AG86" s="30">
        <v>2</v>
      </c>
      <c r="AH86" s="30">
        <v>2</v>
      </c>
      <c r="AI86" s="30">
        <v>2</v>
      </c>
      <c r="AJ86" s="30" t="s">
        <v>40</v>
      </c>
      <c r="AK86" s="36"/>
      <c r="AL86" s="36"/>
      <c r="AM86" s="36"/>
      <c r="AN86" s="36"/>
      <c r="AO86" s="130"/>
      <c r="AP86" s="131"/>
      <c r="AQ86" s="131"/>
      <c r="AR86" s="131"/>
      <c r="AS86" s="131"/>
      <c r="AT86" s="132"/>
      <c r="AU86" s="16"/>
      <c r="AV86" s="12"/>
      <c r="AW86" s="12"/>
      <c r="AX86" s="12"/>
      <c r="AY86" s="12"/>
      <c r="AZ86" s="12"/>
      <c r="BA86" s="12"/>
      <c r="BB86" s="12"/>
      <c r="BC86" s="12"/>
      <c r="BD86" s="12"/>
      <c r="BE86" s="21">
        <f t="shared" ref="BE86:BE103" si="42">SUM(D86:T86)</f>
        <v>0</v>
      </c>
      <c r="BF86" s="22">
        <f t="shared" ref="BF86:BF103" si="43">SUM(X86:AN86)</f>
        <v>32</v>
      </c>
      <c r="BG86" s="22">
        <f t="shared" ref="BG86:BG103" si="44">SUM(BE86:BF86)</f>
        <v>32</v>
      </c>
    </row>
    <row r="87" spans="1:59" ht="22.5" customHeight="1">
      <c r="A87" s="109" t="s">
        <v>127</v>
      </c>
      <c r="B87" s="24" t="s">
        <v>91</v>
      </c>
      <c r="C87" s="10">
        <v>50</v>
      </c>
      <c r="D87" s="30"/>
      <c r="E87" s="30"/>
      <c r="F87" s="30"/>
      <c r="G87" s="30"/>
      <c r="H87" s="30"/>
      <c r="I87" s="36"/>
      <c r="J87" s="36"/>
      <c r="K87" s="36"/>
      <c r="L87" s="12">
        <v>2</v>
      </c>
      <c r="M87" s="12">
        <v>6</v>
      </c>
      <c r="N87" s="12">
        <v>6</v>
      </c>
      <c r="O87" s="12">
        <v>6</v>
      </c>
      <c r="P87" s="12">
        <v>6</v>
      </c>
      <c r="Q87" s="12">
        <v>6</v>
      </c>
      <c r="R87" s="12">
        <v>6</v>
      </c>
      <c r="S87" s="12">
        <v>6</v>
      </c>
      <c r="T87" s="12">
        <v>6</v>
      </c>
      <c r="U87" s="16" t="s">
        <v>146</v>
      </c>
      <c r="V87" s="51"/>
      <c r="W87" s="51"/>
      <c r="X87" s="12"/>
      <c r="Y87" s="12"/>
      <c r="Z87" s="12"/>
      <c r="AA87" s="12"/>
      <c r="AB87" s="12"/>
      <c r="AC87" s="12"/>
      <c r="AD87" s="12"/>
      <c r="AE87" s="12"/>
      <c r="AF87" s="30"/>
      <c r="AG87" s="30"/>
      <c r="AH87" s="30"/>
      <c r="AI87" s="30"/>
      <c r="AJ87" s="30"/>
      <c r="AK87" s="36"/>
      <c r="AL87" s="36"/>
      <c r="AM87" s="36"/>
      <c r="AN87" s="36"/>
      <c r="AO87" s="130"/>
      <c r="AP87" s="131"/>
      <c r="AQ87" s="131"/>
      <c r="AR87" s="131"/>
      <c r="AS87" s="131"/>
      <c r="AT87" s="132"/>
      <c r="AU87" s="16"/>
      <c r="AV87" s="12"/>
      <c r="AW87" s="12"/>
      <c r="AX87" s="12"/>
      <c r="AY87" s="12"/>
      <c r="AZ87" s="12"/>
      <c r="BA87" s="12"/>
      <c r="BB87" s="12"/>
      <c r="BC87" s="12"/>
      <c r="BD87" s="12"/>
      <c r="BE87" s="21">
        <f t="shared" si="42"/>
        <v>50</v>
      </c>
      <c r="BF87" s="22">
        <f t="shared" si="43"/>
        <v>0</v>
      </c>
      <c r="BG87" s="22">
        <f t="shared" si="44"/>
        <v>50</v>
      </c>
    </row>
    <row r="88" spans="1:59" ht="11.1" customHeight="1">
      <c r="A88" s="109" t="s">
        <v>128</v>
      </c>
      <c r="B88" s="20" t="s">
        <v>21</v>
      </c>
      <c r="C88" s="10">
        <v>84</v>
      </c>
      <c r="D88" s="30"/>
      <c r="E88" s="30"/>
      <c r="F88" s="30"/>
      <c r="G88" s="30"/>
      <c r="H88" s="30"/>
      <c r="I88" s="36"/>
      <c r="J88" s="36"/>
      <c r="K88" s="36"/>
      <c r="L88" s="12">
        <v>1</v>
      </c>
      <c r="M88" s="12">
        <v>5</v>
      </c>
      <c r="N88" s="12">
        <v>5</v>
      </c>
      <c r="O88" s="12">
        <v>4</v>
      </c>
      <c r="P88" s="12">
        <v>5</v>
      </c>
      <c r="Q88" s="12">
        <v>4</v>
      </c>
      <c r="R88" s="12">
        <v>4</v>
      </c>
      <c r="S88" s="12">
        <v>4</v>
      </c>
      <c r="T88" s="12">
        <v>4</v>
      </c>
      <c r="U88" s="16" t="s">
        <v>147</v>
      </c>
      <c r="V88" s="20" t="s">
        <v>17</v>
      </c>
      <c r="W88" s="20" t="s">
        <v>17</v>
      </c>
      <c r="X88" s="12">
        <v>2</v>
      </c>
      <c r="Y88" s="12">
        <v>2</v>
      </c>
      <c r="Z88" s="12">
        <v>2</v>
      </c>
      <c r="AA88" s="12">
        <v>2</v>
      </c>
      <c r="AB88" s="12">
        <v>2</v>
      </c>
      <c r="AC88" s="12">
        <v>2</v>
      </c>
      <c r="AD88" s="12">
        <v>6</v>
      </c>
      <c r="AE88" s="12">
        <v>6</v>
      </c>
      <c r="AF88" s="59">
        <v>6</v>
      </c>
      <c r="AG88" s="30">
        <v>6</v>
      </c>
      <c r="AH88" s="30">
        <v>6</v>
      </c>
      <c r="AI88" s="30">
        <v>6</v>
      </c>
      <c r="AJ88" s="30" t="s">
        <v>146</v>
      </c>
      <c r="AK88" s="36"/>
      <c r="AL88" s="36"/>
      <c r="AM88" s="36"/>
      <c r="AN88" s="36"/>
      <c r="AO88" s="130"/>
      <c r="AP88" s="131"/>
      <c r="AQ88" s="131"/>
      <c r="AR88" s="131"/>
      <c r="AS88" s="131"/>
      <c r="AT88" s="132"/>
      <c r="AU88" s="16"/>
      <c r="AV88" s="12"/>
      <c r="AW88" s="12"/>
      <c r="AX88" s="12"/>
      <c r="AY88" s="12"/>
      <c r="AZ88" s="12"/>
      <c r="BA88" s="12"/>
      <c r="BB88" s="12"/>
      <c r="BC88" s="12"/>
      <c r="BD88" s="12"/>
      <c r="BE88" s="21">
        <f t="shared" si="42"/>
        <v>36</v>
      </c>
      <c r="BF88" s="22">
        <f t="shared" si="43"/>
        <v>48</v>
      </c>
      <c r="BG88" s="22">
        <f t="shared" si="44"/>
        <v>84</v>
      </c>
    </row>
    <row r="89" spans="1:59" ht="10.5" customHeight="1">
      <c r="A89" s="31" t="s">
        <v>26</v>
      </c>
      <c r="B89" s="133" t="s">
        <v>25</v>
      </c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  <c r="R89" s="134"/>
      <c r="S89" s="134"/>
      <c r="T89" s="134"/>
      <c r="U89" s="134"/>
      <c r="V89" s="134"/>
      <c r="W89" s="134"/>
      <c r="X89" s="134"/>
      <c r="Y89" s="134"/>
      <c r="Z89" s="134"/>
      <c r="AA89" s="134"/>
      <c r="AB89" s="134"/>
      <c r="AC89" s="134"/>
      <c r="AD89" s="134"/>
      <c r="AE89" s="134"/>
      <c r="AF89" s="134"/>
      <c r="AG89" s="134"/>
      <c r="AH89" s="134"/>
      <c r="AI89" s="134"/>
      <c r="AJ89" s="134"/>
      <c r="AK89" s="134"/>
      <c r="AL89" s="134"/>
      <c r="AM89" s="134"/>
      <c r="AN89" s="134"/>
      <c r="AO89" s="134"/>
      <c r="AP89" s="134"/>
      <c r="AQ89" s="134"/>
      <c r="AR89" s="134"/>
      <c r="AS89" s="134"/>
      <c r="AT89" s="134"/>
      <c r="AU89" s="134"/>
      <c r="AV89" s="134"/>
      <c r="AW89" s="134"/>
      <c r="AX89" s="134"/>
      <c r="AY89" s="134"/>
      <c r="AZ89" s="134"/>
      <c r="BA89" s="134"/>
      <c r="BB89" s="134"/>
      <c r="BC89" s="134"/>
      <c r="BD89" s="135"/>
      <c r="BE89" s="21"/>
      <c r="BF89" s="22"/>
      <c r="BG89" s="22"/>
    </row>
    <row r="90" spans="1:59" ht="10.5" customHeight="1">
      <c r="A90" s="46" t="s">
        <v>28</v>
      </c>
      <c r="B90" s="178" t="s">
        <v>47</v>
      </c>
      <c r="C90" s="39">
        <v>120</v>
      </c>
      <c r="D90" s="70"/>
      <c r="E90" s="70"/>
      <c r="F90" s="70"/>
      <c r="G90" s="70"/>
      <c r="H90" s="70"/>
      <c r="I90" s="42"/>
      <c r="J90" s="42"/>
      <c r="K90" s="42"/>
      <c r="L90" s="39">
        <v>5</v>
      </c>
      <c r="M90" s="39">
        <v>5</v>
      </c>
      <c r="N90" s="39">
        <v>5</v>
      </c>
      <c r="O90" s="39">
        <v>5</v>
      </c>
      <c r="P90" s="39">
        <v>4</v>
      </c>
      <c r="Q90" s="39">
        <v>4</v>
      </c>
      <c r="R90" s="39">
        <v>4</v>
      </c>
      <c r="S90" s="39">
        <v>4</v>
      </c>
      <c r="T90" s="39">
        <v>4</v>
      </c>
      <c r="U90" s="39"/>
      <c r="V90" s="97"/>
      <c r="W90" s="97"/>
      <c r="X90" s="39">
        <v>6</v>
      </c>
      <c r="Y90" s="39">
        <v>6</v>
      </c>
      <c r="Z90" s="39">
        <v>6</v>
      </c>
      <c r="AA90" s="39">
        <v>6</v>
      </c>
      <c r="AB90" s="39">
        <v>6</v>
      </c>
      <c r="AC90" s="39">
        <v>6</v>
      </c>
      <c r="AD90" s="39">
        <v>6</v>
      </c>
      <c r="AE90" s="39">
        <v>6</v>
      </c>
      <c r="AF90" s="187">
        <v>8</v>
      </c>
      <c r="AG90" s="70">
        <v>8</v>
      </c>
      <c r="AH90" s="70">
        <v>8</v>
      </c>
      <c r="AI90" s="70">
        <v>8</v>
      </c>
      <c r="AJ90" s="39" t="s">
        <v>146</v>
      </c>
      <c r="AK90" s="41"/>
      <c r="AL90" s="41"/>
      <c r="AM90" s="41"/>
      <c r="AN90" s="41"/>
      <c r="AO90" s="179"/>
      <c r="AP90" s="179"/>
      <c r="AQ90" s="179"/>
      <c r="AR90" s="179"/>
      <c r="AS90" s="179"/>
      <c r="AT90" s="179"/>
      <c r="AU90" s="97"/>
      <c r="AV90" s="97"/>
      <c r="AW90" s="97"/>
      <c r="AX90" s="97"/>
      <c r="AY90" s="97"/>
      <c r="AZ90" s="97"/>
      <c r="BA90" s="97"/>
      <c r="BB90" s="97"/>
      <c r="BC90" s="97"/>
      <c r="BD90" s="55"/>
      <c r="BE90" s="21">
        <f t="shared" si="42"/>
        <v>40</v>
      </c>
      <c r="BF90" s="22">
        <f t="shared" si="43"/>
        <v>80</v>
      </c>
      <c r="BG90" s="22">
        <f t="shared" si="44"/>
        <v>120</v>
      </c>
    </row>
    <row r="91" spans="1:59" ht="13.5" customHeight="1">
      <c r="A91" s="46" t="s">
        <v>71</v>
      </c>
      <c r="B91" s="24" t="s">
        <v>49</v>
      </c>
      <c r="C91" s="32">
        <v>54</v>
      </c>
      <c r="D91" s="30"/>
      <c r="E91" s="30"/>
      <c r="F91" s="30"/>
      <c r="G91" s="30"/>
      <c r="H91" s="30"/>
      <c r="I91" s="36"/>
      <c r="J91" s="36"/>
      <c r="K91" s="36"/>
      <c r="L91" s="12"/>
      <c r="M91" s="12"/>
      <c r="N91" s="12"/>
      <c r="O91" s="12"/>
      <c r="P91" s="12"/>
      <c r="Q91" s="12"/>
      <c r="R91" s="12"/>
      <c r="S91" s="12"/>
      <c r="T91" s="12"/>
      <c r="U91" s="16"/>
      <c r="V91" s="20" t="s">
        <v>17</v>
      </c>
      <c r="W91" s="20" t="s">
        <v>17</v>
      </c>
      <c r="X91" s="12">
        <v>4</v>
      </c>
      <c r="Y91" s="12">
        <v>4</v>
      </c>
      <c r="Z91" s="12">
        <v>4</v>
      </c>
      <c r="AA91" s="12">
        <v>4</v>
      </c>
      <c r="AB91" s="12">
        <v>4</v>
      </c>
      <c r="AC91" s="12">
        <v>4</v>
      </c>
      <c r="AD91" s="12">
        <v>4</v>
      </c>
      <c r="AE91" s="12">
        <v>4</v>
      </c>
      <c r="AF91" s="12">
        <v>4</v>
      </c>
      <c r="AG91" s="30">
        <v>6</v>
      </c>
      <c r="AH91" s="72">
        <v>6</v>
      </c>
      <c r="AI91" s="30">
        <v>6</v>
      </c>
      <c r="AJ91" s="30" t="s">
        <v>146</v>
      </c>
      <c r="AK91" s="36"/>
      <c r="AL91" s="41"/>
      <c r="AM91" s="41"/>
      <c r="AN91" s="41"/>
      <c r="AO91" s="121"/>
      <c r="AP91" s="122"/>
      <c r="AQ91" s="122"/>
      <c r="AR91" s="122"/>
      <c r="AS91" s="122"/>
      <c r="AT91" s="123"/>
      <c r="AU91" s="16"/>
      <c r="AV91" s="12"/>
      <c r="AW91" s="12"/>
      <c r="AX91" s="12"/>
      <c r="AY91" s="12"/>
      <c r="AZ91" s="12"/>
      <c r="BA91" s="12"/>
      <c r="BB91" s="12"/>
      <c r="BC91" s="12"/>
      <c r="BD91" s="12"/>
      <c r="BE91" s="21">
        <f t="shared" si="42"/>
        <v>0</v>
      </c>
      <c r="BF91" s="22">
        <f t="shared" si="43"/>
        <v>54</v>
      </c>
      <c r="BG91" s="22">
        <f t="shared" si="44"/>
        <v>54</v>
      </c>
    </row>
    <row r="92" spans="1:59" ht="23.25" customHeight="1">
      <c r="A92" s="46" t="s">
        <v>148</v>
      </c>
      <c r="B92" s="82" t="s">
        <v>93</v>
      </c>
      <c r="C92" s="32">
        <v>42</v>
      </c>
      <c r="D92" s="30"/>
      <c r="E92" s="30"/>
      <c r="F92" s="30"/>
      <c r="G92" s="30"/>
      <c r="H92" s="30"/>
      <c r="I92" s="36"/>
      <c r="J92" s="36"/>
      <c r="K92" s="36"/>
      <c r="L92" s="12">
        <v>4</v>
      </c>
      <c r="M92" s="12">
        <v>4</v>
      </c>
      <c r="N92" s="12">
        <v>4</v>
      </c>
      <c r="O92" s="12">
        <v>5</v>
      </c>
      <c r="P92" s="12">
        <v>5</v>
      </c>
      <c r="Q92" s="12">
        <v>5</v>
      </c>
      <c r="R92" s="12">
        <v>5</v>
      </c>
      <c r="S92" s="12">
        <v>5</v>
      </c>
      <c r="T92" s="12">
        <v>5</v>
      </c>
      <c r="U92" s="16" t="s">
        <v>146</v>
      </c>
      <c r="V92" s="117" t="s">
        <v>17</v>
      </c>
      <c r="W92" s="117" t="s">
        <v>17</v>
      </c>
      <c r="X92" s="12"/>
      <c r="Y92" s="12"/>
      <c r="Z92" s="12"/>
      <c r="AA92" s="12"/>
      <c r="AB92" s="12"/>
      <c r="AC92" s="12"/>
      <c r="AD92" s="12"/>
      <c r="AE92" s="12"/>
      <c r="AF92" s="30"/>
      <c r="AG92" s="30"/>
      <c r="AH92" s="72"/>
      <c r="AI92" s="30"/>
      <c r="AJ92" s="76"/>
      <c r="AK92" s="36"/>
      <c r="AL92" s="41"/>
      <c r="AM92" s="41"/>
      <c r="AN92" s="41"/>
      <c r="AO92" s="121"/>
      <c r="AP92" s="122"/>
      <c r="AQ92" s="122"/>
      <c r="AR92" s="122"/>
      <c r="AS92" s="122"/>
      <c r="AT92" s="123"/>
      <c r="AU92" s="16"/>
      <c r="AV92" s="12"/>
      <c r="AW92" s="12"/>
      <c r="AX92" s="12"/>
      <c r="AY92" s="12"/>
      <c r="AZ92" s="12"/>
      <c r="BA92" s="12"/>
      <c r="BB92" s="12"/>
      <c r="BC92" s="12"/>
      <c r="BD92" s="12"/>
      <c r="BE92" s="21">
        <f t="shared" si="42"/>
        <v>42</v>
      </c>
      <c r="BF92" s="22">
        <f t="shared" si="43"/>
        <v>0</v>
      </c>
      <c r="BG92" s="22">
        <f t="shared" si="44"/>
        <v>42</v>
      </c>
    </row>
    <row r="93" spans="1:59" ht="21">
      <c r="A93" s="46" t="s">
        <v>78</v>
      </c>
      <c r="B93" s="24" t="s">
        <v>72</v>
      </c>
      <c r="C93" s="32">
        <v>66</v>
      </c>
      <c r="D93" s="30"/>
      <c r="E93" s="30"/>
      <c r="F93" s="30"/>
      <c r="G93" s="30"/>
      <c r="H93" s="30"/>
      <c r="I93" s="36"/>
      <c r="J93" s="36"/>
      <c r="K93" s="36"/>
      <c r="L93" s="12"/>
      <c r="M93" s="12"/>
      <c r="N93" s="12"/>
      <c r="O93" s="12"/>
      <c r="P93" s="12"/>
      <c r="Q93" s="12"/>
      <c r="R93" s="12"/>
      <c r="S93" s="12"/>
      <c r="T93" s="12"/>
      <c r="U93" s="16"/>
      <c r="V93" s="117"/>
      <c r="W93" s="117"/>
      <c r="X93" s="12">
        <v>4</v>
      </c>
      <c r="Y93" s="12">
        <v>4</v>
      </c>
      <c r="Z93" s="12">
        <v>4</v>
      </c>
      <c r="AA93" s="12">
        <v>4</v>
      </c>
      <c r="AB93" s="12">
        <v>4</v>
      </c>
      <c r="AC93" s="12">
        <v>4</v>
      </c>
      <c r="AD93" s="12">
        <v>4</v>
      </c>
      <c r="AE93" s="12">
        <v>8</v>
      </c>
      <c r="AF93" s="59">
        <v>8</v>
      </c>
      <c r="AG93" s="30">
        <v>8</v>
      </c>
      <c r="AH93" s="72">
        <v>8</v>
      </c>
      <c r="AI93" s="30">
        <v>8</v>
      </c>
      <c r="AJ93" s="30" t="s">
        <v>146</v>
      </c>
      <c r="AK93" s="36"/>
      <c r="AL93" s="41"/>
      <c r="AM93" s="41"/>
      <c r="AN93" s="41"/>
      <c r="AO93" s="121"/>
      <c r="AP93" s="122"/>
      <c r="AQ93" s="122"/>
      <c r="AR93" s="122"/>
      <c r="AS93" s="122"/>
      <c r="AT93" s="123"/>
      <c r="AU93" s="16"/>
      <c r="AV93" s="12"/>
      <c r="AW93" s="12"/>
      <c r="AX93" s="12"/>
      <c r="AY93" s="12"/>
      <c r="AZ93" s="12"/>
      <c r="BA93" s="12"/>
      <c r="BB93" s="12"/>
      <c r="BC93" s="12"/>
      <c r="BD93" s="12"/>
      <c r="BE93" s="21">
        <f t="shared" si="42"/>
        <v>0</v>
      </c>
      <c r="BF93" s="22">
        <f t="shared" si="43"/>
        <v>68</v>
      </c>
      <c r="BG93" s="22">
        <f t="shared" si="44"/>
        <v>68</v>
      </c>
    </row>
    <row r="94" spans="1:59" ht="21.75">
      <c r="A94" s="46" t="s">
        <v>95</v>
      </c>
      <c r="B94" s="83" t="s">
        <v>149</v>
      </c>
      <c r="C94" s="32">
        <v>114</v>
      </c>
      <c r="D94" s="58"/>
      <c r="E94" s="58"/>
      <c r="F94" s="58"/>
      <c r="G94" s="58"/>
      <c r="H94" s="58"/>
      <c r="I94" s="185"/>
      <c r="J94" s="185"/>
      <c r="K94" s="185"/>
      <c r="L94" s="16">
        <v>4</v>
      </c>
      <c r="M94" s="16">
        <v>4</v>
      </c>
      <c r="N94" s="16">
        <v>4</v>
      </c>
      <c r="O94" s="16">
        <v>4</v>
      </c>
      <c r="P94" s="16">
        <v>4</v>
      </c>
      <c r="Q94" s="16">
        <v>5</v>
      </c>
      <c r="R94" s="16">
        <v>5</v>
      </c>
      <c r="S94" s="16">
        <v>5</v>
      </c>
      <c r="T94" s="16">
        <v>5</v>
      </c>
      <c r="U94" s="16"/>
      <c r="V94" s="117" t="s">
        <v>17</v>
      </c>
      <c r="W94" s="117" t="s">
        <v>17</v>
      </c>
      <c r="X94" s="12">
        <v>8</v>
      </c>
      <c r="Y94" s="12">
        <v>8</v>
      </c>
      <c r="Z94" s="12">
        <v>8</v>
      </c>
      <c r="AA94" s="12">
        <v>8</v>
      </c>
      <c r="AB94" s="12">
        <v>6</v>
      </c>
      <c r="AC94" s="12">
        <v>6</v>
      </c>
      <c r="AD94" s="12">
        <v>2</v>
      </c>
      <c r="AE94" s="12">
        <v>2</v>
      </c>
      <c r="AF94" s="12">
        <v>8</v>
      </c>
      <c r="AG94" s="30">
        <v>6</v>
      </c>
      <c r="AH94" s="30">
        <v>6</v>
      </c>
      <c r="AI94" s="30">
        <v>6</v>
      </c>
      <c r="AJ94" s="30" t="s">
        <v>146</v>
      </c>
      <c r="AK94" s="36"/>
      <c r="AL94" s="41"/>
      <c r="AM94" s="41"/>
      <c r="AN94" s="41"/>
      <c r="AO94" s="121"/>
      <c r="AP94" s="122"/>
      <c r="AQ94" s="122"/>
      <c r="AR94" s="122"/>
      <c r="AS94" s="122"/>
      <c r="AT94" s="123"/>
      <c r="AU94" s="16"/>
      <c r="AV94" s="12"/>
      <c r="AW94" s="12"/>
      <c r="AX94" s="12"/>
      <c r="AY94" s="12"/>
      <c r="AZ94" s="12"/>
      <c r="BA94" s="12"/>
      <c r="BB94" s="12"/>
      <c r="BC94" s="12"/>
      <c r="BD94" s="12"/>
      <c r="BE94" s="21">
        <f t="shared" si="42"/>
        <v>40</v>
      </c>
      <c r="BF94" s="22">
        <f t="shared" si="43"/>
        <v>74</v>
      </c>
      <c r="BG94" s="22">
        <f t="shared" si="44"/>
        <v>114</v>
      </c>
    </row>
    <row r="95" spans="1:59" ht="31.5" customHeight="1">
      <c r="A95" s="46" t="s">
        <v>94</v>
      </c>
      <c r="B95" s="27" t="s">
        <v>150</v>
      </c>
      <c r="C95" s="32">
        <v>78</v>
      </c>
      <c r="D95" s="65"/>
      <c r="E95" s="65"/>
      <c r="F95" s="65"/>
      <c r="G95" s="65"/>
      <c r="H95" s="65"/>
      <c r="I95" s="37"/>
      <c r="J95" s="37"/>
      <c r="K95" s="37"/>
      <c r="L95" s="32"/>
      <c r="M95" s="32"/>
      <c r="N95" s="32"/>
      <c r="O95" s="32"/>
      <c r="P95" s="32"/>
      <c r="Q95" s="32"/>
      <c r="R95" s="32"/>
      <c r="S95" s="32"/>
      <c r="T95" s="32"/>
      <c r="U95" s="16"/>
      <c r="V95" s="117"/>
      <c r="W95" s="117"/>
      <c r="X95" s="32">
        <v>10</v>
      </c>
      <c r="Y95" s="32">
        <v>10</v>
      </c>
      <c r="Z95" s="32">
        <v>10</v>
      </c>
      <c r="AA95" s="39">
        <v>10</v>
      </c>
      <c r="AB95" s="39">
        <v>10</v>
      </c>
      <c r="AC95" s="39">
        <v>10</v>
      </c>
      <c r="AD95" s="39">
        <v>10</v>
      </c>
      <c r="AE95" s="39">
        <v>8</v>
      </c>
      <c r="AG95" s="70"/>
      <c r="AH95" s="70"/>
      <c r="AI95" s="70"/>
      <c r="AJ95" s="70" t="s">
        <v>146</v>
      </c>
      <c r="AK95" s="42"/>
      <c r="AL95" s="41"/>
      <c r="AM95" s="41"/>
      <c r="AN95" s="41"/>
      <c r="AO95" s="124"/>
      <c r="AP95" s="125"/>
      <c r="AQ95" s="125"/>
      <c r="AR95" s="125"/>
      <c r="AS95" s="125"/>
      <c r="AT95" s="126"/>
      <c r="AU95" s="16"/>
      <c r="AV95" s="12"/>
      <c r="AW95" s="12"/>
      <c r="AX95" s="12"/>
      <c r="AY95" s="12"/>
      <c r="AZ95" s="12"/>
      <c r="BA95" s="12"/>
      <c r="BB95" s="12"/>
      <c r="BC95" s="12"/>
      <c r="BD95" s="12"/>
      <c r="BE95" s="21">
        <f t="shared" si="42"/>
        <v>0</v>
      </c>
      <c r="BF95" s="22">
        <f t="shared" si="43"/>
        <v>78</v>
      </c>
      <c r="BG95" s="22">
        <f t="shared" si="44"/>
        <v>78</v>
      </c>
    </row>
    <row r="96" spans="1:59" ht="31.5" customHeight="1">
      <c r="A96" s="46" t="s">
        <v>96</v>
      </c>
      <c r="B96" s="82" t="s">
        <v>74</v>
      </c>
      <c r="C96" s="32">
        <v>36</v>
      </c>
      <c r="D96" s="65"/>
      <c r="E96" s="65"/>
      <c r="F96" s="65"/>
      <c r="G96" s="65"/>
      <c r="H96" s="65"/>
      <c r="I96" s="37"/>
      <c r="J96" s="37"/>
      <c r="K96" s="37"/>
      <c r="L96" s="32">
        <v>4</v>
      </c>
      <c r="M96" s="32">
        <v>4</v>
      </c>
      <c r="N96" s="32">
        <v>4</v>
      </c>
      <c r="O96" s="32">
        <v>4</v>
      </c>
      <c r="P96" s="32">
        <v>4</v>
      </c>
      <c r="Q96" s="32">
        <v>4</v>
      </c>
      <c r="R96" s="32">
        <v>4</v>
      </c>
      <c r="S96" s="32">
        <v>4</v>
      </c>
      <c r="T96" s="32">
        <v>4</v>
      </c>
      <c r="U96" s="16" t="s">
        <v>146</v>
      </c>
      <c r="V96" s="109"/>
      <c r="W96" s="109"/>
      <c r="X96" s="32"/>
      <c r="Y96" s="32"/>
      <c r="Z96" s="32"/>
      <c r="AA96" s="39"/>
      <c r="AB96" s="39"/>
      <c r="AC96" s="39"/>
      <c r="AD96" s="39"/>
      <c r="AE96" s="39"/>
      <c r="AF96" s="70"/>
      <c r="AG96" s="70"/>
      <c r="AH96" s="70"/>
      <c r="AI96" s="70"/>
      <c r="AJ96" s="70"/>
      <c r="AK96" s="42"/>
      <c r="AL96" s="41"/>
      <c r="AM96" s="41"/>
      <c r="AN96" s="41"/>
      <c r="AO96" s="182"/>
      <c r="AP96" s="182"/>
      <c r="AQ96" s="182"/>
      <c r="AR96" s="182"/>
      <c r="AS96" s="182"/>
      <c r="AT96" s="182"/>
      <c r="AU96" s="16"/>
      <c r="AV96" s="12"/>
      <c r="AW96" s="12"/>
      <c r="AX96" s="12"/>
      <c r="AY96" s="12"/>
      <c r="AZ96" s="12"/>
      <c r="BA96" s="12"/>
      <c r="BB96" s="12"/>
      <c r="BC96" s="12"/>
      <c r="BD96" s="12"/>
      <c r="BE96" s="21">
        <f t="shared" ref="BE96:BE97" si="45">SUM(D96:T96)</f>
        <v>36</v>
      </c>
      <c r="BF96" s="22">
        <f t="shared" ref="BF96:BF97" si="46">SUM(X96:AN96)</f>
        <v>0</v>
      </c>
      <c r="BG96" s="22">
        <f t="shared" ref="BG96:BG97" si="47">SUM(BE96:BF96)</f>
        <v>36</v>
      </c>
    </row>
    <row r="97" spans="1:59" ht="31.5" customHeight="1">
      <c r="A97" s="46" t="s">
        <v>97</v>
      </c>
      <c r="B97" s="183" t="s">
        <v>75</v>
      </c>
      <c r="C97" s="32">
        <v>36</v>
      </c>
      <c r="D97" s="65"/>
      <c r="E97" s="65"/>
      <c r="F97" s="65"/>
      <c r="G97" s="65"/>
      <c r="H97" s="65"/>
      <c r="I97" s="37"/>
      <c r="J97" s="37"/>
      <c r="K97" s="37"/>
      <c r="L97" s="32">
        <v>4</v>
      </c>
      <c r="M97" s="32">
        <v>4</v>
      </c>
      <c r="N97" s="32">
        <v>4</v>
      </c>
      <c r="O97" s="32">
        <v>4</v>
      </c>
      <c r="P97" s="32">
        <v>4</v>
      </c>
      <c r="Q97" s="32">
        <v>4</v>
      </c>
      <c r="R97" s="32">
        <v>4</v>
      </c>
      <c r="S97" s="32">
        <v>4</v>
      </c>
      <c r="T97" s="32">
        <v>4</v>
      </c>
      <c r="U97" s="16" t="s">
        <v>146</v>
      </c>
      <c r="V97" s="109"/>
      <c r="W97" s="109"/>
      <c r="X97" s="32"/>
      <c r="Y97" s="32"/>
      <c r="Z97" s="32"/>
      <c r="AA97" s="39"/>
      <c r="AB97" s="39"/>
      <c r="AC97" s="39"/>
      <c r="AD97" s="39"/>
      <c r="AE97" s="39"/>
      <c r="AF97" s="70"/>
      <c r="AG97" s="70"/>
      <c r="AH97" s="70"/>
      <c r="AI97" s="70"/>
      <c r="AJ97" s="70"/>
      <c r="AK97" s="42"/>
      <c r="AL97" s="41"/>
      <c r="AM97" s="41"/>
      <c r="AN97" s="41"/>
      <c r="AO97" s="182"/>
      <c r="AP97" s="182"/>
      <c r="AQ97" s="182"/>
      <c r="AR97" s="182"/>
      <c r="AS97" s="182"/>
      <c r="AT97" s="182"/>
      <c r="AU97" s="16"/>
      <c r="AV97" s="12"/>
      <c r="AW97" s="12"/>
      <c r="AX97" s="12"/>
      <c r="AY97" s="12"/>
      <c r="AZ97" s="12"/>
      <c r="BA97" s="12"/>
      <c r="BB97" s="12"/>
      <c r="BC97" s="12"/>
      <c r="BD97" s="12"/>
      <c r="BE97" s="21">
        <f t="shared" si="45"/>
        <v>36</v>
      </c>
      <c r="BF97" s="22">
        <f t="shared" si="46"/>
        <v>0</v>
      </c>
      <c r="BG97" s="22">
        <f t="shared" si="47"/>
        <v>36</v>
      </c>
    </row>
    <row r="98" spans="1:59" ht="9.75" customHeight="1">
      <c r="A98" s="13" t="s">
        <v>29</v>
      </c>
      <c r="B98" s="171" t="s">
        <v>30</v>
      </c>
      <c r="C98" s="180"/>
      <c r="D98" s="180"/>
      <c r="E98" s="180"/>
      <c r="F98" s="180"/>
      <c r="G98" s="180"/>
      <c r="H98" s="180"/>
      <c r="I98" s="180"/>
      <c r="J98" s="180"/>
      <c r="K98" s="180"/>
      <c r="L98" s="180"/>
      <c r="M98" s="180"/>
      <c r="N98" s="180"/>
      <c r="O98" s="180"/>
      <c r="P98" s="180"/>
      <c r="Q98" s="180"/>
      <c r="R98" s="180"/>
      <c r="S98" s="180"/>
      <c r="T98" s="180"/>
      <c r="U98" s="180"/>
      <c r="V98" s="180"/>
      <c r="W98" s="180"/>
      <c r="X98" s="180"/>
      <c r="Y98" s="180"/>
      <c r="Z98" s="180"/>
      <c r="AA98" s="180"/>
      <c r="AB98" s="180"/>
      <c r="AC98" s="180"/>
      <c r="AD98" s="180"/>
      <c r="AE98" s="180"/>
      <c r="AF98" s="180"/>
      <c r="AG98" s="180"/>
      <c r="AH98" s="180"/>
      <c r="AI98" s="180"/>
      <c r="AJ98" s="180"/>
      <c r="AK98" s="180"/>
      <c r="AL98" s="180"/>
      <c r="AM98" s="180"/>
      <c r="AN98" s="180"/>
      <c r="AO98" s="180"/>
      <c r="AP98" s="180"/>
      <c r="AQ98" s="180"/>
      <c r="AR98" s="180"/>
      <c r="AS98" s="180"/>
      <c r="AT98" s="180"/>
      <c r="AU98" s="180"/>
      <c r="AV98" s="180"/>
      <c r="AW98" s="180"/>
      <c r="AX98" s="180"/>
      <c r="AY98" s="180"/>
      <c r="AZ98" s="180"/>
      <c r="BA98" s="180"/>
      <c r="BB98" s="180"/>
      <c r="BC98" s="180"/>
      <c r="BD98" s="181"/>
      <c r="BE98" s="21"/>
      <c r="BF98" s="22"/>
      <c r="BG98" s="22"/>
    </row>
    <row r="99" spans="1:59" ht="11.25" customHeight="1">
      <c r="A99" s="29" t="s">
        <v>56</v>
      </c>
      <c r="B99" s="111" t="s">
        <v>122</v>
      </c>
      <c r="C99" s="112"/>
      <c r="D99" s="112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  <c r="R99" s="112"/>
      <c r="S99" s="112"/>
      <c r="T99" s="112"/>
      <c r="U99" s="112"/>
      <c r="V99" s="112"/>
      <c r="W99" s="112"/>
      <c r="X99" s="112"/>
      <c r="Y99" s="112"/>
      <c r="Z99" s="112"/>
      <c r="AA99" s="112"/>
      <c r="AB99" s="113"/>
      <c r="AC99" s="29"/>
      <c r="AD99" s="29"/>
      <c r="AE99" s="29"/>
      <c r="AF99" s="60"/>
      <c r="AG99" s="60"/>
      <c r="AH99" s="60"/>
      <c r="AI99" s="60"/>
      <c r="AJ99" s="60" t="s">
        <v>39</v>
      </c>
      <c r="AK99" s="35"/>
      <c r="AL99" s="35"/>
      <c r="AM99" s="35"/>
      <c r="AN99" s="35"/>
      <c r="AO99" s="127" t="s">
        <v>68</v>
      </c>
      <c r="AP99" s="128"/>
      <c r="AQ99" s="128"/>
      <c r="AR99" s="128"/>
      <c r="AS99" s="128"/>
      <c r="AT99" s="129"/>
      <c r="AU99" s="12"/>
      <c r="AV99" s="29"/>
      <c r="AW99" s="29"/>
      <c r="AX99" s="29"/>
      <c r="AY99" s="29"/>
      <c r="AZ99" s="29"/>
      <c r="BA99" s="29"/>
      <c r="BB99" s="29"/>
      <c r="BC99" s="29"/>
      <c r="BD99" s="29"/>
      <c r="BE99" s="21"/>
      <c r="BF99" s="22"/>
      <c r="BG99" s="22"/>
    </row>
    <row r="100" spans="1:59" ht="30.75" customHeight="1">
      <c r="A100" s="24" t="s">
        <v>151</v>
      </c>
      <c r="B100" s="25" t="s">
        <v>152</v>
      </c>
      <c r="C100" s="9">
        <v>120</v>
      </c>
      <c r="D100" s="9">
        <v>24</v>
      </c>
      <c r="E100" s="9">
        <v>24</v>
      </c>
      <c r="F100" s="9">
        <v>24</v>
      </c>
      <c r="G100" s="9">
        <v>24</v>
      </c>
      <c r="H100" s="186">
        <v>24</v>
      </c>
      <c r="I100" s="184"/>
      <c r="J100" s="40"/>
      <c r="K100" s="40"/>
      <c r="L100" s="33"/>
      <c r="M100" s="33"/>
      <c r="N100" s="33"/>
      <c r="O100" s="33"/>
      <c r="P100" s="33"/>
      <c r="Q100" s="33"/>
      <c r="R100" s="33"/>
      <c r="S100" s="33"/>
      <c r="T100" s="33"/>
      <c r="U100" s="45" t="s">
        <v>40</v>
      </c>
      <c r="V100" s="50" t="s">
        <v>17</v>
      </c>
      <c r="W100" s="50" t="s">
        <v>17</v>
      </c>
      <c r="X100" s="29"/>
      <c r="Y100" s="29"/>
      <c r="Z100" s="11"/>
      <c r="AA100" s="29"/>
      <c r="AB100" s="29"/>
      <c r="AC100" s="29"/>
      <c r="AD100" s="29"/>
      <c r="AE100" s="29"/>
      <c r="AF100" s="60"/>
      <c r="AG100" s="60"/>
      <c r="AH100" s="60"/>
      <c r="AI100" s="60"/>
      <c r="AJ100" s="60"/>
      <c r="AK100" s="35"/>
      <c r="AL100" s="35"/>
      <c r="AM100" s="35"/>
      <c r="AN100" s="35"/>
      <c r="AO100" s="130"/>
      <c r="AP100" s="131"/>
      <c r="AQ100" s="131"/>
      <c r="AR100" s="131"/>
      <c r="AS100" s="131"/>
      <c r="AT100" s="132"/>
      <c r="AU100" s="12"/>
      <c r="AV100" s="29"/>
      <c r="AW100" s="29"/>
      <c r="AX100" s="29"/>
      <c r="AY100" s="29"/>
      <c r="AZ100" s="29"/>
      <c r="BA100" s="29"/>
      <c r="BB100" s="29"/>
      <c r="BC100" s="29"/>
      <c r="BD100" s="29"/>
      <c r="BE100" s="21">
        <f t="shared" si="42"/>
        <v>120</v>
      </c>
      <c r="BF100" s="22">
        <f t="shared" si="43"/>
        <v>0</v>
      </c>
      <c r="BG100" s="22">
        <f t="shared" si="44"/>
        <v>120</v>
      </c>
    </row>
    <row r="101" spans="1:59" ht="12.75" customHeight="1">
      <c r="A101" s="62" t="s">
        <v>35</v>
      </c>
      <c r="B101" s="56" t="s">
        <v>32</v>
      </c>
      <c r="C101" s="9">
        <v>72</v>
      </c>
      <c r="D101" s="9">
        <v>12</v>
      </c>
      <c r="E101" s="9">
        <v>12</v>
      </c>
      <c r="F101" s="9">
        <v>12</v>
      </c>
      <c r="G101" s="9">
        <v>12</v>
      </c>
      <c r="H101" s="186">
        <v>12</v>
      </c>
      <c r="I101" s="184">
        <v>12</v>
      </c>
      <c r="J101" s="40"/>
      <c r="K101" s="40"/>
      <c r="L101" s="33"/>
      <c r="M101" s="33"/>
      <c r="N101" s="33"/>
      <c r="O101" s="33"/>
      <c r="P101" s="33"/>
      <c r="Q101" s="33"/>
      <c r="R101" s="33"/>
      <c r="S101" s="33"/>
      <c r="T101" s="33"/>
      <c r="U101" s="45"/>
      <c r="V101" s="50" t="s">
        <v>17</v>
      </c>
      <c r="W101" s="50" t="s">
        <v>17</v>
      </c>
      <c r="X101" s="84"/>
      <c r="Y101" s="84"/>
      <c r="Z101" s="12"/>
      <c r="AA101" s="84"/>
      <c r="AB101" s="84"/>
      <c r="AC101" s="84"/>
      <c r="AD101" s="84"/>
      <c r="AE101" s="84"/>
      <c r="AF101" s="104"/>
      <c r="AG101" s="60"/>
      <c r="AH101" s="60"/>
      <c r="AI101" s="60"/>
      <c r="AJ101" s="60"/>
      <c r="AK101" s="35"/>
      <c r="AL101" s="35"/>
      <c r="AM101" s="35"/>
      <c r="AN101" s="35"/>
      <c r="AO101" s="130"/>
      <c r="AP101" s="131"/>
      <c r="AQ101" s="131"/>
      <c r="AR101" s="131"/>
      <c r="AS101" s="131"/>
      <c r="AT101" s="132"/>
      <c r="AU101" s="12"/>
      <c r="AV101" s="29"/>
      <c r="AW101" s="29"/>
      <c r="AX101" s="29"/>
      <c r="AY101" s="29"/>
      <c r="AZ101" s="29"/>
      <c r="BA101" s="29"/>
      <c r="BB101" s="29"/>
      <c r="BC101" s="29"/>
      <c r="BD101" s="29"/>
      <c r="BE101" s="21">
        <f t="shared" si="42"/>
        <v>72</v>
      </c>
      <c r="BF101" s="22">
        <f t="shared" si="43"/>
        <v>0</v>
      </c>
      <c r="BG101" s="22">
        <f t="shared" si="44"/>
        <v>72</v>
      </c>
    </row>
    <row r="102" spans="1:59" ht="12.75" customHeight="1">
      <c r="A102" s="75" t="s">
        <v>36</v>
      </c>
      <c r="B102" s="75" t="s">
        <v>37</v>
      </c>
      <c r="C102" s="9">
        <v>108</v>
      </c>
      <c r="D102" s="9"/>
      <c r="E102" s="9"/>
      <c r="F102" s="9"/>
      <c r="G102" s="9"/>
      <c r="H102" s="186"/>
      <c r="I102" s="184">
        <v>24</v>
      </c>
      <c r="J102" s="40">
        <v>36</v>
      </c>
      <c r="K102" s="40">
        <v>36</v>
      </c>
      <c r="L102" s="33">
        <v>12</v>
      </c>
      <c r="M102" s="33"/>
      <c r="N102" s="33"/>
      <c r="O102" s="33"/>
      <c r="P102" s="33"/>
      <c r="Q102" s="33"/>
      <c r="R102" s="33"/>
      <c r="S102" s="33"/>
      <c r="T102" s="33"/>
      <c r="U102" s="45"/>
      <c r="V102" s="50" t="s">
        <v>17</v>
      </c>
      <c r="W102" s="50" t="s">
        <v>17</v>
      </c>
      <c r="X102" s="29"/>
      <c r="Y102" s="29"/>
      <c r="Z102" s="11"/>
      <c r="AA102" s="29"/>
      <c r="AB102" s="29"/>
      <c r="AC102" s="29"/>
      <c r="AD102" s="29"/>
      <c r="AE102" s="33"/>
      <c r="AF102" s="67"/>
      <c r="AG102" s="67"/>
      <c r="AH102" s="67"/>
      <c r="AI102" s="67"/>
      <c r="AJ102" s="67"/>
      <c r="AK102" s="35"/>
      <c r="AL102" s="35"/>
      <c r="AM102" s="35"/>
      <c r="AN102" s="35"/>
      <c r="AO102" s="130"/>
      <c r="AP102" s="131"/>
      <c r="AQ102" s="131"/>
      <c r="AR102" s="131"/>
      <c r="AS102" s="131"/>
      <c r="AT102" s="132"/>
      <c r="AU102" s="12"/>
      <c r="AV102" s="29"/>
      <c r="AW102" s="29"/>
      <c r="AX102" s="29"/>
      <c r="AY102" s="29"/>
      <c r="AZ102" s="29"/>
      <c r="BA102" s="29"/>
      <c r="BB102" s="29"/>
      <c r="BC102" s="29"/>
      <c r="BD102" s="29"/>
      <c r="BE102" s="21">
        <f t="shared" si="42"/>
        <v>108</v>
      </c>
      <c r="BF102" s="22">
        <f t="shared" si="43"/>
        <v>0</v>
      </c>
      <c r="BG102" s="22">
        <f t="shared" si="44"/>
        <v>108</v>
      </c>
    </row>
    <row r="103" spans="1:59" ht="11.1" customHeight="1">
      <c r="A103" s="31" t="s">
        <v>54</v>
      </c>
      <c r="B103" s="31" t="s">
        <v>55</v>
      </c>
      <c r="C103" s="11">
        <v>144</v>
      </c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0"/>
      <c r="S103" s="11"/>
      <c r="T103" s="11"/>
      <c r="U103" s="11"/>
      <c r="V103" s="20" t="s">
        <v>17</v>
      </c>
      <c r="W103" s="20" t="s">
        <v>17</v>
      </c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>
        <v>36</v>
      </c>
      <c r="AL103" s="11">
        <v>36</v>
      </c>
      <c r="AM103" s="11">
        <v>36</v>
      </c>
      <c r="AN103" s="11">
        <v>36</v>
      </c>
      <c r="AO103" s="130"/>
      <c r="AP103" s="131"/>
      <c r="AQ103" s="131"/>
      <c r="AR103" s="131"/>
      <c r="AS103" s="131"/>
      <c r="AT103" s="132"/>
      <c r="AU103" s="16"/>
      <c r="AV103" s="20"/>
      <c r="AW103" s="20"/>
      <c r="AX103" s="20"/>
      <c r="AY103" s="20"/>
      <c r="AZ103" s="20"/>
      <c r="BA103" s="20"/>
      <c r="BB103" s="20"/>
      <c r="BC103" s="20"/>
      <c r="BD103" s="20"/>
      <c r="BE103" s="21">
        <f t="shared" si="42"/>
        <v>0</v>
      </c>
      <c r="BF103" s="22">
        <f t="shared" si="43"/>
        <v>144</v>
      </c>
      <c r="BG103" s="22">
        <f t="shared" si="44"/>
        <v>144</v>
      </c>
    </row>
    <row r="104" spans="1:59" ht="11.1" customHeight="1">
      <c r="A104" s="144" t="s">
        <v>33</v>
      </c>
      <c r="B104" s="169"/>
      <c r="C104" s="145"/>
      <c r="D104" s="12">
        <f>D85+D88+D92+D94+D86+D91+D93+D95+D100+D103+D101+D102+D87+D90+D96+D97</f>
        <v>36</v>
      </c>
      <c r="E104" s="12">
        <f t="shared" ref="E104:AN104" si="48">E85+E88+E92+E94+E86+E91+E93+E95+E100+E103+E101+E102+E87+E90+E96+E97</f>
        <v>36</v>
      </c>
      <c r="F104" s="12">
        <f t="shared" si="48"/>
        <v>36</v>
      </c>
      <c r="G104" s="12">
        <f t="shared" si="48"/>
        <v>36</v>
      </c>
      <c r="H104" s="12">
        <f t="shared" si="48"/>
        <v>36</v>
      </c>
      <c r="I104" s="12">
        <f t="shared" si="48"/>
        <v>36</v>
      </c>
      <c r="J104" s="12">
        <f t="shared" si="48"/>
        <v>36</v>
      </c>
      <c r="K104" s="12">
        <f t="shared" si="48"/>
        <v>36</v>
      </c>
      <c r="L104" s="12">
        <f t="shared" si="48"/>
        <v>36</v>
      </c>
      <c r="M104" s="12">
        <f t="shared" si="48"/>
        <v>36</v>
      </c>
      <c r="N104" s="12">
        <f t="shared" si="48"/>
        <v>36</v>
      </c>
      <c r="O104" s="12">
        <f t="shared" si="48"/>
        <v>36</v>
      </c>
      <c r="P104" s="12">
        <f t="shared" si="48"/>
        <v>36</v>
      </c>
      <c r="Q104" s="12">
        <f t="shared" si="48"/>
        <v>36</v>
      </c>
      <c r="R104" s="12">
        <f t="shared" si="48"/>
        <v>36</v>
      </c>
      <c r="S104" s="12">
        <f t="shared" si="48"/>
        <v>36</v>
      </c>
      <c r="T104" s="12">
        <f t="shared" si="48"/>
        <v>36</v>
      </c>
      <c r="U104" s="12"/>
      <c r="V104" s="12"/>
      <c r="W104" s="12"/>
      <c r="X104" s="12">
        <f t="shared" si="48"/>
        <v>36</v>
      </c>
      <c r="Y104" s="12">
        <f t="shared" si="48"/>
        <v>36</v>
      </c>
      <c r="Z104" s="12">
        <f t="shared" si="48"/>
        <v>36</v>
      </c>
      <c r="AA104" s="12">
        <f t="shared" si="48"/>
        <v>36</v>
      </c>
      <c r="AB104" s="12">
        <f t="shared" si="48"/>
        <v>36</v>
      </c>
      <c r="AC104" s="12">
        <f t="shared" si="48"/>
        <v>36</v>
      </c>
      <c r="AD104" s="12">
        <f t="shared" si="48"/>
        <v>36</v>
      </c>
      <c r="AE104" s="12">
        <f t="shared" si="48"/>
        <v>38</v>
      </c>
      <c r="AF104" s="12">
        <f t="shared" si="48"/>
        <v>36</v>
      </c>
      <c r="AG104" s="12">
        <f t="shared" si="48"/>
        <v>36</v>
      </c>
      <c r="AH104" s="12">
        <f t="shared" si="48"/>
        <v>36</v>
      </c>
      <c r="AI104" s="12">
        <f t="shared" si="48"/>
        <v>36</v>
      </c>
      <c r="AJ104" s="12"/>
      <c r="AK104" s="12">
        <f t="shared" si="48"/>
        <v>36</v>
      </c>
      <c r="AL104" s="12">
        <f t="shared" si="48"/>
        <v>36</v>
      </c>
      <c r="AM104" s="12">
        <f t="shared" si="48"/>
        <v>36</v>
      </c>
      <c r="AN104" s="12">
        <f t="shared" si="48"/>
        <v>36</v>
      </c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21">
        <f>SUM(BE85:BE103)</f>
        <v>612</v>
      </c>
      <c r="BF104" s="21">
        <f t="shared" ref="BF104:BG104" si="49">SUM(BF85:BF103)</f>
        <v>578</v>
      </c>
      <c r="BG104" s="21">
        <f t="shared" si="49"/>
        <v>1190</v>
      </c>
    </row>
    <row r="106" spans="1:59">
      <c r="B106" s="170" t="s">
        <v>44</v>
      </c>
      <c r="C106" s="170"/>
      <c r="D106" s="170"/>
      <c r="E106" s="170"/>
      <c r="F106" s="170"/>
      <c r="G106" s="170"/>
      <c r="H106" s="170"/>
      <c r="I106" s="170"/>
      <c r="J106" s="170"/>
      <c r="K106" s="170"/>
      <c r="L106" s="170"/>
      <c r="M106" s="170"/>
      <c r="N106" s="170"/>
      <c r="O106" s="170"/>
      <c r="P106" s="170"/>
      <c r="Q106" s="170"/>
      <c r="R106" s="170"/>
      <c r="S106" s="170"/>
      <c r="T106" s="170"/>
      <c r="U106" s="170"/>
      <c r="V106" s="170"/>
      <c r="W106" s="170"/>
      <c r="X106" s="170"/>
      <c r="Y106" s="170"/>
      <c r="Z106" s="170"/>
      <c r="AA106" s="170"/>
      <c r="AB106" s="170"/>
      <c r="AC106" s="170"/>
      <c r="AD106" s="170"/>
      <c r="AE106" s="170"/>
      <c r="AF106" s="170"/>
      <c r="AG106" s="170"/>
      <c r="AH106" s="170"/>
      <c r="AI106" s="170"/>
      <c r="AJ106" s="170"/>
      <c r="AK106" s="170"/>
      <c r="AL106" s="170"/>
      <c r="AM106" s="170"/>
      <c r="AN106" s="170"/>
      <c r="AO106" s="170"/>
      <c r="AP106" s="170"/>
      <c r="AQ106" s="170"/>
      <c r="AR106" s="170"/>
      <c r="AS106" s="170"/>
      <c r="AT106" s="170"/>
      <c r="AU106" s="170"/>
      <c r="AV106" s="170"/>
      <c r="AW106" s="170"/>
      <c r="AX106" s="170"/>
      <c r="AY106" s="170"/>
      <c r="AZ106" s="170"/>
      <c r="BA106" s="170"/>
      <c r="BB106" s="170"/>
      <c r="BC106" s="170"/>
      <c r="BD106" s="170"/>
    </row>
    <row r="107" spans="1:59">
      <c r="B107" s="170"/>
      <c r="C107" s="170"/>
      <c r="D107" s="170"/>
      <c r="E107" s="170"/>
      <c r="F107" s="170"/>
      <c r="G107" s="170"/>
      <c r="H107" s="170"/>
      <c r="I107" s="170"/>
      <c r="J107" s="170"/>
      <c r="K107" s="170"/>
      <c r="L107" s="170"/>
      <c r="M107" s="170"/>
      <c r="N107" s="170"/>
      <c r="O107" s="170"/>
      <c r="P107" s="170"/>
      <c r="Q107" s="170"/>
      <c r="R107" s="170"/>
      <c r="S107" s="170"/>
      <c r="T107" s="170"/>
      <c r="U107" s="170"/>
      <c r="V107" s="170"/>
      <c r="W107" s="170"/>
      <c r="X107" s="170"/>
      <c r="Y107" s="170"/>
      <c r="Z107" s="170"/>
      <c r="AA107" s="170"/>
      <c r="AB107" s="170"/>
      <c r="AC107" s="170"/>
      <c r="AD107" s="170"/>
      <c r="AE107" s="170"/>
      <c r="AF107" s="170"/>
      <c r="AG107" s="170"/>
      <c r="AH107" s="170"/>
      <c r="AI107" s="170"/>
      <c r="AJ107" s="170"/>
      <c r="AK107" s="170"/>
      <c r="AL107" s="170"/>
      <c r="AM107" s="170"/>
      <c r="AN107" s="170"/>
      <c r="AO107" s="170"/>
      <c r="AP107" s="170"/>
      <c r="AQ107" s="170"/>
      <c r="AR107" s="170"/>
      <c r="AS107" s="170"/>
      <c r="AT107" s="170"/>
      <c r="AU107" s="170"/>
      <c r="AV107" s="170"/>
      <c r="AW107" s="170"/>
      <c r="AX107" s="170"/>
      <c r="AY107" s="170"/>
      <c r="AZ107" s="170"/>
      <c r="BA107" s="170"/>
      <c r="BB107" s="170"/>
      <c r="BC107" s="170"/>
      <c r="BD107" s="170"/>
    </row>
    <row r="108" spans="1:59">
      <c r="B108" s="170"/>
      <c r="C108" s="170"/>
      <c r="D108" s="170"/>
      <c r="E108" s="170"/>
      <c r="F108" s="170"/>
      <c r="G108" s="170"/>
      <c r="H108" s="170"/>
      <c r="I108" s="170"/>
      <c r="J108" s="170"/>
      <c r="K108" s="170"/>
      <c r="L108" s="170"/>
      <c r="M108" s="170"/>
      <c r="N108" s="170"/>
      <c r="O108" s="170"/>
      <c r="P108" s="170"/>
      <c r="Q108" s="170"/>
      <c r="R108" s="170"/>
      <c r="S108" s="170"/>
      <c r="T108" s="170"/>
      <c r="U108" s="170"/>
      <c r="V108" s="170"/>
      <c r="W108" s="170"/>
      <c r="X108" s="170"/>
      <c r="Y108" s="170"/>
      <c r="Z108" s="170"/>
      <c r="AA108" s="170"/>
      <c r="AB108" s="170"/>
      <c r="AC108" s="170"/>
      <c r="AD108" s="170"/>
      <c r="AE108" s="170"/>
      <c r="AF108" s="170"/>
      <c r="AG108" s="170"/>
      <c r="AH108" s="170"/>
      <c r="AI108" s="170"/>
      <c r="AJ108" s="170"/>
      <c r="AK108" s="170"/>
      <c r="AL108" s="170"/>
      <c r="AM108" s="170"/>
      <c r="AN108" s="170"/>
      <c r="AO108" s="170"/>
      <c r="AP108" s="170"/>
      <c r="AQ108" s="170"/>
      <c r="AR108" s="170"/>
      <c r="AS108" s="170"/>
      <c r="AT108" s="170"/>
      <c r="AU108" s="170"/>
      <c r="AV108" s="170"/>
      <c r="AW108" s="170"/>
      <c r="AX108" s="170"/>
      <c r="AY108" s="170"/>
      <c r="AZ108" s="170"/>
      <c r="BA108" s="170"/>
      <c r="BB108" s="170"/>
      <c r="BC108" s="170"/>
      <c r="BD108" s="170"/>
    </row>
    <row r="109" spans="1:59">
      <c r="B109" s="170"/>
      <c r="C109" s="170"/>
      <c r="D109" s="170"/>
      <c r="E109" s="170"/>
      <c r="F109" s="170"/>
      <c r="G109" s="170"/>
      <c r="H109" s="170"/>
      <c r="I109" s="170"/>
      <c r="J109" s="170"/>
      <c r="K109" s="170"/>
      <c r="L109" s="170"/>
      <c r="M109" s="170"/>
      <c r="N109" s="170"/>
      <c r="O109" s="170"/>
      <c r="P109" s="170"/>
      <c r="Q109" s="170"/>
      <c r="R109" s="170"/>
      <c r="S109" s="170"/>
      <c r="T109" s="170"/>
      <c r="U109" s="170"/>
      <c r="V109" s="170"/>
      <c r="W109" s="170"/>
      <c r="X109" s="170"/>
      <c r="Y109" s="170"/>
      <c r="Z109" s="170"/>
      <c r="AA109" s="170"/>
      <c r="AB109" s="170"/>
      <c r="AC109" s="170"/>
      <c r="AD109" s="170"/>
      <c r="AE109" s="170"/>
      <c r="AF109" s="170"/>
      <c r="AG109" s="170"/>
      <c r="AH109" s="170"/>
      <c r="AI109" s="170"/>
      <c r="AJ109" s="170"/>
      <c r="AK109" s="170"/>
      <c r="AL109" s="170"/>
      <c r="AM109" s="170"/>
      <c r="AN109" s="170"/>
      <c r="AO109" s="170"/>
      <c r="AP109" s="170"/>
      <c r="AQ109" s="170"/>
      <c r="AR109" s="170"/>
      <c r="AS109" s="170"/>
      <c r="AT109" s="170"/>
      <c r="AU109" s="170"/>
      <c r="AV109" s="170"/>
      <c r="AW109" s="170"/>
      <c r="AX109" s="170"/>
      <c r="AY109" s="170"/>
      <c r="AZ109" s="170"/>
      <c r="BA109" s="170"/>
      <c r="BB109" s="170"/>
      <c r="BC109" s="170"/>
      <c r="BD109" s="170"/>
    </row>
  </sheetData>
  <mergeCells count="102">
    <mergeCell ref="V92:V93"/>
    <mergeCell ref="B70:S70"/>
    <mergeCell ref="B106:BD109"/>
    <mergeCell ref="A79:C79"/>
    <mergeCell ref="AA82:AD82"/>
    <mergeCell ref="AE82:AH82"/>
    <mergeCell ref="AI82:AL82"/>
    <mergeCell ref="AM82:AQ82"/>
    <mergeCell ref="AR82:AU82"/>
    <mergeCell ref="AV82:AZ82"/>
    <mergeCell ref="BA82:BD82"/>
    <mergeCell ref="T83:U83"/>
    <mergeCell ref="A104:C104"/>
    <mergeCell ref="B98:BD98"/>
    <mergeCell ref="AO99:AT103"/>
    <mergeCell ref="A82:A83"/>
    <mergeCell ref="B82:B83"/>
    <mergeCell ref="C82:C83"/>
    <mergeCell ref="D82:G82"/>
    <mergeCell ref="H82:L82"/>
    <mergeCell ref="M82:P82"/>
    <mergeCell ref="Q82:U82"/>
    <mergeCell ref="V94:V95"/>
    <mergeCell ref="W94:W95"/>
    <mergeCell ref="A8:A9"/>
    <mergeCell ref="B28:AO28"/>
    <mergeCell ref="C34:C35"/>
    <mergeCell ref="D34:G34"/>
    <mergeCell ref="V5:Z5"/>
    <mergeCell ref="AA5:AD5"/>
    <mergeCell ref="B7:BD7"/>
    <mergeCell ref="T6:U6"/>
    <mergeCell ref="B12:BD12"/>
    <mergeCell ref="B16:BD16"/>
    <mergeCell ref="B27:BD27"/>
    <mergeCell ref="AA34:AD34"/>
    <mergeCell ref="AE34:AH34"/>
    <mergeCell ref="B23:J23"/>
    <mergeCell ref="AV34:AZ34"/>
    <mergeCell ref="BA34:BD34"/>
    <mergeCell ref="A31:C31"/>
    <mergeCell ref="A34:A35"/>
    <mergeCell ref="B34:B35"/>
    <mergeCell ref="V82:Z82"/>
    <mergeCell ref="T35:U35"/>
    <mergeCell ref="A1:BE1"/>
    <mergeCell ref="A2:BE2"/>
    <mergeCell ref="A3:BE3"/>
    <mergeCell ref="AE5:AH5"/>
    <mergeCell ref="AI5:AL5"/>
    <mergeCell ref="AM5:AQ5"/>
    <mergeCell ref="D5:G5"/>
    <mergeCell ref="H5:L5"/>
    <mergeCell ref="A5:A6"/>
    <mergeCell ref="B5:B6"/>
    <mergeCell ref="C5:C6"/>
    <mergeCell ref="AR5:AU5"/>
    <mergeCell ref="AV5:AZ5"/>
    <mergeCell ref="BA5:BD5"/>
    <mergeCell ref="M5:P5"/>
    <mergeCell ref="Q5:U5"/>
    <mergeCell ref="B42:BD42"/>
    <mergeCell ref="AV57:AZ57"/>
    <mergeCell ref="BA57:BD57"/>
    <mergeCell ref="T58:U58"/>
    <mergeCell ref="B46:AL46"/>
    <mergeCell ref="B52:AL52"/>
    <mergeCell ref="B69:BD69"/>
    <mergeCell ref="V70:V71"/>
    <mergeCell ref="W70:W71"/>
    <mergeCell ref="B59:BD59"/>
    <mergeCell ref="A54:C54"/>
    <mergeCell ref="V57:Z57"/>
    <mergeCell ref="AA57:AD57"/>
    <mergeCell ref="AE57:AH57"/>
    <mergeCell ref="AI57:AL57"/>
    <mergeCell ref="AM57:AQ57"/>
    <mergeCell ref="B45:BD45"/>
    <mergeCell ref="AR57:AU57"/>
    <mergeCell ref="B99:AB99"/>
    <mergeCell ref="H34:L34"/>
    <mergeCell ref="M34:P34"/>
    <mergeCell ref="A57:A58"/>
    <mergeCell ref="B57:B58"/>
    <mergeCell ref="C57:C58"/>
    <mergeCell ref="D57:G57"/>
    <mergeCell ref="H57:L57"/>
    <mergeCell ref="M57:P57"/>
    <mergeCell ref="Q57:U57"/>
    <mergeCell ref="B84:BD84"/>
    <mergeCell ref="AO91:AT95"/>
    <mergeCell ref="AO85:AT88"/>
    <mergeCell ref="B89:BD89"/>
    <mergeCell ref="AI34:AL34"/>
    <mergeCell ref="AM34:AQ34"/>
    <mergeCell ref="AR34:AU34"/>
    <mergeCell ref="B36:BD36"/>
    <mergeCell ref="B77:N77"/>
    <mergeCell ref="W92:W93"/>
    <mergeCell ref="Q34:U34"/>
    <mergeCell ref="V34:Z34"/>
    <mergeCell ref="B64:BD64"/>
  </mergeCells>
  <pageMargins left="0.17" right="0.15" top="0.19685039370078741" bottom="0.19685039370078741" header="0.19685039370078741" footer="0.19685039370078741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2022-11-14T03:34:33Z</dcterms:modified>
</cp:coreProperties>
</file>