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Y23" i="1" l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X23" i="1"/>
  <c r="D42" i="1"/>
  <c r="X42" i="1"/>
  <c r="BE14" i="1"/>
  <c r="BF14" i="1"/>
  <c r="BG14" i="1" s="1"/>
  <c r="BF40" i="1"/>
  <c r="BF39" i="1"/>
  <c r="BF38" i="1"/>
  <c r="BG38" i="1" s="1"/>
  <c r="BF36" i="1"/>
  <c r="BF35" i="1"/>
  <c r="BF34" i="1"/>
  <c r="BF32" i="1"/>
  <c r="BF31" i="1"/>
  <c r="BF29" i="1"/>
  <c r="BF9" i="1"/>
  <c r="BF10" i="1"/>
  <c r="BF11" i="1"/>
  <c r="BF12" i="1"/>
  <c r="BF13" i="1"/>
  <c r="BF16" i="1"/>
  <c r="BF17" i="1"/>
  <c r="BF18" i="1"/>
  <c r="BF19" i="1"/>
  <c r="BF20" i="1"/>
  <c r="BF21" i="1"/>
  <c r="BF22" i="1"/>
  <c r="BF8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D23" i="1"/>
  <c r="BF23" i="1" l="1"/>
  <c r="BF42" i="1"/>
  <c r="BE16" i="1"/>
  <c r="BE21" i="1"/>
  <c r="BG16" i="1" l="1"/>
  <c r="BE40" i="1"/>
  <c r="BG40" i="1" s="1"/>
  <c r="BE39" i="1"/>
  <c r="BG39" i="1" s="1"/>
  <c r="BE36" i="1"/>
  <c r="BG36" i="1" s="1"/>
  <c r="BE35" i="1"/>
  <c r="BG35" i="1" s="1"/>
  <c r="BE34" i="1"/>
  <c r="BG34" i="1" s="1"/>
  <c r="BE32" i="1"/>
  <c r="BG32" i="1" s="1"/>
  <c r="BE31" i="1"/>
  <c r="BG31" i="1" s="1"/>
  <c r="BE29" i="1"/>
  <c r="BG29" i="1" s="1"/>
  <c r="BE22" i="1"/>
  <c r="BG21" i="1"/>
  <c r="BE19" i="1"/>
  <c r="BE17" i="1"/>
  <c r="BE13" i="1"/>
  <c r="BE12" i="1"/>
  <c r="BE10" i="1"/>
  <c r="BE9" i="1"/>
  <c r="BE8" i="1"/>
  <c r="BG19" i="1" l="1"/>
  <c r="BG22" i="1"/>
  <c r="BE42" i="1"/>
  <c r="BG42" i="1" s="1"/>
  <c r="BG13" i="1"/>
  <c r="BG12" i="1"/>
  <c r="BG17" i="1"/>
  <c r="BG10" i="1"/>
  <c r="BG9" i="1"/>
  <c r="BG8" i="1"/>
  <c r="BE23" i="1"/>
  <c r="BG23" i="1" l="1"/>
</calcChain>
</file>

<file path=xl/sharedStrings.xml><?xml version="1.0" encoding="utf-8"?>
<sst xmlns="http://schemas.openxmlformats.org/spreadsheetml/2006/main" count="336" uniqueCount="73">
  <si>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</si>
  <si>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</si>
  <si>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</si>
  <si>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</si>
  <si>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</si>
  <si>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</si>
  <si>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</si>
  <si>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</si>
  <si>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</si>
  <si>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</si>
  <si>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</si>
  <si>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</si>
  <si>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</si>
  <si>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</si>
  <si>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</si>
  <si>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</si>
  <si>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</si>
  <si>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</si>
  <si>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</si>
  <si>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Физическая культура</t>
  </si>
  <si>
    <t>Общепрофессиональный цикл</t>
  </si>
  <si>
    <t>ОП</t>
  </si>
  <si>
    <t>ОП.01</t>
  </si>
  <si>
    <t>ОП.03</t>
  </si>
  <si>
    <t>Учебная практика</t>
  </si>
  <si>
    <t>Всего в неделю обязательной учебной нагрузки</t>
  </si>
  <si>
    <t>Второй курс</t>
  </si>
  <si>
    <t>Производственная практика</t>
  </si>
  <si>
    <t>ОП.04</t>
  </si>
  <si>
    <t>ОП.05</t>
  </si>
  <si>
    <t>ОУД</t>
  </si>
  <si>
    <t>УП.02</t>
  </si>
  <si>
    <t>ПП.02</t>
  </si>
  <si>
    <t>ОП.06</t>
  </si>
  <si>
    <t>дз</t>
  </si>
  <si>
    <t>з</t>
  </si>
  <si>
    <t>Основы калькуляции и учета</t>
  </si>
  <si>
    <t>Основы микробиологии, физиологии питания, санитарии и гигиены</t>
  </si>
  <si>
    <t>ОП.02</t>
  </si>
  <si>
    <t>э</t>
  </si>
  <si>
    <t>Адаптивно-реабилитационный курс</t>
  </si>
  <si>
    <t>АРК.01</t>
  </si>
  <si>
    <t>Социальная адаптация</t>
  </si>
  <si>
    <t>АРК.02</t>
  </si>
  <si>
    <t>Психология общения</t>
  </si>
  <si>
    <t>АРК.03</t>
  </si>
  <si>
    <t>Интернет-социализация</t>
  </si>
  <si>
    <t>Обязательный цикл</t>
  </si>
  <si>
    <t>ОЦ.01</t>
  </si>
  <si>
    <t>Охрана окружающей среды</t>
  </si>
  <si>
    <t>ОЦ.03</t>
  </si>
  <si>
    <t>ОП.00</t>
  </si>
  <si>
    <t>Оборудование предприятий общественного питания</t>
  </si>
  <si>
    <t>Организация производства преприятий общественного питания</t>
  </si>
  <si>
    <t>ПМ00</t>
  </si>
  <si>
    <t>Профессиональные дисциплины</t>
  </si>
  <si>
    <t>ПД.01</t>
  </si>
  <si>
    <t>Кулинария</t>
  </si>
  <si>
    <t>УП</t>
  </si>
  <si>
    <t>АРК.04</t>
  </si>
  <si>
    <t>Психология делового общения</t>
  </si>
  <si>
    <t>ОЦ.02</t>
  </si>
  <si>
    <t>Основы краевеения</t>
  </si>
  <si>
    <t>Товароведение пищевых продуктов</t>
  </si>
  <si>
    <t>Безопасность жизнееятельности</t>
  </si>
  <si>
    <t>Профессиональные исциплины</t>
  </si>
  <si>
    <t>ПД 01</t>
  </si>
  <si>
    <t>16675  Повар</t>
  </si>
  <si>
    <t>П-313,323</t>
  </si>
  <si>
    <t>Основы финансовой грамотности</t>
  </si>
  <si>
    <t>ОЦ.04</t>
  </si>
  <si>
    <t>30 дз</t>
  </si>
  <si>
    <t>Экзамен квалификационный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</si>
</sst>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0" fontId="2" fillId="0" borderId="5" xfId="0" applyFont="1" applyBorder="1" applyAlignment="1"/>
    <xf numFmtId="0" fontId="2" fillId="0" borderId="1" xfId="0" applyFont="1" applyFill="1" applyBorder="1"/>
    <xf numFmtId="0" fontId="5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right" vertical="top" wrapText="1"/>
    </xf>
    <xf numFmtId="0" fontId="10" fillId="0" borderId="0" xfId="0" applyFont="1"/>
    <xf numFmtId="0" fontId="2" fillId="3" borderId="1" xfId="0" applyFont="1" applyFill="1" applyBorder="1"/>
    <xf numFmtId="0" fontId="2" fillId="3" borderId="5" xfId="0" applyFont="1" applyFill="1" applyBorder="1"/>
    <xf numFmtId="0" fontId="0" fillId="3" borderId="0" xfId="0" applyFill="1"/>
    <xf numFmtId="0" fontId="2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3" borderId="2" xfId="0" applyFont="1" applyFill="1" applyBorder="1"/>
    <xf numFmtId="0" fontId="4" fillId="3" borderId="5" xfId="0" applyFont="1" applyFill="1" applyBorder="1" applyAlignment="1">
      <alignment horizontal="left" vertical="top" wrapText="1"/>
    </xf>
    <xf numFmtId="0" fontId="12" fillId="0" borderId="1" xfId="0" applyFont="1" applyFill="1" applyBorder="1"/>
    <xf numFmtId="0" fontId="13" fillId="0" borderId="1" xfId="0" applyFont="1" applyFill="1" applyBorder="1"/>
    <xf numFmtId="0" fontId="12" fillId="0" borderId="2" xfId="0" applyFont="1" applyFill="1" applyBorder="1"/>
    <xf numFmtId="0" fontId="12" fillId="0" borderId="5" xfId="0" applyFont="1" applyFill="1" applyBorder="1"/>
    <xf numFmtId="0" fontId="12" fillId="0" borderId="8" xfId="0" applyFont="1" applyFill="1" applyBorder="1"/>
    <xf numFmtId="0" fontId="14" fillId="0" borderId="2" xfId="0" applyFont="1" applyFill="1" applyBorder="1" applyAlignment="1">
      <alignment vertical="top" wrapText="1"/>
    </xf>
    <xf numFmtId="0" fontId="14" fillId="0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top" wrapText="1"/>
    </xf>
    <xf numFmtId="0" fontId="2" fillId="0" borderId="8" xfId="0" applyFont="1" applyBorder="1"/>
    <xf numFmtId="0" fontId="2" fillId="3" borderId="8" xfId="0" applyFont="1" applyFill="1" applyBorder="1"/>
    <xf numFmtId="0" fontId="0" fillId="3" borderId="8" xfId="0" applyFill="1" applyBorder="1"/>
    <xf numFmtId="0" fontId="3" fillId="2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5" fillId="0" borderId="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4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wrapText="1"/>
    </xf>
    <xf numFmtId="0" fontId="16" fillId="0" borderId="0" xfId="0" applyFont="1" applyFill="1"/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2" fillId="0" borderId="12" xfId="0" applyFont="1" applyBorder="1" applyAlignment="1"/>
    <xf numFmtId="0" fontId="2" fillId="0" borderId="10" xfId="0" applyFont="1" applyBorder="1" applyAlignment="1"/>
    <xf numFmtId="0" fontId="4" fillId="0" borderId="7" xfId="0" applyFont="1" applyBorder="1" applyAlignment="1">
      <alignment horizontal="right" vertical="top" wrapText="1"/>
    </xf>
    <xf numFmtId="0" fontId="0" fillId="3" borderId="1" xfId="0" applyFill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4" fillId="0" borderId="9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3"/>
  <sheetViews>
    <sheetView tabSelected="1" zoomScale="109" zoomScaleNormal="110" workbookViewId="0">
      <selection activeCell="A3" sqref="A3:BE3"/>
    </sheetView>
  </sheetViews>
  <sheetFormatPr defaultRowHeight="14.4" x14ac:dyDescent="0.3"/>
  <cols>
    <col min="1" max="1" width="5.33203125" customWidth="1"/>
    <col min="2" max="2" width="22.109375" customWidth="1"/>
    <col min="3" max="3" width="3.44140625" customWidth="1"/>
    <col min="4" max="20" width="2.33203125" customWidth="1"/>
    <col min="21" max="21" width="2" customWidth="1"/>
    <col min="22" max="23" width="1.6640625" customWidth="1"/>
    <col min="24" max="42" width="2.33203125" customWidth="1"/>
    <col min="43" max="43" width="2" customWidth="1"/>
    <col min="44" max="44" width="2.33203125" customWidth="1"/>
    <col min="45" max="45" width="2.88671875" customWidth="1"/>
    <col min="46" max="46" width="2.109375" customWidth="1"/>
    <col min="47" max="47" width="2.44140625" customWidth="1"/>
    <col min="48" max="50" width="1.6640625" customWidth="1"/>
    <col min="51" max="52" width="1.44140625" customWidth="1"/>
    <col min="53" max="56" width="1.6640625" customWidth="1"/>
    <col min="57" max="57" width="5.6640625" customWidth="1"/>
    <col min="58" max="58" width="5.44140625" customWidth="1"/>
    <col min="59" max="59" width="5.5546875" customWidth="1"/>
    <col min="60" max="71" width="2.6640625" customWidth="1"/>
  </cols>
  <sheetData>
    <row r="1" spans="1:59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</row>
    <row r="2" spans="1:59" x14ac:dyDescent="0.3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</row>
    <row r="3" spans="1:59" x14ac:dyDescent="0.3">
      <c r="A3" s="118" t="s">
        <v>67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</row>
    <row r="4" spans="1:59" ht="12.75" customHeight="1" x14ac:dyDescent="0.3">
      <c r="A4" s="1" t="s">
        <v>2</v>
      </c>
      <c r="P4" s="119" t="s">
        <v>68</v>
      </c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59" ht="12.75" customHeight="1" x14ac:dyDescent="0.3">
      <c r="A5" s="109" t="s">
        <v>3</v>
      </c>
      <c r="B5" s="110" t="s">
        <v>4</v>
      </c>
      <c r="C5" s="109" t="s">
        <v>5</v>
      </c>
      <c r="D5" s="110" t="s">
        <v>6</v>
      </c>
      <c r="E5" s="110"/>
      <c r="F5" s="110"/>
      <c r="G5" s="110"/>
      <c r="H5" s="110" t="s">
        <v>7</v>
      </c>
      <c r="I5" s="110"/>
      <c r="J5" s="110"/>
      <c r="K5" s="110"/>
      <c r="L5" s="110"/>
      <c r="M5" s="110" t="s">
        <v>8</v>
      </c>
      <c r="N5" s="110"/>
      <c r="O5" s="110"/>
      <c r="P5" s="110"/>
      <c r="Q5" s="106" t="s">
        <v>9</v>
      </c>
      <c r="R5" s="107"/>
      <c r="S5" s="107"/>
      <c r="T5" s="107"/>
      <c r="U5" s="108"/>
      <c r="V5" s="111" t="s">
        <v>10</v>
      </c>
      <c r="W5" s="111"/>
      <c r="X5" s="111"/>
      <c r="Y5" s="111"/>
      <c r="Z5" s="111"/>
      <c r="AA5" s="111" t="s">
        <v>11</v>
      </c>
      <c r="AB5" s="111"/>
      <c r="AC5" s="111"/>
      <c r="AD5" s="111"/>
      <c r="AE5" s="111" t="s">
        <v>12</v>
      </c>
      <c r="AF5" s="111"/>
      <c r="AG5" s="111"/>
      <c r="AH5" s="111"/>
      <c r="AI5" s="111" t="s">
        <v>13</v>
      </c>
      <c r="AJ5" s="111"/>
      <c r="AK5" s="111"/>
      <c r="AL5" s="111"/>
      <c r="AM5" s="111" t="s">
        <v>14</v>
      </c>
      <c r="AN5" s="111"/>
      <c r="AO5" s="111"/>
      <c r="AP5" s="111"/>
      <c r="AQ5" s="111"/>
      <c r="AR5" s="111" t="s">
        <v>15</v>
      </c>
      <c r="AS5" s="111"/>
      <c r="AT5" s="111"/>
      <c r="AU5" s="111"/>
      <c r="AV5" s="111" t="s">
        <v>16</v>
      </c>
      <c r="AW5" s="111"/>
      <c r="AX5" s="111"/>
      <c r="AY5" s="111"/>
      <c r="AZ5" s="111"/>
      <c r="BA5" s="111" t="s">
        <v>17</v>
      </c>
      <c r="BB5" s="111"/>
      <c r="BC5" s="111"/>
      <c r="BD5" s="111"/>
    </row>
    <row r="6" spans="1:59" x14ac:dyDescent="0.3">
      <c r="A6" s="109"/>
      <c r="B6" s="110"/>
      <c r="C6" s="109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16">
        <v>7</v>
      </c>
      <c r="K6" s="16">
        <v>8</v>
      </c>
      <c r="L6" s="16">
        <v>9</v>
      </c>
      <c r="M6" s="16">
        <v>10</v>
      </c>
      <c r="N6" s="16">
        <v>11</v>
      </c>
      <c r="O6" s="16">
        <v>12</v>
      </c>
      <c r="P6" s="16">
        <v>13</v>
      </c>
      <c r="Q6" s="16">
        <v>14</v>
      </c>
      <c r="R6" s="16">
        <v>15</v>
      </c>
      <c r="S6" s="16">
        <v>16</v>
      </c>
      <c r="T6" s="121">
        <v>17</v>
      </c>
      <c r="U6" s="122"/>
      <c r="V6" s="17">
        <v>18</v>
      </c>
      <c r="W6" s="17">
        <v>19</v>
      </c>
      <c r="X6" s="16">
        <v>20</v>
      </c>
      <c r="Y6" s="16">
        <v>21</v>
      </c>
      <c r="Z6" s="16">
        <v>22</v>
      </c>
      <c r="AA6" s="16">
        <v>23</v>
      </c>
      <c r="AB6" s="16">
        <v>24</v>
      </c>
      <c r="AC6" s="16">
        <v>25</v>
      </c>
      <c r="AD6" s="16">
        <v>26</v>
      </c>
      <c r="AE6" s="16">
        <v>27</v>
      </c>
      <c r="AF6" s="16">
        <v>28</v>
      </c>
      <c r="AG6" s="16">
        <v>29</v>
      </c>
      <c r="AH6" s="16">
        <v>30</v>
      </c>
      <c r="AI6" s="16">
        <v>31</v>
      </c>
      <c r="AJ6" s="16">
        <v>32</v>
      </c>
      <c r="AK6" s="16">
        <v>33</v>
      </c>
      <c r="AL6" s="16">
        <v>34</v>
      </c>
      <c r="AM6" s="16">
        <v>35</v>
      </c>
      <c r="AN6" s="16">
        <v>36</v>
      </c>
      <c r="AO6" s="16">
        <v>37</v>
      </c>
      <c r="AP6" s="16">
        <v>38</v>
      </c>
      <c r="AQ6" s="16">
        <v>39</v>
      </c>
      <c r="AR6" s="4">
        <v>40</v>
      </c>
      <c r="AS6" s="4">
        <v>41</v>
      </c>
      <c r="AT6" s="4">
        <v>42</v>
      </c>
      <c r="AU6" s="6">
        <v>43</v>
      </c>
      <c r="AV6" s="6">
        <v>44</v>
      </c>
      <c r="AW6" s="6">
        <v>45</v>
      </c>
      <c r="AX6" s="6">
        <v>46</v>
      </c>
      <c r="AY6" s="6">
        <v>47</v>
      </c>
      <c r="AZ6" s="6">
        <v>48</v>
      </c>
      <c r="BA6" s="6">
        <v>49</v>
      </c>
      <c r="BB6" s="6">
        <v>50</v>
      </c>
      <c r="BC6" s="6">
        <v>51</v>
      </c>
      <c r="BD6" s="6">
        <v>52</v>
      </c>
    </row>
    <row r="7" spans="1:59" ht="11.1" customHeight="1" x14ac:dyDescent="0.3">
      <c r="A7" s="2" t="s">
        <v>30</v>
      </c>
      <c r="B7" s="120" t="s">
        <v>40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</row>
    <row r="8" spans="1:59" ht="12.75" customHeight="1" x14ac:dyDescent="0.3">
      <c r="A8" s="69" t="s">
        <v>41</v>
      </c>
      <c r="B8" s="70" t="s">
        <v>42</v>
      </c>
      <c r="C8" s="39">
        <v>18</v>
      </c>
      <c r="D8" s="39">
        <v>1</v>
      </c>
      <c r="E8" s="39">
        <v>1</v>
      </c>
      <c r="F8" s="39">
        <v>1</v>
      </c>
      <c r="G8" s="39">
        <v>1</v>
      </c>
      <c r="H8" s="39">
        <v>1</v>
      </c>
      <c r="I8" s="39">
        <v>1</v>
      </c>
      <c r="J8" s="39">
        <v>1</v>
      </c>
      <c r="K8" s="39">
        <v>1</v>
      </c>
      <c r="L8" s="39">
        <v>1</v>
      </c>
      <c r="M8" s="39">
        <v>1</v>
      </c>
      <c r="N8" s="39">
        <v>1</v>
      </c>
      <c r="O8" s="39">
        <v>1</v>
      </c>
      <c r="P8" s="39">
        <v>1</v>
      </c>
      <c r="Q8" s="39">
        <v>1</v>
      </c>
      <c r="R8" s="39">
        <v>1</v>
      </c>
      <c r="S8" s="39">
        <v>1</v>
      </c>
      <c r="T8" s="39">
        <v>2</v>
      </c>
      <c r="U8" s="39" t="s">
        <v>34</v>
      </c>
      <c r="V8" s="71" t="s">
        <v>18</v>
      </c>
      <c r="W8" s="71" t="s">
        <v>18</v>
      </c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71" t="s">
        <v>18</v>
      </c>
      <c r="AV8" s="71" t="s">
        <v>18</v>
      </c>
      <c r="AW8" s="71" t="s">
        <v>18</v>
      </c>
      <c r="AX8" s="71" t="s">
        <v>18</v>
      </c>
      <c r="AY8" s="71" t="s">
        <v>18</v>
      </c>
      <c r="AZ8" s="71" t="s">
        <v>18</v>
      </c>
      <c r="BA8" s="71" t="s">
        <v>18</v>
      </c>
      <c r="BB8" s="71" t="s">
        <v>18</v>
      </c>
      <c r="BC8" s="71" t="s">
        <v>18</v>
      </c>
      <c r="BD8" s="71" t="s">
        <v>18</v>
      </c>
      <c r="BE8" s="10">
        <f t="shared" ref="BE8:BE23" si="0">SUM(D8:T8)</f>
        <v>18</v>
      </c>
      <c r="BF8" s="21">
        <f>SUM(X8:AS8)</f>
        <v>0</v>
      </c>
      <c r="BG8">
        <f t="shared" ref="BG8:BG23" si="1">SUM(BE8:BF8)</f>
        <v>18</v>
      </c>
    </row>
    <row r="9" spans="1:59" ht="13.5" customHeight="1" x14ac:dyDescent="0.3">
      <c r="A9" s="69" t="s">
        <v>43</v>
      </c>
      <c r="B9" s="70" t="s">
        <v>44</v>
      </c>
      <c r="C9" s="39">
        <v>40</v>
      </c>
      <c r="D9" s="39">
        <v>3</v>
      </c>
      <c r="E9" s="39">
        <v>3</v>
      </c>
      <c r="F9" s="39">
        <v>3</v>
      </c>
      <c r="G9" s="39">
        <v>2</v>
      </c>
      <c r="H9" s="39">
        <v>3</v>
      </c>
      <c r="I9" s="39">
        <v>3</v>
      </c>
      <c r="J9" s="40">
        <v>2</v>
      </c>
      <c r="K9" s="39">
        <v>3</v>
      </c>
      <c r="L9" s="39">
        <v>2</v>
      </c>
      <c r="M9" s="39">
        <v>2</v>
      </c>
      <c r="N9" s="39">
        <v>2</v>
      </c>
      <c r="O9" s="39">
        <v>2</v>
      </c>
      <c r="P9" s="39">
        <v>2</v>
      </c>
      <c r="Q9" s="39">
        <v>2</v>
      </c>
      <c r="R9" s="39">
        <v>2</v>
      </c>
      <c r="S9" s="39">
        <v>2</v>
      </c>
      <c r="T9" s="39">
        <v>2</v>
      </c>
      <c r="U9" s="39" t="s">
        <v>34</v>
      </c>
      <c r="V9" s="71" t="s">
        <v>18</v>
      </c>
      <c r="W9" s="71" t="s">
        <v>18</v>
      </c>
      <c r="X9" s="40"/>
      <c r="Y9" s="40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71" t="s">
        <v>18</v>
      </c>
      <c r="AV9" s="71" t="s">
        <v>18</v>
      </c>
      <c r="AW9" s="71" t="s">
        <v>18</v>
      </c>
      <c r="AX9" s="71" t="s">
        <v>18</v>
      </c>
      <c r="AY9" s="71" t="s">
        <v>18</v>
      </c>
      <c r="AZ9" s="71" t="s">
        <v>18</v>
      </c>
      <c r="BA9" s="71" t="s">
        <v>18</v>
      </c>
      <c r="BB9" s="71" t="s">
        <v>18</v>
      </c>
      <c r="BC9" s="71" t="s">
        <v>18</v>
      </c>
      <c r="BD9" s="71" t="s">
        <v>18</v>
      </c>
      <c r="BE9" s="10">
        <f t="shared" si="0"/>
        <v>40</v>
      </c>
      <c r="BF9" s="21">
        <f t="shared" ref="BF9:BF23" si="2">SUM(X9:AS9)</f>
        <v>0</v>
      </c>
      <c r="BG9">
        <f t="shared" si="1"/>
        <v>40</v>
      </c>
    </row>
    <row r="10" spans="1:59" ht="12.75" customHeight="1" x14ac:dyDescent="0.3">
      <c r="A10" s="69" t="s">
        <v>45</v>
      </c>
      <c r="B10" s="70" t="s">
        <v>46</v>
      </c>
      <c r="C10" s="39">
        <v>18</v>
      </c>
      <c r="D10" s="39">
        <v>1</v>
      </c>
      <c r="E10" s="39">
        <v>1</v>
      </c>
      <c r="F10" s="39">
        <v>1</v>
      </c>
      <c r="G10" s="39">
        <v>1</v>
      </c>
      <c r="H10" s="39">
        <v>1</v>
      </c>
      <c r="I10" s="39">
        <v>1</v>
      </c>
      <c r="J10" s="40">
        <v>1</v>
      </c>
      <c r="K10" s="40">
        <v>1</v>
      </c>
      <c r="L10" s="39">
        <v>1</v>
      </c>
      <c r="M10" s="39">
        <v>1</v>
      </c>
      <c r="N10" s="39">
        <v>1</v>
      </c>
      <c r="O10" s="39">
        <v>1</v>
      </c>
      <c r="P10" s="39">
        <v>1</v>
      </c>
      <c r="Q10" s="39">
        <v>1</v>
      </c>
      <c r="R10" s="39">
        <v>1</v>
      </c>
      <c r="S10" s="39">
        <v>1</v>
      </c>
      <c r="T10" s="39">
        <v>2</v>
      </c>
      <c r="U10" s="39" t="s">
        <v>34</v>
      </c>
      <c r="V10" s="71" t="s">
        <v>18</v>
      </c>
      <c r="W10" s="71" t="s">
        <v>18</v>
      </c>
      <c r="X10" s="40"/>
      <c r="Y10" s="40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71" t="s">
        <v>18</v>
      </c>
      <c r="AV10" s="71" t="s">
        <v>18</v>
      </c>
      <c r="AW10" s="71" t="s">
        <v>18</v>
      </c>
      <c r="AX10" s="71" t="s">
        <v>18</v>
      </c>
      <c r="AY10" s="71" t="s">
        <v>18</v>
      </c>
      <c r="AZ10" s="71" t="s">
        <v>18</v>
      </c>
      <c r="BA10" s="71" t="s">
        <v>18</v>
      </c>
      <c r="BB10" s="71" t="s">
        <v>18</v>
      </c>
      <c r="BC10" s="71" t="s">
        <v>18</v>
      </c>
      <c r="BD10" s="71" t="s">
        <v>18</v>
      </c>
      <c r="BE10" s="10">
        <f t="shared" si="0"/>
        <v>18</v>
      </c>
      <c r="BF10" s="21">
        <f t="shared" si="2"/>
        <v>0</v>
      </c>
      <c r="BG10">
        <f t="shared" si="1"/>
        <v>18</v>
      </c>
    </row>
    <row r="11" spans="1:59" ht="11.1" customHeight="1" x14ac:dyDescent="0.3">
      <c r="A11" s="72" t="s">
        <v>30</v>
      </c>
      <c r="B11" s="114" t="s">
        <v>47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6"/>
      <c r="BE11" s="10"/>
      <c r="BF11" s="21">
        <f t="shared" si="2"/>
        <v>0</v>
      </c>
    </row>
    <row r="12" spans="1:59" ht="14.25" customHeight="1" x14ac:dyDescent="0.3">
      <c r="A12" s="69" t="s">
        <v>48</v>
      </c>
      <c r="B12" s="70" t="s">
        <v>49</v>
      </c>
      <c r="C12" s="39">
        <v>16</v>
      </c>
      <c r="D12" s="39"/>
      <c r="E12" s="39">
        <v>1</v>
      </c>
      <c r="F12" s="39">
        <v>1</v>
      </c>
      <c r="G12" s="39">
        <v>1</v>
      </c>
      <c r="H12" s="39">
        <v>1</v>
      </c>
      <c r="I12" s="39">
        <v>1</v>
      </c>
      <c r="J12" s="39">
        <v>1</v>
      </c>
      <c r="K12" s="40">
        <v>1</v>
      </c>
      <c r="L12" s="40">
        <v>1</v>
      </c>
      <c r="M12" s="40">
        <v>1</v>
      </c>
      <c r="N12" s="40">
        <v>1</v>
      </c>
      <c r="O12" s="40">
        <v>1</v>
      </c>
      <c r="P12" s="40">
        <v>1</v>
      </c>
      <c r="Q12" s="40">
        <v>1</v>
      </c>
      <c r="R12" s="40">
        <v>1</v>
      </c>
      <c r="S12" s="40">
        <v>1</v>
      </c>
      <c r="T12" s="40">
        <v>1</v>
      </c>
      <c r="U12" s="39" t="s">
        <v>34</v>
      </c>
      <c r="V12" s="71" t="s">
        <v>18</v>
      </c>
      <c r="W12" s="71" t="s">
        <v>18</v>
      </c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71" t="s">
        <v>18</v>
      </c>
      <c r="AV12" s="71" t="s">
        <v>18</v>
      </c>
      <c r="AW12" s="71" t="s">
        <v>18</v>
      </c>
      <c r="AX12" s="71" t="s">
        <v>18</v>
      </c>
      <c r="AY12" s="71" t="s">
        <v>18</v>
      </c>
      <c r="AZ12" s="71" t="s">
        <v>18</v>
      </c>
      <c r="BA12" s="71" t="s">
        <v>18</v>
      </c>
      <c r="BB12" s="71" t="s">
        <v>18</v>
      </c>
      <c r="BC12" s="71" t="s">
        <v>18</v>
      </c>
      <c r="BD12" s="71" t="s">
        <v>18</v>
      </c>
      <c r="BE12" s="10">
        <f t="shared" si="0"/>
        <v>16</v>
      </c>
      <c r="BF12" s="21">
        <f t="shared" si="2"/>
        <v>0</v>
      </c>
      <c r="BG12">
        <f t="shared" si="1"/>
        <v>16</v>
      </c>
    </row>
    <row r="13" spans="1:59" ht="12.75" customHeight="1" x14ac:dyDescent="0.3">
      <c r="A13" s="73" t="s">
        <v>50</v>
      </c>
      <c r="B13" s="74" t="s">
        <v>19</v>
      </c>
      <c r="C13" s="41">
        <v>78</v>
      </c>
      <c r="D13" s="41">
        <v>2</v>
      </c>
      <c r="E13" s="41">
        <v>2</v>
      </c>
      <c r="F13" s="41">
        <v>2</v>
      </c>
      <c r="G13" s="41">
        <v>2</v>
      </c>
      <c r="H13" s="41">
        <v>2</v>
      </c>
      <c r="I13" s="41">
        <v>2</v>
      </c>
      <c r="J13" s="41">
        <v>2</v>
      </c>
      <c r="K13" s="41">
        <v>2</v>
      </c>
      <c r="L13" s="41">
        <v>2</v>
      </c>
      <c r="M13" s="41">
        <v>2</v>
      </c>
      <c r="N13" s="41">
        <v>2</v>
      </c>
      <c r="O13" s="41">
        <v>2</v>
      </c>
      <c r="P13" s="41">
        <v>2</v>
      </c>
      <c r="Q13" s="41">
        <v>2</v>
      </c>
      <c r="R13" s="41">
        <v>2</v>
      </c>
      <c r="S13" s="41">
        <v>2</v>
      </c>
      <c r="T13" s="41">
        <v>2</v>
      </c>
      <c r="U13" s="41" t="s">
        <v>35</v>
      </c>
      <c r="V13" s="75" t="s">
        <v>18</v>
      </c>
      <c r="W13" s="75" t="s">
        <v>18</v>
      </c>
      <c r="X13" s="41">
        <v>2</v>
      </c>
      <c r="Y13" s="41">
        <v>2</v>
      </c>
      <c r="Z13" s="41">
        <v>2</v>
      </c>
      <c r="AA13" s="41">
        <v>2</v>
      </c>
      <c r="AB13" s="41">
        <v>2</v>
      </c>
      <c r="AC13" s="41">
        <v>2</v>
      </c>
      <c r="AD13" s="41">
        <v>2</v>
      </c>
      <c r="AE13" s="41">
        <v>2</v>
      </c>
      <c r="AF13" s="41">
        <v>2</v>
      </c>
      <c r="AG13" s="41">
        <v>2</v>
      </c>
      <c r="AH13" s="41">
        <v>2</v>
      </c>
      <c r="AI13" s="41">
        <v>2</v>
      </c>
      <c r="AJ13" s="41">
        <v>2</v>
      </c>
      <c r="AK13" s="41">
        <v>2</v>
      </c>
      <c r="AL13" s="41">
        <v>2</v>
      </c>
      <c r="AM13" s="41">
        <v>2</v>
      </c>
      <c r="AN13" s="41">
        <v>2</v>
      </c>
      <c r="AO13" s="41">
        <v>2</v>
      </c>
      <c r="AP13" s="41">
        <v>2</v>
      </c>
      <c r="AQ13" s="41">
        <v>2</v>
      </c>
      <c r="AR13" s="41">
        <v>2</v>
      </c>
      <c r="AS13" s="41">
        <v>2</v>
      </c>
      <c r="AT13" s="41" t="s">
        <v>35</v>
      </c>
      <c r="AU13" s="75" t="s">
        <v>18</v>
      </c>
      <c r="AV13" s="75" t="s">
        <v>18</v>
      </c>
      <c r="AW13" s="75" t="s">
        <v>18</v>
      </c>
      <c r="AX13" s="75" t="s">
        <v>18</v>
      </c>
      <c r="AY13" s="75" t="s">
        <v>18</v>
      </c>
      <c r="AZ13" s="75" t="s">
        <v>18</v>
      </c>
      <c r="BA13" s="75" t="s">
        <v>18</v>
      </c>
      <c r="BB13" s="75" t="s">
        <v>18</v>
      </c>
      <c r="BC13" s="75" t="s">
        <v>18</v>
      </c>
      <c r="BD13" s="71" t="s">
        <v>18</v>
      </c>
      <c r="BE13" s="10">
        <f t="shared" si="0"/>
        <v>34</v>
      </c>
      <c r="BF13" s="21">
        <f t="shared" si="2"/>
        <v>44</v>
      </c>
      <c r="BG13">
        <f t="shared" si="1"/>
        <v>78</v>
      </c>
    </row>
    <row r="14" spans="1:59" ht="12.75" customHeight="1" x14ac:dyDescent="0.3">
      <c r="A14" s="73" t="s">
        <v>70</v>
      </c>
      <c r="B14" s="98" t="s">
        <v>69</v>
      </c>
      <c r="C14" s="39">
        <v>32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75" t="s">
        <v>18</v>
      </c>
      <c r="W14" s="75" t="s">
        <v>18</v>
      </c>
      <c r="X14" s="39">
        <v>2</v>
      </c>
      <c r="Y14" s="39">
        <v>1</v>
      </c>
      <c r="Z14" s="39">
        <v>2</v>
      </c>
      <c r="AA14" s="39">
        <v>1</v>
      </c>
      <c r="AB14" s="39">
        <v>2</v>
      </c>
      <c r="AC14" s="39">
        <v>1</v>
      </c>
      <c r="AD14" s="39">
        <v>2</v>
      </c>
      <c r="AE14" s="39">
        <v>1</v>
      </c>
      <c r="AF14" s="39">
        <v>2</v>
      </c>
      <c r="AG14" s="39">
        <v>1</v>
      </c>
      <c r="AH14" s="39">
        <v>2</v>
      </c>
      <c r="AI14" s="39">
        <v>1</v>
      </c>
      <c r="AJ14" s="39">
        <v>2</v>
      </c>
      <c r="AK14" s="39">
        <v>1</v>
      </c>
      <c r="AL14" s="39">
        <v>2</v>
      </c>
      <c r="AM14" s="39">
        <v>1</v>
      </c>
      <c r="AN14" s="39">
        <v>2</v>
      </c>
      <c r="AO14" s="39">
        <v>1</v>
      </c>
      <c r="AP14" s="39">
        <v>2</v>
      </c>
      <c r="AQ14" s="39">
        <v>1</v>
      </c>
      <c r="AR14" s="39">
        <v>1</v>
      </c>
      <c r="AS14" s="39">
        <v>1</v>
      </c>
      <c r="AT14" s="39" t="s">
        <v>34</v>
      </c>
      <c r="AU14" s="75" t="s">
        <v>18</v>
      </c>
      <c r="AV14" s="75" t="s">
        <v>18</v>
      </c>
      <c r="AW14" s="75" t="s">
        <v>18</v>
      </c>
      <c r="AX14" s="75" t="s">
        <v>18</v>
      </c>
      <c r="AY14" s="75" t="s">
        <v>18</v>
      </c>
      <c r="AZ14" s="75" t="s">
        <v>18</v>
      </c>
      <c r="BA14" s="75" t="s">
        <v>18</v>
      </c>
      <c r="BB14" s="75" t="s">
        <v>18</v>
      </c>
      <c r="BC14" s="75" t="s">
        <v>18</v>
      </c>
      <c r="BD14" s="71" t="s">
        <v>18</v>
      </c>
      <c r="BE14" s="10">
        <f t="shared" ref="BE14" si="3">SUM(D14:T14)</f>
        <v>0</v>
      </c>
      <c r="BF14" s="21">
        <f t="shared" ref="BF14" si="4">SUM(X14:AS14)</f>
        <v>32</v>
      </c>
      <c r="BG14">
        <f t="shared" ref="BG14" si="5">SUM(BE14:BF14)</f>
        <v>32</v>
      </c>
    </row>
    <row r="15" spans="1:59" ht="12.75" customHeight="1" x14ac:dyDescent="0.3">
      <c r="A15" s="76" t="s">
        <v>51</v>
      </c>
      <c r="B15" s="77" t="s">
        <v>20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78"/>
      <c r="W15" s="78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78"/>
      <c r="AV15" s="78"/>
      <c r="AW15" s="78"/>
      <c r="AX15" s="78"/>
      <c r="AY15" s="78"/>
      <c r="AZ15" s="78"/>
      <c r="BA15" s="78"/>
      <c r="BB15" s="78"/>
      <c r="BC15" s="78"/>
      <c r="BD15" s="79"/>
      <c r="BE15" s="10"/>
      <c r="BF15" s="21"/>
    </row>
    <row r="16" spans="1:59" ht="21" customHeight="1" x14ac:dyDescent="0.3">
      <c r="A16" s="80" t="s">
        <v>22</v>
      </c>
      <c r="B16" s="74" t="s">
        <v>37</v>
      </c>
      <c r="C16" s="42">
        <v>52</v>
      </c>
      <c r="D16" s="42">
        <v>3</v>
      </c>
      <c r="E16" s="42">
        <v>3</v>
      </c>
      <c r="F16" s="42">
        <v>3</v>
      </c>
      <c r="G16" s="42">
        <v>3</v>
      </c>
      <c r="H16" s="42">
        <v>3</v>
      </c>
      <c r="I16" s="42">
        <v>3</v>
      </c>
      <c r="J16" s="42">
        <v>3</v>
      </c>
      <c r="K16" s="42">
        <v>3</v>
      </c>
      <c r="L16" s="42">
        <v>3</v>
      </c>
      <c r="M16" s="42">
        <v>3</v>
      </c>
      <c r="N16" s="42">
        <v>4</v>
      </c>
      <c r="O16" s="42">
        <v>4</v>
      </c>
      <c r="P16" s="42">
        <v>4</v>
      </c>
      <c r="Q16" s="42">
        <v>4</v>
      </c>
      <c r="R16" s="42">
        <v>3</v>
      </c>
      <c r="S16" s="42">
        <v>2</v>
      </c>
      <c r="T16" s="42">
        <v>1</v>
      </c>
      <c r="U16" s="42" t="s">
        <v>34</v>
      </c>
      <c r="V16" s="81" t="s">
        <v>18</v>
      </c>
      <c r="W16" s="81" t="s">
        <v>18</v>
      </c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81" t="s">
        <v>18</v>
      </c>
      <c r="AV16" s="81" t="s">
        <v>18</v>
      </c>
      <c r="AW16" s="81" t="s">
        <v>18</v>
      </c>
      <c r="AX16" s="81" t="s">
        <v>18</v>
      </c>
      <c r="AY16" s="81" t="s">
        <v>18</v>
      </c>
      <c r="AZ16" s="81" t="s">
        <v>18</v>
      </c>
      <c r="BA16" s="81" t="s">
        <v>18</v>
      </c>
      <c r="BB16" s="81" t="s">
        <v>18</v>
      </c>
      <c r="BC16" s="81" t="s">
        <v>18</v>
      </c>
      <c r="BD16" s="71" t="s">
        <v>18</v>
      </c>
      <c r="BE16" s="10">
        <f t="shared" ref="BE16" si="6">SUM(D16:T16)</f>
        <v>52</v>
      </c>
      <c r="BF16" s="21">
        <f t="shared" si="2"/>
        <v>0</v>
      </c>
      <c r="BG16">
        <f t="shared" ref="BG16" si="7">SUM(BE16:BF16)</f>
        <v>52</v>
      </c>
    </row>
    <row r="17" spans="1:59" ht="16.5" customHeight="1" x14ac:dyDescent="0.3">
      <c r="A17" s="80" t="s">
        <v>38</v>
      </c>
      <c r="B17" s="74" t="s">
        <v>52</v>
      </c>
      <c r="C17" s="39">
        <v>52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71" t="s">
        <v>18</v>
      </c>
      <c r="W17" s="71" t="s">
        <v>18</v>
      </c>
      <c r="X17" s="39">
        <v>2</v>
      </c>
      <c r="Y17" s="39">
        <v>2</v>
      </c>
      <c r="Z17" s="39">
        <v>3</v>
      </c>
      <c r="AA17" s="39">
        <v>2</v>
      </c>
      <c r="AB17" s="39">
        <v>3</v>
      </c>
      <c r="AC17" s="39">
        <v>2</v>
      </c>
      <c r="AD17" s="39">
        <v>3</v>
      </c>
      <c r="AE17" s="39">
        <v>2</v>
      </c>
      <c r="AF17" s="39">
        <v>3</v>
      </c>
      <c r="AG17" s="39">
        <v>2</v>
      </c>
      <c r="AH17" s="39">
        <v>3</v>
      </c>
      <c r="AI17" s="39">
        <v>2</v>
      </c>
      <c r="AJ17" s="39">
        <v>3</v>
      </c>
      <c r="AK17" s="39">
        <v>2</v>
      </c>
      <c r="AL17" s="39">
        <v>3</v>
      </c>
      <c r="AM17" s="39">
        <v>2</v>
      </c>
      <c r="AN17" s="39">
        <v>3</v>
      </c>
      <c r="AO17" s="39">
        <v>3</v>
      </c>
      <c r="AP17" s="39">
        <v>3</v>
      </c>
      <c r="AQ17" s="39">
        <v>2</v>
      </c>
      <c r="AR17" s="39">
        <v>1</v>
      </c>
      <c r="AS17" s="39">
        <v>1</v>
      </c>
      <c r="AT17" s="39" t="s">
        <v>34</v>
      </c>
      <c r="AU17" s="71" t="s">
        <v>18</v>
      </c>
      <c r="AV17" s="71" t="s">
        <v>18</v>
      </c>
      <c r="AW17" s="71" t="s">
        <v>18</v>
      </c>
      <c r="AX17" s="71" t="s">
        <v>18</v>
      </c>
      <c r="AY17" s="71" t="s">
        <v>18</v>
      </c>
      <c r="AZ17" s="71" t="s">
        <v>18</v>
      </c>
      <c r="BA17" s="71" t="s">
        <v>18</v>
      </c>
      <c r="BB17" s="71" t="s">
        <v>18</v>
      </c>
      <c r="BC17" s="71" t="s">
        <v>18</v>
      </c>
      <c r="BD17" s="71" t="s">
        <v>18</v>
      </c>
      <c r="BE17" s="10">
        <f t="shared" si="0"/>
        <v>0</v>
      </c>
      <c r="BF17" s="21">
        <f t="shared" si="2"/>
        <v>52</v>
      </c>
      <c r="BG17">
        <f t="shared" si="1"/>
        <v>52</v>
      </c>
    </row>
    <row r="18" spans="1:59" ht="16.5" customHeight="1" x14ac:dyDescent="0.3">
      <c r="A18" s="80" t="s">
        <v>23</v>
      </c>
      <c r="B18" s="82" t="s">
        <v>53</v>
      </c>
      <c r="C18" s="39">
        <v>32</v>
      </c>
      <c r="D18" s="39">
        <v>1</v>
      </c>
      <c r="E18" s="39">
        <v>1</v>
      </c>
      <c r="F18" s="39">
        <v>1</v>
      </c>
      <c r="G18" s="39">
        <v>1</v>
      </c>
      <c r="H18" s="39">
        <v>1</v>
      </c>
      <c r="I18" s="39">
        <v>1</v>
      </c>
      <c r="J18" s="39">
        <v>1</v>
      </c>
      <c r="K18" s="39">
        <v>1</v>
      </c>
      <c r="L18" s="39">
        <v>1</v>
      </c>
      <c r="M18" s="39">
        <v>1</v>
      </c>
      <c r="N18" s="39">
        <v>1</v>
      </c>
      <c r="O18" s="39">
        <v>1</v>
      </c>
      <c r="P18" s="39">
        <v>1</v>
      </c>
      <c r="Q18" s="39">
        <v>1</v>
      </c>
      <c r="R18" s="39">
        <v>1</v>
      </c>
      <c r="S18" s="39">
        <v>1</v>
      </c>
      <c r="T18" s="39"/>
      <c r="U18" s="39"/>
      <c r="V18" s="71"/>
      <c r="W18" s="71"/>
      <c r="X18" s="39">
        <v>1</v>
      </c>
      <c r="Y18" s="39">
        <v>1</v>
      </c>
      <c r="Z18" s="39">
        <v>1</v>
      </c>
      <c r="AA18" s="39">
        <v>1</v>
      </c>
      <c r="AB18" s="39">
        <v>1</v>
      </c>
      <c r="AC18" s="39">
        <v>1</v>
      </c>
      <c r="AD18" s="39">
        <v>1</v>
      </c>
      <c r="AE18" s="39">
        <v>1</v>
      </c>
      <c r="AF18" s="39">
        <v>1</v>
      </c>
      <c r="AG18" s="39">
        <v>1</v>
      </c>
      <c r="AH18" s="39">
        <v>1</v>
      </c>
      <c r="AI18" s="39">
        <v>1</v>
      </c>
      <c r="AJ18" s="39">
        <v>1</v>
      </c>
      <c r="AK18" s="39">
        <v>1</v>
      </c>
      <c r="AL18" s="39">
        <v>1</v>
      </c>
      <c r="AM18" s="39">
        <v>1</v>
      </c>
      <c r="AN18" s="39"/>
      <c r="AO18" s="39"/>
      <c r="AP18" s="39"/>
      <c r="AQ18" s="39"/>
      <c r="AR18" s="39"/>
      <c r="AS18" s="39"/>
      <c r="AT18" s="39" t="s">
        <v>34</v>
      </c>
      <c r="AU18" s="75" t="s">
        <v>18</v>
      </c>
      <c r="AV18" s="75" t="s">
        <v>18</v>
      </c>
      <c r="AW18" s="75" t="s">
        <v>18</v>
      </c>
      <c r="AX18" s="75" t="s">
        <v>18</v>
      </c>
      <c r="AY18" s="75" t="s">
        <v>18</v>
      </c>
      <c r="AZ18" s="75" t="s">
        <v>18</v>
      </c>
      <c r="BA18" s="75" t="s">
        <v>18</v>
      </c>
      <c r="BB18" s="75" t="s">
        <v>18</v>
      </c>
      <c r="BC18" s="75" t="s">
        <v>18</v>
      </c>
      <c r="BD18" s="71" t="s">
        <v>18</v>
      </c>
      <c r="BE18" s="10">
        <v>16</v>
      </c>
      <c r="BF18" s="21">
        <f t="shared" si="2"/>
        <v>16</v>
      </c>
      <c r="BG18">
        <v>32</v>
      </c>
    </row>
    <row r="19" spans="1:59" ht="12.75" customHeight="1" x14ac:dyDescent="0.3">
      <c r="A19" s="83" t="s">
        <v>29</v>
      </c>
      <c r="B19" s="74" t="s">
        <v>36</v>
      </c>
      <c r="C19" s="84">
        <v>46</v>
      </c>
      <c r="D19" s="85">
        <v>1</v>
      </c>
      <c r="E19" s="85">
        <v>1</v>
      </c>
      <c r="F19" s="85">
        <v>1</v>
      </c>
      <c r="G19" s="85">
        <v>1</v>
      </c>
      <c r="H19" s="85">
        <v>1</v>
      </c>
      <c r="I19" s="85">
        <v>1</v>
      </c>
      <c r="J19" s="85">
        <v>1</v>
      </c>
      <c r="K19" s="85">
        <v>1</v>
      </c>
      <c r="L19" s="85">
        <v>1</v>
      </c>
      <c r="M19" s="85">
        <v>1</v>
      </c>
      <c r="N19" s="85">
        <v>1</v>
      </c>
      <c r="O19" s="85">
        <v>1</v>
      </c>
      <c r="P19" s="85">
        <v>1</v>
      </c>
      <c r="Q19" s="85">
        <v>1</v>
      </c>
      <c r="R19" s="85">
        <v>2</v>
      </c>
      <c r="S19" s="85">
        <v>2</v>
      </c>
      <c r="T19" s="86">
        <v>2</v>
      </c>
      <c r="U19" s="44"/>
      <c r="V19" s="75"/>
      <c r="W19" s="75"/>
      <c r="X19" s="44">
        <v>1</v>
      </c>
      <c r="Y19" s="44">
        <v>2</v>
      </c>
      <c r="Z19" s="44">
        <v>1</v>
      </c>
      <c r="AA19" s="44">
        <v>2</v>
      </c>
      <c r="AB19" s="44">
        <v>1</v>
      </c>
      <c r="AC19" s="44">
        <v>2</v>
      </c>
      <c r="AD19" s="44">
        <v>1</v>
      </c>
      <c r="AE19" s="44">
        <v>1</v>
      </c>
      <c r="AF19" s="44">
        <v>1</v>
      </c>
      <c r="AG19" s="44">
        <v>1</v>
      </c>
      <c r="AH19" s="44">
        <v>1</v>
      </c>
      <c r="AI19" s="44">
        <v>1</v>
      </c>
      <c r="AJ19" s="44">
        <v>1</v>
      </c>
      <c r="AK19" s="44">
        <v>1</v>
      </c>
      <c r="AL19" s="44">
        <v>1</v>
      </c>
      <c r="AM19" s="44">
        <v>1</v>
      </c>
      <c r="AN19" s="44">
        <v>1</v>
      </c>
      <c r="AO19" s="44">
        <v>1</v>
      </c>
      <c r="AP19" s="44">
        <v>1</v>
      </c>
      <c r="AQ19" s="44">
        <v>2</v>
      </c>
      <c r="AR19" s="44">
        <v>1</v>
      </c>
      <c r="AS19" s="44">
        <v>1</v>
      </c>
      <c r="AT19" s="44" t="s">
        <v>35</v>
      </c>
      <c r="AU19" s="75" t="s">
        <v>18</v>
      </c>
      <c r="AV19" s="75" t="s">
        <v>18</v>
      </c>
      <c r="AW19" s="75" t="s">
        <v>18</v>
      </c>
      <c r="AX19" s="75" t="s">
        <v>18</v>
      </c>
      <c r="AY19" s="75" t="s">
        <v>18</v>
      </c>
      <c r="AZ19" s="75" t="s">
        <v>18</v>
      </c>
      <c r="BA19" s="75" t="s">
        <v>18</v>
      </c>
      <c r="BB19" s="75" t="s">
        <v>18</v>
      </c>
      <c r="BC19" s="75" t="s">
        <v>18</v>
      </c>
      <c r="BD19" s="71" t="s">
        <v>18</v>
      </c>
      <c r="BE19" s="10">
        <f t="shared" si="0"/>
        <v>20</v>
      </c>
      <c r="BF19" s="21">
        <f t="shared" si="2"/>
        <v>26</v>
      </c>
      <c r="BG19">
        <f t="shared" si="1"/>
        <v>46</v>
      </c>
    </row>
    <row r="20" spans="1:59" ht="12.75" customHeight="1" x14ac:dyDescent="0.3">
      <c r="A20" s="87" t="s">
        <v>54</v>
      </c>
      <c r="B20" s="88" t="s">
        <v>55</v>
      </c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1"/>
      <c r="U20" s="45"/>
      <c r="V20" s="78"/>
      <c r="W20" s="78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78"/>
      <c r="AV20" s="78"/>
      <c r="AW20" s="78"/>
      <c r="AX20" s="78"/>
      <c r="AY20" s="78"/>
      <c r="AZ20" s="78"/>
      <c r="BA20" s="78"/>
      <c r="BB20" s="78"/>
      <c r="BC20" s="78"/>
      <c r="BD20" s="79"/>
      <c r="BE20" s="10"/>
      <c r="BF20" s="21">
        <f t="shared" si="2"/>
        <v>0</v>
      </c>
    </row>
    <row r="21" spans="1:59" ht="11.25" customHeight="1" x14ac:dyDescent="0.3">
      <c r="A21" s="83" t="s">
        <v>56</v>
      </c>
      <c r="B21" s="92" t="s">
        <v>57</v>
      </c>
      <c r="C21" s="42">
        <v>168</v>
      </c>
      <c r="D21" s="42">
        <v>6</v>
      </c>
      <c r="E21" s="42">
        <v>5</v>
      </c>
      <c r="F21" s="42">
        <v>5</v>
      </c>
      <c r="G21" s="42">
        <v>6</v>
      </c>
      <c r="H21" s="42">
        <v>5</v>
      </c>
      <c r="I21" s="42">
        <v>5</v>
      </c>
      <c r="J21" s="42">
        <v>6</v>
      </c>
      <c r="K21" s="42">
        <v>5</v>
      </c>
      <c r="L21" s="42">
        <v>6</v>
      </c>
      <c r="M21" s="42">
        <v>6</v>
      </c>
      <c r="N21" s="42">
        <v>5</v>
      </c>
      <c r="O21" s="42">
        <v>5</v>
      </c>
      <c r="P21" s="42">
        <v>5</v>
      </c>
      <c r="Q21" s="42">
        <v>5</v>
      </c>
      <c r="R21" s="42">
        <v>5</v>
      </c>
      <c r="S21" s="42"/>
      <c r="T21" s="42"/>
      <c r="U21" s="42"/>
      <c r="V21" s="81" t="s">
        <v>18</v>
      </c>
      <c r="W21" s="81" t="s">
        <v>18</v>
      </c>
      <c r="X21" s="42">
        <v>4</v>
      </c>
      <c r="Y21" s="42">
        <v>4</v>
      </c>
      <c r="Z21" s="42">
        <v>3</v>
      </c>
      <c r="AA21" s="42">
        <v>4</v>
      </c>
      <c r="AB21" s="42">
        <v>3</v>
      </c>
      <c r="AC21" s="42">
        <v>4</v>
      </c>
      <c r="AD21" s="42">
        <v>3</v>
      </c>
      <c r="AE21" s="42">
        <v>5</v>
      </c>
      <c r="AF21" s="42">
        <v>3</v>
      </c>
      <c r="AG21" s="42">
        <v>5</v>
      </c>
      <c r="AH21" s="42">
        <v>3</v>
      </c>
      <c r="AI21" s="42">
        <v>5</v>
      </c>
      <c r="AJ21" s="42">
        <v>3</v>
      </c>
      <c r="AK21" s="42">
        <v>5</v>
      </c>
      <c r="AL21" s="42">
        <v>3</v>
      </c>
      <c r="AM21" s="42">
        <v>5</v>
      </c>
      <c r="AN21" s="42">
        <v>4</v>
      </c>
      <c r="AO21" s="42">
        <v>5</v>
      </c>
      <c r="AP21" s="42">
        <v>4</v>
      </c>
      <c r="AQ21" s="42">
        <v>5</v>
      </c>
      <c r="AR21" s="42">
        <v>1</v>
      </c>
      <c r="AS21" s="42">
        <v>7</v>
      </c>
      <c r="AT21" s="93" t="s">
        <v>34</v>
      </c>
      <c r="AU21" s="81" t="s">
        <v>18</v>
      </c>
      <c r="AV21" s="81" t="s">
        <v>18</v>
      </c>
      <c r="AW21" s="81" t="s">
        <v>18</v>
      </c>
      <c r="AX21" s="81" t="s">
        <v>18</v>
      </c>
      <c r="AY21" s="81" t="s">
        <v>18</v>
      </c>
      <c r="AZ21" s="81" t="s">
        <v>18</v>
      </c>
      <c r="BA21" s="81" t="s">
        <v>18</v>
      </c>
      <c r="BB21" s="81" t="s">
        <v>18</v>
      </c>
      <c r="BC21" s="81" t="s">
        <v>18</v>
      </c>
      <c r="BD21" s="71" t="s">
        <v>18</v>
      </c>
      <c r="BE21" s="10">
        <f t="shared" si="0"/>
        <v>80</v>
      </c>
      <c r="BF21" s="21">
        <f t="shared" si="2"/>
        <v>88</v>
      </c>
      <c r="BG21">
        <f t="shared" si="1"/>
        <v>168</v>
      </c>
    </row>
    <row r="22" spans="1:59" ht="11.25" customHeight="1" x14ac:dyDescent="0.3">
      <c r="A22" s="94" t="s">
        <v>58</v>
      </c>
      <c r="B22" s="95" t="s">
        <v>24</v>
      </c>
      <c r="C22" s="39">
        <v>618</v>
      </c>
      <c r="D22" s="39">
        <v>12</v>
      </c>
      <c r="E22" s="39">
        <v>12</v>
      </c>
      <c r="F22" s="39">
        <v>12</v>
      </c>
      <c r="G22" s="39">
        <v>12</v>
      </c>
      <c r="H22" s="39">
        <v>12</v>
      </c>
      <c r="I22" s="39">
        <v>12</v>
      </c>
      <c r="J22" s="39">
        <v>12</v>
      </c>
      <c r="K22" s="39">
        <v>12</v>
      </c>
      <c r="L22" s="39">
        <v>12</v>
      </c>
      <c r="M22" s="39">
        <v>12</v>
      </c>
      <c r="N22" s="39">
        <v>12</v>
      </c>
      <c r="O22" s="39">
        <v>12</v>
      </c>
      <c r="P22" s="39">
        <v>12</v>
      </c>
      <c r="Q22" s="39">
        <v>12</v>
      </c>
      <c r="R22" s="39">
        <v>12</v>
      </c>
      <c r="S22" s="39">
        <v>18</v>
      </c>
      <c r="T22" s="39">
        <v>18</v>
      </c>
      <c r="U22" s="39"/>
      <c r="V22" s="71" t="s">
        <v>18</v>
      </c>
      <c r="W22" s="71" t="s">
        <v>18</v>
      </c>
      <c r="X22" s="39">
        <v>18</v>
      </c>
      <c r="Y22" s="39">
        <v>18</v>
      </c>
      <c r="Z22" s="39">
        <v>18</v>
      </c>
      <c r="AA22" s="39">
        <v>18</v>
      </c>
      <c r="AB22" s="39">
        <v>18</v>
      </c>
      <c r="AC22" s="39">
        <v>18</v>
      </c>
      <c r="AD22" s="39">
        <v>18</v>
      </c>
      <c r="AE22" s="39">
        <v>18</v>
      </c>
      <c r="AF22" s="39">
        <v>18</v>
      </c>
      <c r="AG22" s="39">
        <v>18</v>
      </c>
      <c r="AH22" s="39">
        <v>18</v>
      </c>
      <c r="AI22" s="39">
        <v>18</v>
      </c>
      <c r="AJ22" s="39">
        <v>18</v>
      </c>
      <c r="AK22" s="39">
        <v>18</v>
      </c>
      <c r="AL22" s="39">
        <v>18</v>
      </c>
      <c r="AM22" s="39">
        <v>18</v>
      </c>
      <c r="AN22" s="39">
        <v>18</v>
      </c>
      <c r="AO22" s="39">
        <v>18</v>
      </c>
      <c r="AP22" s="39">
        <v>18</v>
      </c>
      <c r="AQ22" s="39">
        <v>18</v>
      </c>
      <c r="AR22" s="39">
        <v>24</v>
      </c>
      <c r="AS22" s="39">
        <v>18</v>
      </c>
      <c r="AT22" s="39" t="s">
        <v>34</v>
      </c>
      <c r="AU22" s="71" t="s">
        <v>18</v>
      </c>
      <c r="AV22" s="71" t="s">
        <v>18</v>
      </c>
      <c r="AW22" s="71" t="s">
        <v>18</v>
      </c>
      <c r="AX22" s="71" t="s">
        <v>18</v>
      </c>
      <c r="AY22" s="71" t="s">
        <v>18</v>
      </c>
      <c r="AZ22" s="71" t="s">
        <v>18</v>
      </c>
      <c r="BA22" s="71" t="s">
        <v>18</v>
      </c>
      <c r="BB22" s="71" t="s">
        <v>18</v>
      </c>
      <c r="BC22" s="71" t="s">
        <v>18</v>
      </c>
      <c r="BD22" s="71" t="s">
        <v>18</v>
      </c>
      <c r="BE22" s="10">
        <f t="shared" si="0"/>
        <v>216</v>
      </c>
      <c r="BF22" s="21">
        <f t="shared" si="2"/>
        <v>402</v>
      </c>
      <c r="BG22">
        <f t="shared" si="1"/>
        <v>618</v>
      </c>
    </row>
    <row r="23" spans="1:59" ht="12.9" customHeight="1" x14ac:dyDescent="0.3">
      <c r="A23" s="121" t="s">
        <v>25</v>
      </c>
      <c r="B23" s="123"/>
      <c r="C23" s="122"/>
      <c r="D23" s="16">
        <f>D9+D10+D12+D13+D21+D8+D22+D17+D19+D16+D18</f>
        <v>30</v>
      </c>
      <c r="E23" s="16">
        <f t="shared" ref="E23:T23" si="8">E9+E10+E12+E13+E21+E8+E22+E17+E19+E16+E18</f>
        <v>30</v>
      </c>
      <c r="F23" s="16">
        <f t="shared" si="8"/>
        <v>30</v>
      </c>
      <c r="G23" s="16">
        <f t="shared" si="8"/>
        <v>30</v>
      </c>
      <c r="H23" s="16">
        <f t="shared" si="8"/>
        <v>30</v>
      </c>
      <c r="I23" s="16">
        <f t="shared" si="8"/>
        <v>30</v>
      </c>
      <c r="J23" s="16">
        <f t="shared" si="8"/>
        <v>30</v>
      </c>
      <c r="K23" s="16">
        <f t="shared" si="8"/>
        <v>30</v>
      </c>
      <c r="L23" s="16">
        <f t="shared" si="8"/>
        <v>30</v>
      </c>
      <c r="M23" s="16">
        <f t="shared" si="8"/>
        <v>30</v>
      </c>
      <c r="N23" s="16">
        <f t="shared" si="8"/>
        <v>30</v>
      </c>
      <c r="O23" s="16">
        <f t="shared" si="8"/>
        <v>30</v>
      </c>
      <c r="P23" s="16">
        <f t="shared" si="8"/>
        <v>30</v>
      </c>
      <c r="Q23" s="16">
        <f t="shared" si="8"/>
        <v>30</v>
      </c>
      <c r="R23" s="16">
        <f t="shared" si="8"/>
        <v>30</v>
      </c>
      <c r="S23" s="16">
        <f t="shared" si="8"/>
        <v>30</v>
      </c>
      <c r="T23" s="16">
        <f t="shared" si="8"/>
        <v>30</v>
      </c>
      <c r="U23" s="16"/>
      <c r="V23" s="16"/>
      <c r="W23" s="16"/>
      <c r="X23" s="16">
        <f>X9+X10+X12+X13+X21+X8+X22+X17+X19+X16+X18+X14</f>
        <v>30</v>
      </c>
      <c r="Y23" s="16">
        <f t="shared" ref="Y23:AS23" si="9">Y9+Y10+Y12+Y13+Y21+Y8+Y22+Y17+Y19+Y16+Y18+Y14</f>
        <v>30</v>
      </c>
      <c r="Z23" s="16">
        <f t="shared" si="9"/>
        <v>30</v>
      </c>
      <c r="AA23" s="16">
        <f t="shared" si="9"/>
        <v>30</v>
      </c>
      <c r="AB23" s="16">
        <f t="shared" si="9"/>
        <v>30</v>
      </c>
      <c r="AC23" s="16">
        <f t="shared" si="9"/>
        <v>30</v>
      </c>
      <c r="AD23" s="16">
        <f t="shared" si="9"/>
        <v>30</v>
      </c>
      <c r="AE23" s="16">
        <f t="shared" si="9"/>
        <v>30</v>
      </c>
      <c r="AF23" s="16">
        <f t="shared" si="9"/>
        <v>30</v>
      </c>
      <c r="AG23" s="16">
        <f t="shared" si="9"/>
        <v>30</v>
      </c>
      <c r="AH23" s="16">
        <f t="shared" si="9"/>
        <v>30</v>
      </c>
      <c r="AI23" s="16">
        <f t="shared" si="9"/>
        <v>30</v>
      </c>
      <c r="AJ23" s="16">
        <f t="shared" si="9"/>
        <v>30</v>
      </c>
      <c r="AK23" s="16">
        <f t="shared" si="9"/>
        <v>30</v>
      </c>
      <c r="AL23" s="16">
        <f t="shared" si="9"/>
        <v>30</v>
      </c>
      <c r="AM23" s="16">
        <f t="shared" si="9"/>
        <v>30</v>
      </c>
      <c r="AN23" s="16">
        <f t="shared" si="9"/>
        <v>30</v>
      </c>
      <c r="AO23" s="16">
        <f t="shared" si="9"/>
        <v>30</v>
      </c>
      <c r="AP23" s="16">
        <f t="shared" si="9"/>
        <v>30</v>
      </c>
      <c r="AQ23" s="16">
        <f t="shared" si="9"/>
        <v>30</v>
      </c>
      <c r="AR23" s="16">
        <f t="shared" si="9"/>
        <v>30</v>
      </c>
      <c r="AS23" s="16">
        <f t="shared" si="9"/>
        <v>30</v>
      </c>
      <c r="AT23" s="16"/>
      <c r="AU23" s="75" t="s">
        <v>18</v>
      </c>
      <c r="AV23" s="75" t="s">
        <v>18</v>
      </c>
      <c r="AW23" s="75" t="s">
        <v>18</v>
      </c>
      <c r="AX23" s="75" t="s">
        <v>18</v>
      </c>
      <c r="AY23" s="75" t="s">
        <v>18</v>
      </c>
      <c r="AZ23" s="75" t="s">
        <v>18</v>
      </c>
      <c r="BA23" s="75" t="s">
        <v>18</v>
      </c>
      <c r="BB23" s="75" t="s">
        <v>18</v>
      </c>
      <c r="BC23" s="75" t="s">
        <v>18</v>
      </c>
      <c r="BD23" s="71" t="s">
        <v>18</v>
      </c>
      <c r="BE23" s="10">
        <f t="shared" si="0"/>
        <v>510</v>
      </c>
      <c r="BF23" s="21">
        <f t="shared" si="2"/>
        <v>660</v>
      </c>
      <c r="BG23">
        <f t="shared" si="1"/>
        <v>1170</v>
      </c>
    </row>
    <row r="24" spans="1:59" ht="10.5" customHeight="1" x14ac:dyDescent="0.3">
      <c r="A24" s="7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10"/>
    </row>
    <row r="25" spans="1:59" ht="12" customHeight="1" x14ac:dyDescent="0.3">
      <c r="A25" s="1" t="s">
        <v>26</v>
      </c>
    </row>
    <row r="26" spans="1:59" ht="9.9" customHeight="1" x14ac:dyDescent="0.3">
      <c r="A26" s="109" t="s">
        <v>3</v>
      </c>
      <c r="B26" s="110" t="s">
        <v>4</v>
      </c>
      <c r="C26" s="109" t="s">
        <v>5</v>
      </c>
      <c r="D26" s="110" t="s">
        <v>6</v>
      </c>
      <c r="E26" s="110"/>
      <c r="F26" s="110"/>
      <c r="G26" s="110"/>
      <c r="H26" s="110" t="s">
        <v>7</v>
      </c>
      <c r="I26" s="110"/>
      <c r="J26" s="110"/>
      <c r="K26" s="110"/>
      <c r="L26" s="110"/>
      <c r="M26" s="110" t="s">
        <v>8</v>
      </c>
      <c r="N26" s="110"/>
      <c r="O26" s="110"/>
      <c r="P26" s="110"/>
      <c r="Q26" s="111" t="s">
        <v>9</v>
      </c>
      <c r="R26" s="111"/>
      <c r="S26" s="111"/>
      <c r="T26" s="111"/>
      <c r="U26" s="11"/>
      <c r="V26" s="111" t="s">
        <v>10</v>
      </c>
      <c r="W26" s="111"/>
      <c r="X26" s="111"/>
      <c r="Y26" s="111"/>
      <c r="Z26" s="111"/>
      <c r="AA26" s="111" t="s">
        <v>11</v>
      </c>
      <c r="AB26" s="111"/>
      <c r="AC26" s="111"/>
      <c r="AD26" s="111"/>
      <c r="AE26" s="111" t="s">
        <v>12</v>
      </c>
      <c r="AF26" s="111"/>
      <c r="AG26" s="111"/>
      <c r="AH26" s="111"/>
      <c r="AI26" s="111" t="s">
        <v>13</v>
      </c>
      <c r="AJ26" s="111"/>
      <c r="AK26" s="111"/>
      <c r="AL26" s="111"/>
      <c r="AM26" s="111" t="s">
        <v>14</v>
      </c>
      <c r="AN26" s="111"/>
      <c r="AO26" s="111"/>
      <c r="AP26" s="111"/>
      <c r="AQ26" s="111"/>
      <c r="AR26" s="111" t="s">
        <v>15</v>
      </c>
      <c r="AS26" s="111"/>
      <c r="AT26" s="111"/>
      <c r="AU26" s="111"/>
      <c r="AV26" s="111" t="s">
        <v>16</v>
      </c>
      <c r="AW26" s="111"/>
      <c r="AX26" s="111"/>
      <c r="AY26" s="111"/>
      <c r="AZ26" s="111"/>
      <c r="BA26" s="111" t="s">
        <v>17</v>
      </c>
      <c r="BB26" s="111"/>
      <c r="BC26" s="111"/>
      <c r="BD26" s="111"/>
    </row>
    <row r="27" spans="1:59" ht="9.9" customHeight="1" x14ac:dyDescent="0.3">
      <c r="A27" s="109"/>
      <c r="B27" s="110"/>
      <c r="C27" s="109"/>
      <c r="D27" s="4">
        <v>1</v>
      </c>
      <c r="E27" s="4">
        <v>2</v>
      </c>
      <c r="F27" s="4">
        <v>3</v>
      </c>
      <c r="G27" s="4">
        <v>4</v>
      </c>
      <c r="H27" s="4">
        <v>5</v>
      </c>
      <c r="I27" s="4">
        <v>6</v>
      </c>
      <c r="J27" s="4">
        <v>7</v>
      </c>
      <c r="K27" s="16">
        <v>8</v>
      </c>
      <c r="L27" s="16">
        <v>9</v>
      </c>
      <c r="M27" s="4">
        <v>10</v>
      </c>
      <c r="N27" s="4">
        <v>11</v>
      </c>
      <c r="O27" s="4">
        <v>12</v>
      </c>
      <c r="P27" s="4">
        <v>13</v>
      </c>
      <c r="Q27" s="4">
        <v>14</v>
      </c>
      <c r="R27" s="4">
        <v>15</v>
      </c>
      <c r="S27" s="4">
        <v>16</v>
      </c>
      <c r="T27" s="4">
        <v>17</v>
      </c>
      <c r="U27" s="4"/>
      <c r="V27" s="6">
        <v>18</v>
      </c>
      <c r="W27" s="6">
        <v>19</v>
      </c>
      <c r="X27" s="16">
        <v>20</v>
      </c>
      <c r="Y27" s="16">
        <v>21</v>
      </c>
      <c r="Z27" s="16">
        <v>22</v>
      </c>
      <c r="AA27" s="16">
        <v>23</v>
      </c>
      <c r="AB27" s="16">
        <v>24</v>
      </c>
      <c r="AC27" s="16">
        <v>25</v>
      </c>
      <c r="AD27" s="16">
        <v>26</v>
      </c>
      <c r="AE27" s="16">
        <v>27</v>
      </c>
      <c r="AF27" s="16">
        <v>28</v>
      </c>
      <c r="AG27" s="16">
        <v>29</v>
      </c>
      <c r="AH27" s="16">
        <v>30</v>
      </c>
      <c r="AI27" s="16">
        <v>31</v>
      </c>
      <c r="AJ27" s="16">
        <v>32</v>
      </c>
      <c r="AK27" s="16">
        <v>33</v>
      </c>
      <c r="AL27" s="16">
        <v>34</v>
      </c>
      <c r="AM27" s="16">
        <v>35</v>
      </c>
      <c r="AN27" s="16">
        <v>36</v>
      </c>
      <c r="AO27" s="16">
        <v>37</v>
      </c>
      <c r="AP27" s="16">
        <v>38</v>
      </c>
      <c r="AQ27" s="16">
        <v>39</v>
      </c>
      <c r="AR27" s="16">
        <v>40</v>
      </c>
      <c r="AS27" s="4">
        <v>41</v>
      </c>
      <c r="AT27" s="4">
        <v>42</v>
      </c>
      <c r="AU27" s="6">
        <v>43</v>
      </c>
      <c r="AV27" s="6">
        <v>44</v>
      </c>
      <c r="AW27" s="6">
        <v>45</v>
      </c>
      <c r="AX27" s="6">
        <v>46</v>
      </c>
      <c r="AY27" s="6">
        <v>47</v>
      </c>
      <c r="AZ27" s="6">
        <v>48</v>
      </c>
      <c r="BA27" s="6">
        <v>49</v>
      </c>
      <c r="BB27" s="6">
        <v>50</v>
      </c>
      <c r="BC27" s="6">
        <v>51</v>
      </c>
      <c r="BD27" s="6">
        <v>52</v>
      </c>
    </row>
    <row r="28" spans="1:59" ht="9.9" customHeight="1" x14ac:dyDescent="0.3">
      <c r="A28" s="2" t="s">
        <v>30</v>
      </c>
      <c r="B28" s="120" t="s">
        <v>40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</row>
    <row r="29" spans="1:59" ht="12.75" customHeight="1" x14ac:dyDescent="0.3">
      <c r="A29" s="33" t="s">
        <v>59</v>
      </c>
      <c r="B29" s="47" t="s">
        <v>60</v>
      </c>
      <c r="C29" s="36">
        <v>16</v>
      </c>
      <c r="D29" s="36">
        <v>2</v>
      </c>
      <c r="E29" s="36">
        <v>2</v>
      </c>
      <c r="F29" s="36">
        <v>2</v>
      </c>
      <c r="G29" s="36">
        <v>2</v>
      </c>
      <c r="H29" s="36">
        <v>2</v>
      </c>
      <c r="I29" s="36">
        <v>2</v>
      </c>
      <c r="J29" s="36">
        <v>2</v>
      </c>
      <c r="K29" s="36">
        <v>2</v>
      </c>
      <c r="L29" s="36"/>
      <c r="M29" s="36"/>
      <c r="N29" s="36"/>
      <c r="O29" s="36"/>
      <c r="P29" s="36"/>
      <c r="Q29" s="36"/>
      <c r="R29" s="36"/>
      <c r="S29" s="36"/>
      <c r="T29" s="36"/>
      <c r="U29" s="36" t="s">
        <v>34</v>
      </c>
      <c r="V29" s="34" t="s">
        <v>18</v>
      </c>
      <c r="W29" s="34" t="s">
        <v>18</v>
      </c>
      <c r="X29" s="36"/>
      <c r="Y29" s="36"/>
      <c r="Z29" s="36"/>
      <c r="AA29" s="36"/>
      <c r="AB29" s="36"/>
      <c r="AC29" s="36"/>
      <c r="AD29" s="36"/>
      <c r="AE29" s="36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24"/>
      <c r="AU29" s="34"/>
      <c r="AV29" s="34" t="s">
        <v>18</v>
      </c>
      <c r="AW29" s="34" t="s">
        <v>18</v>
      </c>
      <c r="AX29" s="34" t="s">
        <v>18</v>
      </c>
      <c r="AY29" s="34" t="s">
        <v>18</v>
      </c>
      <c r="AZ29" s="34" t="s">
        <v>18</v>
      </c>
      <c r="BA29" s="34" t="s">
        <v>18</v>
      </c>
      <c r="BB29" s="34" t="s">
        <v>18</v>
      </c>
      <c r="BC29" s="34" t="s">
        <v>18</v>
      </c>
      <c r="BD29" s="18" t="s">
        <v>18</v>
      </c>
      <c r="BE29" s="10">
        <f t="shared" ref="BE29" si="10">SUM(D29:T29)</f>
        <v>16</v>
      </c>
      <c r="BF29" s="21">
        <f t="shared" ref="BF29:BF42" si="11">SUM(X29:AS29)</f>
        <v>0</v>
      </c>
      <c r="BG29">
        <f>SUM(BE29:BF29)</f>
        <v>16</v>
      </c>
    </row>
    <row r="30" spans="1:59" ht="12.75" customHeight="1" x14ac:dyDescent="0.3">
      <c r="A30" s="46" t="s">
        <v>30</v>
      </c>
      <c r="B30" s="52" t="s">
        <v>47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31"/>
      <c r="W30" s="31"/>
      <c r="X30" s="49"/>
      <c r="Y30" s="49"/>
      <c r="Z30" s="49"/>
      <c r="AA30" s="49"/>
      <c r="AB30" s="49"/>
      <c r="AC30" s="49"/>
      <c r="AD30" s="49"/>
      <c r="AE30" s="49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1"/>
      <c r="AU30" s="31"/>
      <c r="AV30" s="31"/>
      <c r="AW30" s="31"/>
      <c r="AX30" s="31"/>
      <c r="AY30" s="31"/>
      <c r="AZ30" s="31"/>
      <c r="BA30" s="31"/>
      <c r="BB30" s="31"/>
      <c r="BC30" s="31"/>
      <c r="BD30" s="32"/>
      <c r="BE30" s="10"/>
      <c r="BF30" s="21"/>
    </row>
    <row r="31" spans="1:59" ht="11.25" customHeight="1" x14ac:dyDescent="0.3">
      <c r="A31" s="29" t="s">
        <v>61</v>
      </c>
      <c r="B31" s="48" t="s">
        <v>62</v>
      </c>
      <c r="C31" s="19">
        <v>18</v>
      </c>
      <c r="D31" s="19">
        <v>2</v>
      </c>
      <c r="E31" s="19">
        <v>2</v>
      </c>
      <c r="F31" s="19">
        <v>2</v>
      </c>
      <c r="G31" s="19">
        <v>2</v>
      </c>
      <c r="H31" s="19">
        <v>2</v>
      </c>
      <c r="I31" s="19">
        <v>2</v>
      </c>
      <c r="J31" s="19">
        <v>2</v>
      </c>
      <c r="K31" s="19">
        <v>2</v>
      </c>
      <c r="L31" s="19">
        <v>2</v>
      </c>
      <c r="M31" s="19"/>
      <c r="N31" s="19"/>
      <c r="O31" s="19"/>
      <c r="P31" s="19"/>
      <c r="Q31" s="19"/>
      <c r="R31" s="19"/>
      <c r="S31" s="19"/>
      <c r="T31" s="19"/>
      <c r="U31" s="19" t="s">
        <v>34</v>
      </c>
      <c r="V31" s="35" t="s">
        <v>18</v>
      </c>
      <c r="W31" s="35" t="s">
        <v>18</v>
      </c>
      <c r="X31" s="19"/>
      <c r="Y31" s="19"/>
      <c r="Z31" s="19"/>
      <c r="AA31" s="19"/>
      <c r="AB31" s="19"/>
      <c r="AC31" s="19"/>
      <c r="AD31" s="19"/>
      <c r="AE31" s="19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35"/>
      <c r="AV31" s="35" t="s">
        <v>18</v>
      </c>
      <c r="AW31" s="35" t="s">
        <v>18</v>
      </c>
      <c r="AX31" s="35" t="s">
        <v>18</v>
      </c>
      <c r="AY31" s="35" t="s">
        <v>18</v>
      </c>
      <c r="AZ31" s="35" t="s">
        <v>18</v>
      </c>
      <c r="BA31" s="35" t="s">
        <v>18</v>
      </c>
      <c r="BB31" s="35" t="s">
        <v>18</v>
      </c>
      <c r="BC31" s="35" t="s">
        <v>18</v>
      </c>
      <c r="BD31" s="18" t="s">
        <v>18</v>
      </c>
      <c r="BE31" s="10">
        <f t="shared" ref="BE31:BE40" si="12">SUM(D31:T31)</f>
        <v>18</v>
      </c>
      <c r="BF31" s="21">
        <f t="shared" si="11"/>
        <v>0</v>
      </c>
      <c r="BG31">
        <f t="shared" ref="BG31:BG42" si="13">SUM(BE31:BF31)</f>
        <v>18</v>
      </c>
    </row>
    <row r="32" spans="1:59" ht="10.5" customHeight="1" x14ac:dyDescent="0.3">
      <c r="A32" s="29" t="s">
        <v>50</v>
      </c>
      <c r="B32" s="26" t="s">
        <v>19</v>
      </c>
      <c r="C32" s="4">
        <v>34</v>
      </c>
      <c r="D32" s="4">
        <v>2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 t="s">
        <v>35</v>
      </c>
      <c r="V32" s="18" t="s">
        <v>18</v>
      </c>
      <c r="W32" s="18" t="s">
        <v>18</v>
      </c>
      <c r="X32" s="4">
        <v>2</v>
      </c>
      <c r="Y32" s="4">
        <v>2</v>
      </c>
      <c r="Z32" s="4">
        <v>2</v>
      </c>
      <c r="AA32" s="4">
        <v>2</v>
      </c>
      <c r="AB32" s="4">
        <v>2</v>
      </c>
      <c r="AC32" s="4">
        <v>2</v>
      </c>
      <c r="AD32" s="4">
        <v>2</v>
      </c>
      <c r="AE32" s="4">
        <v>2</v>
      </c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 t="s">
        <v>34</v>
      </c>
      <c r="AU32" s="18"/>
      <c r="AV32" s="18" t="s">
        <v>18</v>
      </c>
      <c r="AW32" s="18" t="s">
        <v>18</v>
      </c>
      <c r="AX32" s="18" t="s">
        <v>18</v>
      </c>
      <c r="AY32" s="18" t="s">
        <v>18</v>
      </c>
      <c r="AZ32" s="18" t="s">
        <v>18</v>
      </c>
      <c r="BA32" s="18" t="s">
        <v>18</v>
      </c>
      <c r="BB32" s="18" t="s">
        <v>18</v>
      </c>
      <c r="BC32" s="18" t="s">
        <v>18</v>
      </c>
      <c r="BD32" s="18" t="s">
        <v>18</v>
      </c>
      <c r="BE32" s="10">
        <f t="shared" si="12"/>
        <v>18</v>
      </c>
      <c r="BF32" s="21">
        <f>SUM(X32:AS32)</f>
        <v>16</v>
      </c>
      <c r="BG32">
        <f t="shared" si="13"/>
        <v>34</v>
      </c>
    </row>
    <row r="33" spans="1:59" ht="12" customHeight="1" x14ac:dyDescent="0.3">
      <c r="A33" s="3" t="s">
        <v>21</v>
      </c>
      <c r="B33" s="99" t="s">
        <v>20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1"/>
      <c r="BE33" s="10"/>
      <c r="BF33" s="21"/>
    </row>
    <row r="34" spans="1:59" ht="10.5" customHeight="1" x14ac:dyDescent="0.3">
      <c r="A34" s="33" t="s">
        <v>28</v>
      </c>
      <c r="B34" s="27" t="s">
        <v>63</v>
      </c>
      <c r="C34" s="4">
        <v>38</v>
      </c>
      <c r="D34" s="4">
        <v>2</v>
      </c>
      <c r="E34" s="4">
        <v>3</v>
      </c>
      <c r="F34" s="4">
        <v>3</v>
      </c>
      <c r="G34" s="4">
        <v>4</v>
      </c>
      <c r="H34" s="4">
        <v>2</v>
      </c>
      <c r="I34" s="4">
        <v>3</v>
      </c>
      <c r="J34" s="4">
        <v>2</v>
      </c>
      <c r="K34" s="4">
        <v>3</v>
      </c>
      <c r="L34" s="4">
        <v>5</v>
      </c>
      <c r="M34" s="4">
        <v>1</v>
      </c>
      <c r="N34" s="4">
        <v>2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3</v>
      </c>
      <c r="U34" s="4" t="s">
        <v>34</v>
      </c>
      <c r="V34" s="18" t="s">
        <v>18</v>
      </c>
      <c r="W34" s="18" t="s">
        <v>18</v>
      </c>
      <c r="X34" s="4"/>
      <c r="Y34" s="4"/>
      <c r="Z34" s="4"/>
      <c r="AA34" s="4"/>
      <c r="AB34" s="4"/>
      <c r="AC34" s="4"/>
      <c r="AD34" s="4"/>
      <c r="AE34" s="4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18"/>
      <c r="AV34" s="18" t="s">
        <v>18</v>
      </c>
      <c r="AW34" s="18" t="s">
        <v>18</v>
      </c>
      <c r="AX34" s="18" t="s">
        <v>18</v>
      </c>
      <c r="AY34" s="18" t="s">
        <v>18</v>
      </c>
      <c r="AZ34" s="18" t="s">
        <v>18</v>
      </c>
      <c r="BA34" s="18" t="s">
        <v>18</v>
      </c>
      <c r="BB34" s="18" t="s">
        <v>18</v>
      </c>
      <c r="BC34" s="18" t="s">
        <v>18</v>
      </c>
      <c r="BD34" s="18" t="s">
        <v>18</v>
      </c>
      <c r="BE34" s="10">
        <f t="shared" si="12"/>
        <v>38</v>
      </c>
      <c r="BF34" s="21">
        <f t="shared" si="11"/>
        <v>0</v>
      </c>
      <c r="BG34">
        <f t="shared" si="13"/>
        <v>38</v>
      </c>
    </row>
    <row r="35" spans="1:59" ht="10.5" customHeight="1" x14ac:dyDescent="0.3">
      <c r="A35" s="25" t="s">
        <v>29</v>
      </c>
      <c r="B35" s="27" t="s">
        <v>36</v>
      </c>
      <c r="C35" s="13">
        <v>32</v>
      </c>
      <c r="D35" s="4">
        <v>2</v>
      </c>
      <c r="E35" s="4">
        <v>2</v>
      </c>
      <c r="F35" s="4">
        <v>2</v>
      </c>
      <c r="G35" s="4">
        <v>2</v>
      </c>
      <c r="H35" s="4">
        <v>2</v>
      </c>
      <c r="I35" s="4">
        <v>2</v>
      </c>
      <c r="J35" s="4">
        <v>2</v>
      </c>
      <c r="K35" s="4">
        <v>2</v>
      </c>
      <c r="L35" s="4">
        <v>2</v>
      </c>
      <c r="M35" s="4">
        <v>2</v>
      </c>
      <c r="N35" s="4">
        <v>2</v>
      </c>
      <c r="O35" s="4">
        <v>2</v>
      </c>
      <c r="P35" s="4">
        <v>2</v>
      </c>
      <c r="Q35" s="4">
        <v>2</v>
      </c>
      <c r="R35" s="4">
        <v>2</v>
      </c>
      <c r="S35" s="4">
        <v>2</v>
      </c>
      <c r="T35" s="4"/>
      <c r="U35" s="4" t="s">
        <v>34</v>
      </c>
      <c r="V35" s="112" t="s">
        <v>18</v>
      </c>
      <c r="W35" s="112" t="s">
        <v>18</v>
      </c>
      <c r="X35" s="4"/>
      <c r="Y35" s="4"/>
      <c r="Z35" s="4"/>
      <c r="AA35" s="4"/>
      <c r="AB35" s="4"/>
      <c r="AC35" s="4"/>
      <c r="AD35" s="4"/>
      <c r="AE35" s="4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8"/>
      <c r="AQ35" s="28"/>
      <c r="AR35" s="28"/>
      <c r="AS35" s="28"/>
      <c r="AT35" s="24"/>
      <c r="AU35" s="18"/>
      <c r="AV35" s="112" t="s">
        <v>18</v>
      </c>
      <c r="AW35" s="112" t="s">
        <v>18</v>
      </c>
      <c r="AX35" s="112" t="s">
        <v>18</v>
      </c>
      <c r="AY35" s="112" t="s">
        <v>18</v>
      </c>
      <c r="AZ35" s="112" t="s">
        <v>18</v>
      </c>
      <c r="BA35" s="112" t="s">
        <v>18</v>
      </c>
      <c r="BB35" s="112" t="s">
        <v>18</v>
      </c>
      <c r="BC35" s="112" t="s">
        <v>18</v>
      </c>
      <c r="BD35" s="112" t="s">
        <v>18</v>
      </c>
      <c r="BE35" s="10">
        <f t="shared" si="12"/>
        <v>32</v>
      </c>
      <c r="BF35" s="21">
        <f t="shared" si="11"/>
        <v>0</v>
      </c>
      <c r="BG35">
        <f t="shared" si="13"/>
        <v>32</v>
      </c>
    </row>
    <row r="36" spans="1:59" ht="11.25" customHeight="1" x14ac:dyDescent="0.3">
      <c r="A36" s="25" t="s">
        <v>33</v>
      </c>
      <c r="B36" s="27" t="s">
        <v>64</v>
      </c>
      <c r="C36" s="56">
        <v>36</v>
      </c>
      <c r="D36" s="56">
        <v>2</v>
      </c>
      <c r="E36" s="56">
        <v>2</v>
      </c>
      <c r="F36" s="56">
        <v>2</v>
      </c>
      <c r="G36" s="56">
        <v>2</v>
      </c>
      <c r="H36" s="56">
        <v>3</v>
      </c>
      <c r="I36" s="56">
        <v>2</v>
      </c>
      <c r="J36" s="56">
        <v>3</v>
      </c>
      <c r="K36" s="56">
        <v>2</v>
      </c>
      <c r="L36" s="56">
        <v>2</v>
      </c>
      <c r="M36" s="56">
        <v>2</v>
      </c>
      <c r="N36" s="57">
        <v>2</v>
      </c>
      <c r="O36" s="57">
        <v>2</v>
      </c>
      <c r="P36" s="57">
        <v>2</v>
      </c>
      <c r="Q36" s="57">
        <v>2</v>
      </c>
      <c r="R36" s="58">
        <v>2</v>
      </c>
      <c r="S36" s="58">
        <v>2</v>
      </c>
      <c r="T36" s="58">
        <v>2</v>
      </c>
      <c r="U36" s="36" t="s">
        <v>34</v>
      </c>
      <c r="V36" s="113"/>
      <c r="W36" s="113"/>
      <c r="X36" s="58"/>
      <c r="Y36" s="58"/>
      <c r="Z36" s="58"/>
      <c r="AA36" s="58"/>
      <c r="AB36" s="58"/>
      <c r="AC36" s="58"/>
      <c r="AD36" s="58"/>
      <c r="AE36" s="58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37"/>
      <c r="AU36" s="34"/>
      <c r="AV36" s="113"/>
      <c r="AW36" s="113"/>
      <c r="AX36" s="113"/>
      <c r="AY36" s="113"/>
      <c r="AZ36" s="113"/>
      <c r="BA36" s="113"/>
      <c r="BB36" s="113"/>
      <c r="BC36" s="113"/>
      <c r="BD36" s="117"/>
      <c r="BE36" s="10">
        <f t="shared" si="12"/>
        <v>36</v>
      </c>
      <c r="BF36" s="21">
        <f t="shared" si="11"/>
        <v>0</v>
      </c>
      <c r="BG36">
        <f t="shared" si="13"/>
        <v>36</v>
      </c>
    </row>
    <row r="37" spans="1:59" ht="11.25" customHeight="1" x14ac:dyDescent="0.3">
      <c r="A37" s="53" t="s">
        <v>54</v>
      </c>
      <c r="B37" s="54" t="s">
        <v>65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64"/>
      <c r="P37" s="64"/>
      <c r="Q37" s="64"/>
      <c r="R37" s="65"/>
      <c r="S37" s="65"/>
      <c r="T37" s="65"/>
      <c r="U37" s="49"/>
      <c r="V37" s="31"/>
      <c r="W37" s="31"/>
      <c r="X37" s="65"/>
      <c r="Y37" s="65"/>
      <c r="Z37" s="65"/>
      <c r="AA37" s="65"/>
      <c r="AB37" s="65"/>
      <c r="AC37" s="65"/>
      <c r="AD37" s="65"/>
      <c r="AE37" s="65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50"/>
      <c r="AU37" s="31"/>
      <c r="AV37" s="31"/>
      <c r="AW37" s="31"/>
      <c r="AX37" s="31"/>
      <c r="AY37" s="31"/>
      <c r="AZ37" s="31"/>
      <c r="BA37" s="31"/>
      <c r="BB37" s="31"/>
      <c r="BC37" s="31"/>
      <c r="BD37" s="55"/>
      <c r="BE37" s="10"/>
      <c r="BF37" s="21"/>
    </row>
    <row r="38" spans="1:59" ht="11.25" customHeight="1" x14ac:dyDescent="0.3">
      <c r="A38" s="53" t="s">
        <v>66</v>
      </c>
      <c r="B38" s="27" t="s">
        <v>57</v>
      </c>
      <c r="C38" s="13">
        <v>204</v>
      </c>
      <c r="D38" s="13">
        <v>6</v>
      </c>
      <c r="E38" s="13">
        <v>6</v>
      </c>
      <c r="F38" s="13">
        <v>6</v>
      </c>
      <c r="G38" s="13">
        <v>5</v>
      </c>
      <c r="H38" s="13">
        <v>6</v>
      </c>
      <c r="I38" s="13">
        <v>6</v>
      </c>
      <c r="J38" s="13">
        <v>6</v>
      </c>
      <c r="K38" s="13">
        <v>6</v>
      </c>
      <c r="L38" s="13">
        <v>6</v>
      </c>
      <c r="M38" s="13">
        <v>6</v>
      </c>
      <c r="N38" s="20">
        <v>5</v>
      </c>
      <c r="O38" s="20">
        <v>6</v>
      </c>
      <c r="P38" s="20">
        <v>6</v>
      </c>
      <c r="Q38" s="20">
        <v>6</v>
      </c>
      <c r="R38" s="12">
        <v>6</v>
      </c>
      <c r="S38" s="12">
        <v>6</v>
      </c>
      <c r="T38" s="12">
        <v>6</v>
      </c>
      <c r="U38" s="4"/>
      <c r="V38" s="30"/>
      <c r="W38" s="30"/>
      <c r="X38" s="12">
        <v>16</v>
      </c>
      <c r="Y38" s="12">
        <v>16</v>
      </c>
      <c r="Z38" s="12">
        <v>16</v>
      </c>
      <c r="AA38" s="12">
        <v>16</v>
      </c>
      <c r="AB38" s="12">
        <v>10</v>
      </c>
      <c r="AC38" s="12">
        <v>10</v>
      </c>
      <c r="AD38" s="12">
        <v>10</v>
      </c>
      <c r="AE38" s="12">
        <v>10</v>
      </c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105"/>
      <c r="AT38" s="22" t="s">
        <v>39</v>
      </c>
      <c r="AU38" s="30"/>
      <c r="AV38" s="30"/>
      <c r="AW38" s="30"/>
      <c r="AX38" s="30"/>
      <c r="AY38" s="30"/>
      <c r="AZ38" s="30"/>
      <c r="BA38" s="30"/>
      <c r="BB38" s="30"/>
      <c r="BC38" s="30"/>
      <c r="BD38" s="55"/>
      <c r="BE38" s="10">
        <v>100</v>
      </c>
      <c r="BF38" s="21">
        <f>SUM(X38:AT38)</f>
        <v>104</v>
      </c>
      <c r="BG38">
        <f t="shared" si="13"/>
        <v>204</v>
      </c>
    </row>
    <row r="39" spans="1:59" ht="11.1" customHeight="1" x14ac:dyDescent="0.3">
      <c r="A39" s="14" t="s">
        <v>31</v>
      </c>
      <c r="B39" s="14" t="s">
        <v>24</v>
      </c>
      <c r="C39" s="60">
        <v>372</v>
      </c>
      <c r="D39" s="61">
        <v>12</v>
      </c>
      <c r="E39" s="61">
        <v>12</v>
      </c>
      <c r="F39" s="61">
        <v>12</v>
      </c>
      <c r="G39" s="61">
        <v>12</v>
      </c>
      <c r="H39" s="61">
        <v>12</v>
      </c>
      <c r="I39" s="61">
        <v>12</v>
      </c>
      <c r="J39" s="61">
        <v>12</v>
      </c>
      <c r="K39" s="61">
        <v>12</v>
      </c>
      <c r="L39" s="61">
        <v>12</v>
      </c>
      <c r="M39" s="61">
        <v>18</v>
      </c>
      <c r="N39" s="62">
        <v>18</v>
      </c>
      <c r="O39" s="62">
        <v>18</v>
      </c>
      <c r="P39" s="62">
        <v>18</v>
      </c>
      <c r="Q39" s="62">
        <v>18</v>
      </c>
      <c r="R39" s="61">
        <v>18</v>
      </c>
      <c r="S39" s="61">
        <v>18</v>
      </c>
      <c r="T39" s="61">
        <v>18</v>
      </c>
      <c r="U39" s="19"/>
      <c r="V39" s="117" t="s">
        <v>18</v>
      </c>
      <c r="W39" s="117" t="s">
        <v>18</v>
      </c>
      <c r="X39" s="61">
        <v>12</v>
      </c>
      <c r="Y39" s="61">
        <v>12</v>
      </c>
      <c r="Z39" s="61">
        <v>12</v>
      </c>
      <c r="AA39" s="61">
        <v>12</v>
      </c>
      <c r="AB39" s="61">
        <v>18</v>
      </c>
      <c r="AC39" s="61">
        <v>18</v>
      </c>
      <c r="AD39" s="61">
        <v>18</v>
      </c>
      <c r="AE39" s="61">
        <v>18</v>
      </c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23"/>
      <c r="AQ39" s="38"/>
      <c r="AR39" s="38"/>
      <c r="AS39" s="96" t="s">
        <v>34</v>
      </c>
      <c r="AU39" s="35"/>
      <c r="AV39" s="117" t="s">
        <v>18</v>
      </c>
      <c r="AW39" s="117" t="s">
        <v>18</v>
      </c>
      <c r="AX39" s="117" t="s">
        <v>18</v>
      </c>
      <c r="AY39" s="117" t="s">
        <v>18</v>
      </c>
      <c r="AZ39" s="117" t="s">
        <v>18</v>
      </c>
      <c r="BA39" s="117" t="s">
        <v>18</v>
      </c>
      <c r="BB39" s="117" t="s">
        <v>18</v>
      </c>
      <c r="BC39" s="117" t="s">
        <v>18</v>
      </c>
      <c r="BD39" s="111" t="s">
        <v>18</v>
      </c>
      <c r="BE39" s="10">
        <f t="shared" si="12"/>
        <v>252</v>
      </c>
      <c r="BF39" s="21">
        <f>SUM(X39:AS39)</f>
        <v>120</v>
      </c>
      <c r="BG39">
        <f t="shared" si="13"/>
        <v>372</v>
      </c>
    </row>
    <row r="40" spans="1:59" ht="19.5" customHeight="1" x14ac:dyDescent="0.3">
      <c r="A40" s="15" t="s">
        <v>32</v>
      </c>
      <c r="B40" s="15" t="s">
        <v>27</v>
      </c>
      <c r="C40" s="13">
        <v>420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9"/>
      <c r="O40" s="9"/>
      <c r="P40" s="9"/>
      <c r="Q40" s="9"/>
      <c r="R40" s="12"/>
      <c r="S40" s="12"/>
      <c r="T40" s="12"/>
      <c r="U40" s="4"/>
      <c r="V40" s="111"/>
      <c r="W40" s="111"/>
      <c r="X40" s="12"/>
      <c r="Y40" s="12"/>
      <c r="Z40" s="12"/>
      <c r="AA40" s="12"/>
      <c r="AB40" s="12"/>
      <c r="AC40" s="12"/>
      <c r="AD40" s="12"/>
      <c r="AE40" s="12"/>
      <c r="AF40" s="28">
        <v>30</v>
      </c>
      <c r="AG40" s="28">
        <v>30</v>
      </c>
      <c r="AH40" s="28">
        <v>30</v>
      </c>
      <c r="AI40" s="28">
        <v>30</v>
      </c>
      <c r="AJ40" s="28">
        <v>30</v>
      </c>
      <c r="AK40" s="28">
        <v>30</v>
      </c>
      <c r="AL40" s="28">
        <v>30</v>
      </c>
      <c r="AM40" s="28">
        <v>30</v>
      </c>
      <c r="AN40" s="28">
        <v>30</v>
      </c>
      <c r="AO40" s="28">
        <v>30</v>
      </c>
      <c r="AP40" s="28">
        <v>30</v>
      </c>
      <c r="AQ40" s="28">
        <v>30</v>
      </c>
      <c r="AR40" s="28">
        <v>30</v>
      </c>
      <c r="AS40" s="97" t="s">
        <v>71</v>
      </c>
      <c r="AT40" s="97"/>
      <c r="AU40" s="18"/>
      <c r="AV40" s="111"/>
      <c r="AW40" s="111"/>
      <c r="AX40" s="111"/>
      <c r="AY40" s="111"/>
      <c r="AZ40" s="111"/>
      <c r="BA40" s="111"/>
      <c r="BB40" s="111"/>
      <c r="BC40" s="111"/>
      <c r="BD40" s="111"/>
      <c r="BE40" s="10">
        <f t="shared" si="12"/>
        <v>0</v>
      </c>
      <c r="BF40" s="21">
        <f t="shared" si="11"/>
        <v>390</v>
      </c>
      <c r="BG40">
        <f t="shared" si="13"/>
        <v>390</v>
      </c>
    </row>
    <row r="41" spans="1:59" ht="14.25" customHeight="1" x14ac:dyDescent="0.3">
      <c r="A41" s="102"/>
      <c r="B41" s="103" t="s">
        <v>72</v>
      </c>
      <c r="C41" s="104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67"/>
      <c r="O41" s="67"/>
      <c r="P41" s="67"/>
      <c r="Q41" s="67"/>
      <c r="R41" s="12"/>
      <c r="S41" s="12"/>
      <c r="T41" s="12"/>
      <c r="U41" s="4"/>
      <c r="V41" s="68"/>
      <c r="W41" s="68"/>
      <c r="X41" s="12"/>
      <c r="Y41" s="12"/>
      <c r="Z41" s="12"/>
      <c r="AA41" s="12"/>
      <c r="AB41" s="12"/>
      <c r="AC41" s="12"/>
      <c r="AD41" s="12"/>
      <c r="AE41" s="12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97"/>
      <c r="AT41" s="97">
        <v>30</v>
      </c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10"/>
      <c r="BF41" s="21"/>
    </row>
    <row r="42" spans="1:59" ht="11.1" customHeight="1" x14ac:dyDescent="0.3">
      <c r="A42" s="106" t="s">
        <v>25</v>
      </c>
      <c r="B42" s="107"/>
      <c r="C42" s="108"/>
      <c r="D42" s="4">
        <f t="shared" ref="D42:T42" si="14">D29+D31+D32+D35+D39+D34+D36+D40+D38</f>
        <v>30</v>
      </c>
      <c r="E42" s="4">
        <f t="shared" si="14"/>
        <v>30</v>
      </c>
      <c r="F42" s="4">
        <f t="shared" si="14"/>
        <v>30</v>
      </c>
      <c r="G42" s="4">
        <f t="shared" si="14"/>
        <v>30</v>
      </c>
      <c r="H42" s="4">
        <f t="shared" si="14"/>
        <v>30</v>
      </c>
      <c r="I42" s="4">
        <f t="shared" si="14"/>
        <v>30</v>
      </c>
      <c r="J42" s="4">
        <f t="shared" si="14"/>
        <v>30</v>
      </c>
      <c r="K42" s="4">
        <f t="shared" si="14"/>
        <v>30</v>
      </c>
      <c r="L42" s="4">
        <f t="shared" si="14"/>
        <v>30</v>
      </c>
      <c r="M42" s="4">
        <f t="shared" si="14"/>
        <v>30</v>
      </c>
      <c r="N42" s="4">
        <f t="shared" si="14"/>
        <v>30</v>
      </c>
      <c r="O42" s="4">
        <f t="shared" si="14"/>
        <v>30</v>
      </c>
      <c r="P42" s="4">
        <f t="shared" si="14"/>
        <v>30</v>
      </c>
      <c r="Q42" s="4">
        <f t="shared" si="14"/>
        <v>30</v>
      </c>
      <c r="R42" s="4">
        <f t="shared" si="14"/>
        <v>30</v>
      </c>
      <c r="S42" s="4">
        <f t="shared" si="14"/>
        <v>30</v>
      </c>
      <c r="T42" s="4">
        <f t="shared" si="14"/>
        <v>30</v>
      </c>
      <c r="U42" s="4"/>
      <c r="V42" s="4"/>
      <c r="W42" s="4"/>
      <c r="X42" s="4">
        <f t="shared" ref="X42:AR42" si="15">X29+X31+X32+X35+X39+X34+X36+X40+X38</f>
        <v>30</v>
      </c>
      <c r="Y42" s="4">
        <f t="shared" si="15"/>
        <v>30</v>
      </c>
      <c r="Z42" s="4">
        <f t="shared" si="15"/>
        <v>30</v>
      </c>
      <c r="AA42" s="4">
        <f t="shared" si="15"/>
        <v>30</v>
      </c>
      <c r="AB42" s="4">
        <f t="shared" si="15"/>
        <v>30</v>
      </c>
      <c r="AC42" s="4">
        <f t="shared" si="15"/>
        <v>30</v>
      </c>
      <c r="AD42" s="4">
        <f t="shared" si="15"/>
        <v>30</v>
      </c>
      <c r="AE42" s="4">
        <f t="shared" si="15"/>
        <v>30</v>
      </c>
      <c r="AF42" s="4">
        <f t="shared" si="15"/>
        <v>30</v>
      </c>
      <c r="AG42" s="4">
        <f t="shared" si="15"/>
        <v>30</v>
      </c>
      <c r="AH42" s="4">
        <f t="shared" si="15"/>
        <v>30</v>
      </c>
      <c r="AI42" s="4">
        <f t="shared" si="15"/>
        <v>30</v>
      </c>
      <c r="AJ42" s="4">
        <f t="shared" si="15"/>
        <v>30</v>
      </c>
      <c r="AK42" s="4">
        <f t="shared" si="15"/>
        <v>30</v>
      </c>
      <c r="AL42" s="4">
        <f t="shared" si="15"/>
        <v>30</v>
      </c>
      <c r="AM42" s="4">
        <f t="shared" si="15"/>
        <v>30</v>
      </c>
      <c r="AN42" s="4">
        <f t="shared" si="15"/>
        <v>30</v>
      </c>
      <c r="AO42" s="4">
        <f t="shared" si="15"/>
        <v>30</v>
      </c>
      <c r="AP42" s="4">
        <f t="shared" si="15"/>
        <v>30</v>
      </c>
      <c r="AQ42" s="4">
        <f t="shared" si="15"/>
        <v>30</v>
      </c>
      <c r="AR42" s="4">
        <f t="shared" si="15"/>
        <v>30</v>
      </c>
      <c r="AS42" s="4">
        <v>30</v>
      </c>
      <c r="AT42" s="4">
        <v>30</v>
      </c>
      <c r="AU42" s="4"/>
      <c r="AV42" s="5"/>
      <c r="AW42" s="5"/>
      <c r="AX42" s="5"/>
      <c r="AY42" s="5"/>
      <c r="AZ42" s="5"/>
      <c r="BA42" s="5"/>
      <c r="BB42" s="5"/>
      <c r="BC42" s="5"/>
      <c r="BD42" s="5"/>
      <c r="BE42" s="10">
        <f t="shared" ref="BE42" si="16">SUM(D42:T42)</f>
        <v>510</v>
      </c>
      <c r="BF42" s="21">
        <f t="shared" si="11"/>
        <v>660</v>
      </c>
      <c r="BG42">
        <f t="shared" si="13"/>
        <v>1170</v>
      </c>
    </row>
    <row r="43" spans="1:59" ht="9.75" customHeight="1" x14ac:dyDescent="0.3"/>
  </sheetData>
  <mergeCells count="62">
    <mergeCell ref="AW35:AW36"/>
    <mergeCell ref="AV35:AV36"/>
    <mergeCell ref="A23:C23"/>
    <mergeCell ref="AR26:AU26"/>
    <mergeCell ref="AV26:AZ26"/>
    <mergeCell ref="AA26:AD26"/>
    <mergeCell ref="AE26:AH26"/>
    <mergeCell ref="AI26:AL26"/>
    <mergeCell ref="AM26:AQ26"/>
    <mergeCell ref="D26:G26"/>
    <mergeCell ref="B28:BD28"/>
    <mergeCell ref="C26:C27"/>
    <mergeCell ref="Q26:T26"/>
    <mergeCell ref="V26:Z26"/>
    <mergeCell ref="AM5:AQ5"/>
    <mergeCell ref="B7:BD7"/>
    <mergeCell ref="B5:B6"/>
    <mergeCell ref="C5:C6"/>
    <mergeCell ref="Q5:U5"/>
    <mergeCell ref="T6:U6"/>
    <mergeCell ref="AV39:AV40"/>
    <mergeCell ref="A1:BE1"/>
    <mergeCell ref="A2:BE2"/>
    <mergeCell ref="A3:BE3"/>
    <mergeCell ref="P4:Z4"/>
    <mergeCell ref="M5:P5"/>
    <mergeCell ref="V5:Z5"/>
    <mergeCell ref="D5:G5"/>
    <mergeCell ref="H5:L5"/>
    <mergeCell ref="A5:A6"/>
    <mergeCell ref="AV5:AZ5"/>
    <mergeCell ref="BA5:BD5"/>
    <mergeCell ref="AA5:AD5"/>
    <mergeCell ref="AR5:AU5"/>
    <mergeCell ref="AE5:AH5"/>
    <mergeCell ref="AI5:AL5"/>
    <mergeCell ref="AX35:AX36"/>
    <mergeCell ref="B11:BD11"/>
    <mergeCell ref="V35:V36"/>
    <mergeCell ref="W35:W36"/>
    <mergeCell ref="BC39:BC40"/>
    <mergeCell ref="AY39:AY40"/>
    <mergeCell ref="AZ39:AZ40"/>
    <mergeCell ref="BA39:BA40"/>
    <mergeCell ref="W39:W40"/>
    <mergeCell ref="BB39:BB40"/>
    <mergeCell ref="BD39:BD40"/>
    <mergeCell ref="AW39:AW40"/>
    <mergeCell ref="AX39:AX40"/>
    <mergeCell ref="V39:V40"/>
    <mergeCell ref="BC35:BC36"/>
    <mergeCell ref="BD35:BD36"/>
    <mergeCell ref="BA26:BD26"/>
    <mergeCell ref="BB35:BB36"/>
    <mergeCell ref="BA35:BA36"/>
    <mergeCell ref="AZ35:AZ36"/>
    <mergeCell ref="AY35:AY36"/>
    <mergeCell ref="A42:C42"/>
    <mergeCell ref="A26:A27"/>
    <mergeCell ref="B26:B27"/>
    <mergeCell ref="H26:L26"/>
    <mergeCell ref="M26:P26"/>
  </mergeCells>
  <phoneticPr fontId="9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9" type="noConversion"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2017-12-19T10:11:34Z</dcterms:created>
  <dcterms:modified xsi:type="dcterms:W3CDTF">2025-09-25T23:50:49Z</dcterms:modified>
</cp:coreProperties>
</file>