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072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 refMode="R1C1"/>
</workbook>
</file>

<file path=xl/calcChain.xml><?xml version="1.0" encoding="utf-8"?>
<calcChain xmlns="http://schemas.openxmlformats.org/spreadsheetml/2006/main">
  <c r="E105" i="1" l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D105" i="1"/>
  <c r="BD97" i="1"/>
  <c r="BE97" i="1"/>
  <c r="BF97" i="1" s="1"/>
  <c r="BD98" i="1"/>
  <c r="BE98" i="1"/>
  <c r="BD92" i="1"/>
  <c r="BE92" i="1"/>
  <c r="BD81" i="1"/>
  <c r="BE81" i="1"/>
  <c r="BF81" i="1" s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D82" i="1"/>
  <c r="BE80" i="1"/>
  <c r="BD80" i="1"/>
  <c r="BE79" i="1"/>
  <c r="BD7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D59" i="1"/>
  <c r="BD58" i="1"/>
  <c r="BE58" i="1"/>
  <c r="BE57" i="1"/>
  <c r="BD57" i="1"/>
  <c r="BD44" i="1"/>
  <c r="BE44" i="1"/>
  <c r="BF44" i="1" s="1"/>
  <c r="BD45" i="1"/>
  <c r="BE45" i="1"/>
  <c r="BE41" i="1"/>
  <c r="BD41" i="1"/>
  <c r="BD38" i="1"/>
  <c r="BE38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D31" i="1"/>
  <c r="BE25" i="1"/>
  <c r="BD25" i="1"/>
  <c r="BE24" i="1"/>
  <c r="BD24" i="1"/>
  <c r="BD15" i="1"/>
  <c r="BE15" i="1"/>
  <c r="BD11" i="1"/>
  <c r="BE11" i="1"/>
  <c r="BD9" i="1"/>
  <c r="BE9" i="1"/>
  <c r="BD76" i="1"/>
  <c r="BE76" i="1"/>
  <c r="BD73" i="1"/>
  <c r="BE73" i="1"/>
  <c r="BD75" i="1"/>
  <c r="BE75" i="1"/>
  <c r="BD77" i="1"/>
  <c r="BE77" i="1"/>
  <c r="BE72" i="1"/>
  <c r="BD72" i="1"/>
  <c r="BE71" i="1"/>
  <c r="BD71" i="1"/>
  <c r="BE68" i="1"/>
  <c r="BD68" i="1"/>
  <c r="BE66" i="1"/>
  <c r="BE82" i="1" s="1"/>
  <c r="BD66" i="1"/>
  <c r="BD88" i="1"/>
  <c r="BE88" i="1"/>
  <c r="BE48" i="1"/>
  <c r="BE37" i="1"/>
  <c r="BE39" i="1"/>
  <c r="BE47" i="1"/>
  <c r="BE49" i="1"/>
  <c r="BE50" i="1"/>
  <c r="BE53" i="1"/>
  <c r="BE54" i="1"/>
  <c r="BE55" i="1"/>
  <c r="BD50" i="1"/>
  <c r="BE10" i="1"/>
  <c r="BE12" i="1"/>
  <c r="BE13" i="1"/>
  <c r="BE14" i="1"/>
  <c r="BE17" i="1"/>
  <c r="BE18" i="1"/>
  <c r="BE21" i="1"/>
  <c r="BE22" i="1"/>
  <c r="BE28" i="1"/>
  <c r="BE29" i="1"/>
  <c r="BE30" i="1"/>
  <c r="BE8" i="1"/>
  <c r="BD21" i="1"/>
  <c r="BF21" i="1" s="1"/>
  <c r="BD22" i="1"/>
  <c r="BD18" i="1"/>
  <c r="BD101" i="1"/>
  <c r="BE101" i="1"/>
  <c r="BD102" i="1"/>
  <c r="BE102" i="1"/>
  <c r="BD103" i="1"/>
  <c r="BE103" i="1"/>
  <c r="BD47" i="1"/>
  <c r="BD48" i="1"/>
  <c r="BD49" i="1"/>
  <c r="BD30" i="1"/>
  <c r="BD14" i="1"/>
  <c r="BD55" i="1"/>
  <c r="BD17" i="1"/>
  <c r="BD31" i="1" l="1"/>
  <c r="BF22" i="1"/>
  <c r="BF58" i="1"/>
  <c r="BF98" i="1"/>
  <c r="BF92" i="1"/>
  <c r="BD82" i="1"/>
  <c r="BF9" i="1"/>
  <c r="BE59" i="1"/>
  <c r="BF77" i="1"/>
  <c r="BF76" i="1"/>
  <c r="BF80" i="1"/>
  <c r="BF79" i="1"/>
  <c r="BF73" i="1"/>
  <c r="BE31" i="1"/>
  <c r="BF38" i="1"/>
  <c r="BF57" i="1"/>
  <c r="BF45" i="1"/>
  <c r="BF41" i="1"/>
  <c r="BF101" i="1"/>
  <c r="BF15" i="1"/>
  <c r="BF25" i="1"/>
  <c r="BF24" i="1"/>
  <c r="BF11" i="1"/>
  <c r="BF14" i="1"/>
  <c r="BF75" i="1"/>
  <c r="BF72" i="1"/>
  <c r="BF71" i="1"/>
  <c r="BF103" i="1"/>
  <c r="BF102" i="1"/>
  <c r="BF88" i="1"/>
  <c r="BF66" i="1"/>
  <c r="BF68" i="1"/>
  <c r="BF50" i="1"/>
  <c r="BF18" i="1"/>
  <c r="BF30" i="1"/>
  <c r="BF47" i="1"/>
  <c r="BF49" i="1"/>
  <c r="BF48" i="1"/>
  <c r="BF55" i="1"/>
  <c r="BF17" i="1"/>
  <c r="BD89" i="1"/>
  <c r="BD105" i="1" s="1"/>
  <c r="BE89" i="1"/>
  <c r="BD93" i="1"/>
  <c r="BE93" i="1"/>
  <c r="BD96" i="1"/>
  <c r="BE96" i="1"/>
  <c r="BD99" i="1"/>
  <c r="BE99" i="1"/>
  <c r="BD104" i="1"/>
  <c r="BE104" i="1"/>
  <c r="BD37" i="1"/>
  <c r="BD39" i="1"/>
  <c r="BD53" i="1"/>
  <c r="BD54" i="1"/>
  <c r="BD10" i="1"/>
  <c r="BD12" i="1"/>
  <c r="BD13" i="1"/>
  <c r="BD28" i="1"/>
  <c r="BD29" i="1"/>
  <c r="BD8" i="1"/>
  <c r="BF8" i="1" s="1"/>
  <c r="BE105" i="1" l="1"/>
  <c r="BF82" i="1"/>
  <c r="BD59" i="1"/>
  <c r="BF89" i="1"/>
  <c r="BF39" i="1"/>
  <c r="BF93" i="1"/>
  <c r="BF96" i="1"/>
  <c r="BF104" i="1"/>
  <c r="BF99" i="1"/>
  <c r="BF29" i="1"/>
  <c r="BF12" i="1"/>
  <c r="BF10" i="1"/>
  <c r="BF13" i="1"/>
  <c r="BF37" i="1"/>
  <c r="BF54" i="1"/>
  <c r="BF53" i="1"/>
  <c r="BF28" i="1"/>
  <c r="BF105" i="1" l="1"/>
  <c r="BF59" i="1"/>
  <c r="BF31" i="1"/>
</calcChain>
</file>

<file path=xl/sharedStrings.xml><?xml version="1.0" encoding="utf-8"?>
<sst xmlns="http://schemas.openxmlformats.org/spreadsheetml/2006/main" count="686" uniqueCount="138">
  <si>
    <t>КАЛЕНДАРНЫЙ УЧЕБНЫЙ ГРАФИК</t>
  </si>
  <si>
    <t>Первый курс</t>
  </si>
  <si>
    <t>Индекс</t>
  </si>
  <si>
    <t>Наименование дисциплин, модулей, МДК</t>
  </si>
  <si>
    <t>Всего часов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</si>
  <si>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</si>
  <si>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</si>
  <si>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</si>
  <si>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</si>
  <si>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</si>
  <si>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</si>
  <si>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</si>
  <si>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</si>
  <si>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</si>
  <si>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</si>
  <si>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</si>
  <si>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</si>
  <si>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О</t>
  </si>
  <si>
    <t>Иностранный язык</t>
  </si>
  <si>
    <t>История</t>
  </si>
  <si>
    <t>Физическая культура</t>
  </si>
  <si>
    <t>Математика</t>
  </si>
  <si>
    <t>Общепрофессиональный цикл</t>
  </si>
  <si>
    <t>ОП</t>
  </si>
  <si>
    <t>ОП.01</t>
  </si>
  <si>
    <t>ОП.03</t>
  </si>
  <si>
    <t>ПМ</t>
  </si>
  <si>
    <t>Профессиональные модули</t>
  </si>
  <si>
    <t>ПМ. 01</t>
  </si>
  <si>
    <t>Учебная практика</t>
  </si>
  <si>
    <t>Всего в неделю обязательной учебной нагрузки</t>
  </si>
  <si>
    <t>МДК 01.01.</t>
  </si>
  <si>
    <t>УП.01</t>
  </si>
  <si>
    <t>ПП.01</t>
  </si>
  <si>
    <t>Производственная  практика</t>
  </si>
  <si>
    <t>Второй курс</t>
  </si>
  <si>
    <t>Третий курс</t>
  </si>
  <si>
    <t>ОП.05</t>
  </si>
  <si>
    <t xml:space="preserve">по специальности среднего профессионального образования </t>
  </si>
  <si>
    <t>Общепрофессиональные дисциплины</t>
  </si>
  <si>
    <t>ОГСЭ</t>
  </si>
  <si>
    <t>Информатика</t>
  </si>
  <si>
    <t>ПДП</t>
  </si>
  <si>
    <t>Преддипломная практика</t>
  </si>
  <si>
    <t>И</t>
  </si>
  <si>
    <t>ОП.06</t>
  </si>
  <si>
    <t>Безопасность жизнедеятельности</t>
  </si>
  <si>
    <t>Поиск работы, планирование карьеры, адаптация выпускника на рабочем месте</t>
  </si>
  <si>
    <t>ОП.08</t>
  </si>
  <si>
    <t>Русский язык</t>
  </si>
  <si>
    <t>Литература</t>
  </si>
  <si>
    <t>ПМ.02</t>
  </si>
  <si>
    <t>Иностранный язык в профессиональной деятельности</t>
  </si>
  <si>
    <t>ОП.04</t>
  </si>
  <si>
    <t>П.00</t>
  </si>
  <si>
    <t>Профессиональный цикл</t>
  </si>
  <si>
    <t>ОП.00</t>
  </si>
  <si>
    <t>Основы финансовой грамотности</t>
  </si>
  <si>
    <t>ПМ00</t>
  </si>
  <si>
    <t>Химия</t>
  </si>
  <si>
    <t>Биология</t>
  </si>
  <si>
    <t>СГ.03</t>
  </si>
  <si>
    <t>СГ.04</t>
  </si>
  <si>
    <t>СГ.05</t>
  </si>
  <si>
    <t>Социально-гуманитарный цикл</t>
  </si>
  <si>
    <t>СГ.01</t>
  </si>
  <si>
    <t>История России</t>
  </si>
  <si>
    <t>СГ.02</t>
  </si>
  <si>
    <t>ОП.07</t>
  </si>
  <si>
    <t>БД</t>
  </si>
  <si>
    <t>БД.01</t>
  </si>
  <si>
    <t>БД.02</t>
  </si>
  <si>
    <t>Базовые  дисциплины</t>
  </si>
  <si>
    <t>БД.03</t>
  </si>
  <si>
    <t>Обществознание</t>
  </si>
  <si>
    <t>БД.06</t>
  </si>
  <si>
    <t>БД.09</t>
  </si>
  <si>
    <t>География</t>
  </si>
  <si>
    <t>БД.10</t>
  </si>
  <si>
    <t>ПД</t>
  </si>
  <si>
    <t>Профильные дисциплины</t>
  </si>
  <si>
    <t>БД.07</t>
  </si>
  <si>
    <t>БД.08</t>
  </si>
  <si>
    <t>Физика</t>
  </si>
  <si>
    <t>СГ</t>
  </si>
  <si>
    <t>Охрана труда</t>
  </si>
  <si>
    <t>ПМ.03</t>
  </si>
  <si>
    <t>МДК 03.01.</t>
  </si>
  <si>
    <t>ОП.02</t>
  </si>
  <si>
    <t>ОП.09</t>
  </si>
  <si>
    <t>ПМ.04</t>
  </si>
  <si>
    <t>МДК 04.01.</t>
  </si>
  <si>
    <t>ПП.04</t>
  </si>
  <si>
    <t>ПД.11</t>
  </si>
  <si>
    <t>ПД.12</t>
  </si>
  <si>
    <t>ПД.13</t>
  </si>
  <si>
    <t>СГ.06</t>
  </si>
  <si>
    <t>МДК 01.02.</t>
  </si>
  <si>
    <t>БД.05</t>
  </si>
  <si>
    <t>Автоматизация технологических процессов</t>
  </si>
  <si>
    <t>Основы ведения предпринимательской карьеры и открытие собственного бизнеса</t>
  </si>
  <si>
    <t>ПМ.01</t>
  </si>
  <si>
    <t>Учебная  практика</t>
  </si>
  <si>
    <t>Четвертый курс</t>
  </si>
  <si>
    <t>Прикладные компьютерные программы в профессиональной деятельности</t>
  </si>
  <si>
    <t>МДК.02.01</t>
  </si>
  <si>
    <t>Обеспечение деятельности структурного подразделения</t>
  </si>
  <si>
    <t>Организация работы структурного подразделения</t>
  </si>
  <si>
    <t>УП.04</t>
  </si>
  <si>
    <t>19.02.11 Технология продуктов питания из растительного сырья</t>
  </si>
  <si>
    <t>ТПРС-515,525,535,545</t>
  </si>
  <si>
    <r>
      <rPr>
        <b/>
        <sz val="10"/>
        <color indexed="8"/>
        <rFont val="Times New Roman"/>
        <family val="1"/>
        <charset val="204"/>
      </rPr>
      <t>Условные обозначения:</t>
    </r>
    <r>
      <rPr>
        <sz val="10"/>
        <color indexed="8"/>
        <rFont val="Times New Roman"/>
        <family val="1"/>
        <charset val="204"/>
      </rPr>
      <t xml:space="preserve">  О - каникулы, И - государственная итоговая аттестация</t>
    </r>
  </si>
  <si>
    <t>-экзамен</t>
  </si>
  <si>
    <t xml:space="preserve"> - экзамен  по профессиональному модулю</t>
  </si>
  <si>
    <t>- зачет</t>
  </si>
  <si>
    <t>- дифференцированный зачет</t>
  </si>
  <si>
    <t>Основы безопасности и защиты Родины</t>
  </si>
  <si>
    <t>Основы бережливого производства</t>
  </si>
  <si>
    <t>опц</t>
  </si>
  <si>
    <t>Микробиология, санитария и гигиена в пищевом производстве</t>
  </si>
  <si>
    <t>Ведение технологического процесса производства хлеба, хлебобулочных, макаронных и кондитерских изделий на автоматизированных технологических линиях</t>
  </si>
  <si>
    <t>Техническое обеспечение производства хлеба, хлебобулочных, макаронных и кондитерских изделий</t>
  </si>
  <si>
    <t>Технология хлеба, хлебобулочных, макаронных и кондитерских изделий</t>
  </si>
  <si>
    <t>Правовое обеспечение профессиональной деятельности</t>
  </si>
  <si>
    <t>Экологические основы природопользования</t>
  </si>
  <si>
    <t>ПМ.05</t>
  </si>
  <si>
    <t>Выполнение работ по одной или нескольким профессиям рабочих, должностям служащих: 16472 Пекарь</t>
  </si>
  <si>
    <t>МДК 05.01.</t>
  </si>
  <si>
    <t>Технология выполнения работ по профессии 16472 Пекарь</t>
  </si>
  <si>
    <t>УП.05</t>
  </si>
  <si>
    <t>Организационно-технологическое обеспечение производства хлеба, хлебобулочных, макаронных и кондитерских изделий на автоматизированных технологических линиях</t>
  </si>
  <si>
    <t>Организация процессов производства хлеба, хлебобулочных, макаронных и кондитерских изделий</t>
  </si>
  <si>
    <t>ПП.05</t>
  </si>
  <si>
    <t>Процессы и аппараты пищевых производств</t>
  </si>
  <si>
    <t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</si>
  <si>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>МДК 03.02.</t>
  </si>
  <si>
    <t>Производственно-технологический контроль</t>
  </si>
  <si>
    <t>Контроль качества и безопасности сырья, полуфабрикатов и готовой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</si>
</sst>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6.95"/>
      <color indexed="8"/>
      <name val="Times New Roman"/>
      <family val="1"/>
      <charset val="204"/>
    </font>
    <font>
      <b/>
      <sz val="6.9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4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5" fillId="0" borderId="1" xfId="0" applyFont="1" applyBorder="1"/>
    <xf numFmtId="0" fontId="2" fillId="0" borderId="7" xfId="0" applyFont="1" applyBorder="1"/>
    <xf numFmtId="0" fontId="0" fillId="0" borderId="7" xfId="0" applyBorder="1"/>
    <xf numFmtId="0" fontId="7" fillId="0" borderId="1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/>
    <xf numFmtId="0" fontId="2" fillId="0" borderId="1" xfId="0" applyFont="1" applyBorder="1" applyAlignment="1"/>
    <xf numFmtId="0" fontId="6" fillId="0" borderId="6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2" borderId="1" xfId="0" applyNumberFormat="1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Fill="1" applyBorder="1" applyAlignme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right" vertical="top"/>
    </xf>
    <xf numFmtId="0" fontId="7" fillId="0" borderId="1" xfId="0" applyFont="1" applyFill="1" applyBorder="1" applyAlignment="1"/>
    <xf numFmtId="0" fontId="3" fillId="3" borderId="1" xfId="0" applyFont="1" applyFill="1" applyBorder="1" applyAlignment="1">
      <alignment vertical="top"/>
    </xf>
    <xf numFmtId="0" fontId="2" fillId="3" borderId="1" xfId="0" applyFont="1" applyFill="1" applyBorder="1" applyAlignment="1"/>
    <xf numFmtId="0" fontId="7" fillId="3" borderId="1" xfId="0" applyFont="1" applyFill="1" applyBorder="1" applyAlignment="1"/>
    <xf numFmtId="0" fontId="4" fillId="2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 vertical="top"/>
    </xf>
    <xf numFmtId="0" fontId="2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/>
    <xf numFmtId="0" fontId="4" fillId="2" borderId="2" xfId="0" applyFont="1" applyFill="1" applyBorder="1" applyAlignment="1">
      <alignment horizontal="center" vertical="top" wrapText="1"/>
    </xf>
    <xf numFmtId="0" fontId="2" fillId="0" borderId="4" xfId="0" applyFont="1" applyBorder="1"/>
    <xf numFmtId="0" fontId="2" fillId="0" borderId="4" xfId="0" applyFont="1" applyBorder="1" applyAlignment="1">
      <alignment vertical="top"/>
    </xf>
    <xf numFmtId="0" fontId="2" fillId="0" borderId="4" xfId="0" applyFont="1" applyFill="1" applyBorder="1"/>
    <xf numFmtId="0" fontId="2" fillId="0" borderId="4" xfId="0" applyFont="1" applyFill="1" applyBorder="1" applyAlignment="1">
      <alignment vertical="top"/>
    </xf>
    <xf numFmtId="0" fontId="16" fillId="0" borderId="3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7" fillId="0" borderId="5" xfId="0" applyFont="1" applyBorder="1"/>
    <xf numFmtId="0" fontId="4" fillId="2" borderId="6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Fill="1" applyBorder="1" applyAlignment="1"/>
    <xf numFmtId="0" fontId="2" fillId="3" borderId="4" xfId="0" applyFont="1" applyFill="1" applyBorder="1" applyAlignment="1"/>
    <xf numFmtId="0" fontId="6" fillId="0" borderId="2" xfId="0" applyFont="1" applyBorder="1" applyAlignment="1">
      <alignment horizontal="center"/>
    </xf>
    <xf numFmtId="0" fontId="18" fillId="0" borderId="1" xfId="1" applyNumberFormat="1" applyFont="1" applyFill="1" applyBorder="1" applyAlignment="1" applyProtection="1">
      <alignment horizontal="center" vertical="center"/>
      <protection locked="0"/>
    </xf>
    <xf numFmtId="0" fontId="19" fillId="0" borderId="1" xfId="1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/>
    <xf numFmtId="0" fontId="0" fillId="3" borderId="1" xfId="0" applyFill="1" applyBorder="1"/>
    <xf numFmtId="0" fontId="2" fillId="3" borderId="4" xfId="0" applyFont="1" applyFill="1" applyBorder="1" applyAlignment="1">
      <alignment vertical="top"/>
    </xf>
    <xf numFmtId="0" fontId="7" fillId="3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center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/>
    <xf numFmtId="0" fontId="7" fillId="0" borderId="3" xfId="0" applyFont="1" applyFill="1" applyBorder="1"/>
    <xf numFmtId="0" fontId="7" fillId="0" borderId="0" xfId="0" applyFont="1" applyFill="1"/>
    <xf numFmtId="0" fontId="2" fillId="0" borderId="3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7" fillId="3" borderId="3" xfId="0" applyFont="1" applyFill="1" applyBorder="1"/>
    <xf numFmtId="0" fontId="2" fillId="0" borderId="6" xfId="0" applyFont="1" applyFill="1" applyBorder="1" applyAlignment="1"/>
    <xf numFmtId="0" fontId="4" fillId="0" borderId="6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0" fontId="22" fillId="0" borderId="0" xfId="0" applyFont="1"/>
    <xf numFmtId="0" fontId="22" fillId="4" borderId="0" xfId="0" applyFont="1" applyFill="1"/>
    <xf numFmtId="49" fontId="22" fillId="0" borderId="0" xfId="0" applyNumberFormat="1" applyFont="1"/>
    <xf numFmtId="0" fontId="22" fillId="5" borderId="0" xfId="0" applyFont="1" applyFill="1"/>
    <xf numFmtId="0" fontId="22" fillId="6" borderId="0" xfId="0" applyFont="1" applyFill="1"/>
    <xf numFmtId="0" fontId="22" fillId="7" borderId="0" xfId="0" applyFont="1" applyFill="1"/>
    <xf numFmtId="0" fontId="2" fillId="4" borderId="1" xfId="0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2" fillId="8" borderId="1" xfId="0" applyFont="1" applyFill="1" applyBorder="1" applyAlignment="1">
      <alignment vertical="top"/>
    </xf>
    <xf numFmtId="0" fontId="2" fillId="7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2" fillId="7" borderId="1" xfId="0" applyFont="1" applyFill="1" applyBorder="1"/>
    <xf numFmtId="0" fontId="2" fillId="4" borderId="1" xfId="0" applyFont="1" applyFill="1" applyBorder="1"/>
    <xf numFmtId="0" fontId="21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wrapText="1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/>
    <xf numFmtId="0" fontId="2" fillId="7" borderId="1" xfId="0" applyFont="1" applyFill="1" applyBorder="1" applyAlignment="1"/>
    <xf numFmtId="0" fontId="3" fillId="3" borderId="1" xfId="0" applyFont="1" applyFill="1" applyBorder="1" applyAlignment="1">
      <alignment vertical="top" wrapText="1"/>
    </xf>
    <xf numFmtId="0" fontId="7" fillId="3" borderId="1" xfId="0" applyFont="1" applyFill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8" fillId="0" borderId="1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8" fillId="7" borderId="1" xfId="1" applyNumberFormat="1" applyFont="1" applyFill="1" applyBorder="1" applyAlignment="1" applyProtection="1">
      <alignment horizontal="left" vertical="center" wrapText="1"/>
      <protection locked="0"/>
    </xf>
    <xf numFmtId="0" fontId="2" fillId="7" borderId="2" xfId="0" applyFont="1" applyFill="1" applyBorder="1" applyAlignment="1"/>
    <xf numFmtId="0" fontId="7" fillId="7" borderId="1" xfId="0" applyFont="1" applyFill="1" applyBorder="1" applyAlignment="1"/>
    <xf numFmtId="0" fontId="7" fillId="4" borderId="1" xfId="0" applyFont="1" applyFill="1" applyBorder="1" applyAlignment="1"/>
    <xf numFmtId="0" fontId="7" fillId="0" borderId="5" xfId="0" applyFont="1" applyFill="1" applyBorder="1" applyAlignment="1"/>
    <xf numFmtId="0" fontId="2" fillId="8" borderId="1" xfId="0" applyFont="1" applyFill="1" applyBorder="1" applyAlignment="1"/>
    <xf numFmtId="0" fontId="7" fillId="9" borderId="1" xfId="0" applyFont="1" applyFill="1" applyBorder="1" applyAlignment="1"/>
    <xf numFmtId="0" fontId="2" fillId="9" borderId="1" xfId="0" applyFont="1" applyFill="1" applyBorder="1" applyAlignment="1">
      <alignment vertical="top"/>
    </xf>
    <xf numFmtId="0" fontId="4" fillId="2" borderId="1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right" vertical="top"/>
    </xf>
    <xf numFmtId="0" fontId="4" fillId="0" borderId="14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center"/>
    </xf>
    <xf numFmtId="0" fontId="0" fillId="3" borderId="14" xfId="0" applyFill="1" applyBorder="1"/>
    <xf numFmtId="0" fontId="3" fillId="3" borderId="14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vertical="top"/>
    </xf>
    <xf numFmtId="0" fontId="4" fillId="7" borderId="1" xfId="0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9" fillId="0" borderId="1" xfId="1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vertical="top" wrapText="1"/>
    </xf>
    <xf numFmtId="0" fontId="16" fillId="0" borderId="3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3" borderId="1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10"/>
  <sheetViews>
    <sheetView tabSelected="1" zoomScale="110" zoomScaleNormal="110" workbookViewId="0">
      <selection activeCell="A3" sqref="A3:BD3"/>
    </sheetView>
  </sheetViews>
  <sheetFormatPr defaultRowHeight="14.4" x14ac:dyDescent="0.3"/>
  <cols>
    <col min="1" max="1" width="6.88671875" customWidth="1"/>
    <col min="2" max="2" width="20" customWidth="1"/>
    <col min="3" max="3" width="3.109375" customWidth="1"/>
    <col min="4" max="4" width="2.44140625" customWidth="1"/>
    <col min="5" max="13" width="2.33203125" customWidth="1"/>
    <col min="14" max="14" width="2.5546875" customWidth="1"/>
    <col min="15" max="16" width="2.33203125" customWidth="1"/>
    <col min="17" max="17" width="2.5546875" customWidth="1"/>
    <col min="18" max="20" width="2.33203125" customWidth="1"/>
    <col min="21" max="22" width="1.5546875" customWidth="1"/>
    <col min="23" max="24" width="2.33203125" customWidth="1"/>
    <col min="25" max="25" width="2.5546875" customWidth="1"/>
    <col min="26" max="34" width="2.33203125" customWidth="1"/>
    <col min="35" max="36" width="2.5546875" customWidth="1"/>
    <col min="37" max="41" width="2.33203125" customWidth="1"/>
    <col min="42" max="42" width="2.109375" customWidth="1"/>
    <col min="43" max="44" width="2.33203125" customWidth="1"/>
    <col min="45" max="45" width="2" customWidth="1"/>
    <col min="46" max="47" width="2.109375" customWidth="1"/>
    <col min="48" max="48" width="1.5546875" customWidth="1"/>
    <col min="49" max="49" width="1.6640625" customWidth="1"/>
    <col min="50" max="50" width="1.44140625" customWidth="1"/>
    <col min="51" max="54" width="1.6640625" customWidth="1"/>
    <col min="55" max="55" width="1.44140625" customWidth="1"/>
    <col min="56" max="56" width="3.6640625" customWidth="1"/>
    <col min="57" max="57" width="2.6640625" customWidth="1"/>
    <col min="58" max="58" width="4" customWidth="1"/>
    <col min="59" max="70" width="2.6640625" customWidth="1"/>
  </cols>
  <sheetData>
    <row r="1" spans="1:58" ht="12.75" customHeight="1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</row>
    <row r="2" spans="1:58" ht="12" customHeight="1" x14ac:dyDescent="0.3">
      <c r="A2" s="206" t="s">
        <v>38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</row>
    <row r="3" spans="1:58" ht="13.5" customHeight="1" x14ac:dyDescent="0.3">
      <c r="A3" s="206" t="s">
        <v>109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</row>
    <row r="4" spans="1:58" ht="15" customHeight="1" x14ac:dyDescent="0.3">
      <c r="A4" s="1" t="s">
        <v>1</v>
      </c>
      <c r="Q4" s="15" t="s">
        <v>110</v>
      </c>
    </row>
    <row r="5" spans="1:58" ht="12.75" customHeight="1" x14ac:dyDescent="0.3">
      <c r="A5" s="191" t="s">
        <v>2</v>
      </c>
      <c r="B5" s="192" t="s">
        <v>3</v>
      </c>
      <c r="C5" s="191" t="s">
        <v>4</v>
      </c>
      <c r="D5" s="192" t="s">
        <v>5</v>
      </c>
      <c r="E5" s="192"/>
      <c r="F5" s="192"/>
      <c r="G5" s="192"/>
      <c r="H5" s="192" t="s">
        <v>6</v>
      </c>
      <c r="I5" s="192"/>
      <c r="J5" s="192"/>
      <c r="K5" s="192"/>
      <c r="L5" s="192"/>
      <c r="M5" s="192" t="s">
        <v>7</v>
      </c>
      <c r="N5" s="192"/>
      <c r="O5" s="192"/>
      <c r="P5" s="192"/>
      <c r="Q5" s="197" t="s">
        <v>8</v>
      </c>
      <c r="R5" s="197"/>
      <c r="S5" s="197"/>
      <c r="T5" s="197"/>
      <c r="U5" s="197" t="s">
        <v>9</v>
      </c>
      <c r="V5" s="197"/>
      <c r="W5" s="197"/>
      <c r="X5" s="197"/>
      <c r="Y5" s="197"/>
      <c r="Z5" s="197" t="s">
        <v>10</v>
      </c>
      <c r="AA5" s="197"/>
      <c r="AB5" s="197"/>
      <c r="AC5" s="197"/>
      <c r="AD5" s="197" t="s">
        <v>11</v>
      </c>
      <c r="AE5" s="197"/>
      <c r="AF5" s="197"/>
      <c r="AG5" s="197"/>
      <c r="AH5" s="197" t="s">
        <v>12</v>
      </c>
      <c r="AI5" s="197"/>
      <c r="AJ5" s="197"/>
      <c r="AK5" s="197"/>
      <c r="AL5" s="197" t="s">
        <v>13</v>
      </c>
      <c r="AM5" s="197"/>
      <c r="AN5" s="197"/>
      <c r="AO5" s="197"/>
      <c r="AP5" s="197"/>
      <c r="AQ5" s="197" t="s">
        <v>14</v>
      </c>
      <c r="AR5" s="197"/>
      <c r="AS5" s="197"/>
      <c r="AT5" s="197"/>
      <c r="AU5" s="188" t="s">
        <v>15</v>
      </c>
      <c r="AV5" s="189"/>
      <c r="AW5" s="189"/>
      <c r="AX5" s="189"/>
      <c r="AY5" s="190"/>
      <c r="AZ5" s="197" t="s">
        <v>16</v>
      </c>
      <c r="BA5" s="197"/>
      <c r="BB5" s="197"/>
      <c r="BC5" s="197"/>
    </row>
    <row r="6" spans="1:58" x14ac:dyDescent="0.3">
      <c r="A6" s="191"/>
      <c r="B6" s="192"/>
      <c r="C6" s="191"/>
      <c r="D6" s="4">
        <v>1</v>
      </c>
      <c r="E6" s="4">
        <v>2</v>
      </c>
      <c r="F6" s="4">
        <v>3</v>
      </c>
      <c r="G6" s="4">
        <v>4</v>
      </c>
      <c r="H6" s="4">
        <v>5</v>
      </c>
      <c r="I6" s="4">
        <v>6</v>
      </c>
      <c r="J6" s="4">
        <v>7</v>
      </c>
      <c r="K6" s="4">
        <v>8</v>
      </c>
      <c r="L6" s="4">
        <v>9</v>
      </c>
      <c r="M6" s="4">
        <v>10</v>
      </c>
      <c r="N6" s="4">
        <v>11</v>
      </c>
      <c r="O6" s="4">
        <v>12</v>
      </c>
      <c r="P6" s="4">
        <v>13</v>
      </c>
      <c r="Q6" s="4">
        <v>14</v>
      </c>
      <c r="R6" s="4">
        <v>15</v>
      </c>
      <c r="S6" s="4">
        <v>16</v>
      </c>
      <c r="T6" s="97">
        <v>17</v>
      </c>
      <c r="U6" s="5">
        <v>18</v>
      </c>
      <c r="V6" s="5">
        <v>19</v>
      </c>
      <c r="W6" s="4">
        <v>20</v>
      </c>
      <c r="X6" s="4">
        <v>21</v>
      </c>
      <c r="Y6" s="4">
        <v>22</v>
      </c>
      <c r="Z6" s="4">
        <v>23</v>
      </c>
      <c r="AA6" s="4">
        <v>24</v>
      </c>
      <c r="AB6" s="4">
        <v>25</v>
      </c>
      <c r="AC6" s="4">
        <v>26</v>
      </c>
      <c r="AD6" s="4">
        <v>27</v>
      </c>
      <c r="AE6" s="4">
        <v>28</v>
      </c>
      <c r="AF6" s="4">
        <v>29</v>
      </c>
      <c r="AG6" s="4">
        <v>30</v>
      </c>
      <c r="AH6" s="4">
        <v>31</v>
      </c>
      <c r="AI6" s="4">
        <v>32</v>
      </c>
      <c r="AJ6" s="4">
        <v>33</v>
      </c>
      <c r="AK6" s="4">
        <v>34</v>
      </c>
      <c r="AL6" s="4">
        <v>35</v>
      </c>
      <c r="AM6" s="4">
        <v>36</v>
      </c>
      <c r="AN6" s="4">
        <v>37</v>
      </c>
      <c r="AO6" s="4">
        <v>38</v>
      </c>
      <c r="AP6" s="4">
        <v>39</v>
      </c>
      <c r="AQ6" s="4">
        <v>40</v>
      </c>
      <c r="AR6" s="4">
        <v>41</v>
      </c>
      <c r="AS6" s="4">
        <v>42</v>
      </c>
      <c r="AT6" s="5">
        <v>43</v>
      </c>
      <c r="AU6" s="5">
        <v>44</v>
      </c>
      <c r="AV6" s="5">
        <v>45</v>
      </c>
      <c r="AW6" s="5">
        <v>46</v>
      </c>
      <c r="AX6" s="5">
        <v>47</v>
      </c>
      <c r="AY6" s="5">
        <v>48</v>
      </c>
      <c r="AZ6" s="5">
        <v>49</v>
      </c>
      <c r="BA6" s="5">
        <v>50</v>
      </c>
      <c r="BB6" s="5">
        <v>51</v>
      </c>
      <c r="BC6" s="5">
        <v>52</v>
      </c>
    </row>
    <row r="7" spans="1:58" ht="9.75" customHeight="1" x14ac:dyDescent="0.3">
      <c r="A7" s="2" t="s">
        <v>69</v>
      </c>
      <c r="B7" s="205" t="s">
        <v>72</v>
      </c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</row>
    <row r="8" spans="1:58" ht="12" customHeight="1" x14ac:dyDescent="0.3">
      <c r="A8" s="72" t="s">
        <v>70</v>
      </c>
      <c r="B8" s="22" t="s">
        <v>49</v>
      </c>
      <c r="C8" s="16">
        <v>72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 t="s">
        <v>17</v>
      </c>
      <c r="V8" s="17" t="s">
        <v>17</v>
      </c>
      <c r="W8" s="16">
        <v>4</v>
      </c>
      <c r="X8" s="16">
        <v>4</v>
      </c>
      <c r="Y8" s="16">
        <v>4</v>
      </c>
      <c r="Z8" s="16">
        <v>4</v>
      </c>
      <c r="AA8" s="16">
        <v>4</v>
      </c>
      <c r="AB8" s="16">
        <v>4</v>
      </c>
      <c r="AC8" s="16">
        <v>4</v>
      </c>
      <c r="AD8" s="16">
        <v>4</v>
      </c>
      <c r="AE8" s="16">
        <v>4</v>
      </c>
      <c r="AF8" s="16">
        <v>4</v>
      </c>
      <c r="AG8" s="16">
        <v>4</v>
      </c>
      <c r="AH8" s="16">
        <v>4</v>
      </c>
      <c r="AI8" s="16">
        <v>4</v>
      </c>
      <c r="AJ8" s="16">
        <v>2</v>
      </c>
      <c r="AK8" s="16">
        <v>2</v>
      </c>
      <c r="AL8" s="16">
        <v>2</v>
      </c>
      <c r="AM8" s="16">
        <v>2</v>
      </c>
      <c r="AN8" s="47">
        <v>2</v>
      </c>
      <c r="AO8" s="69"/>
      <c r="AP8" s="69"/>
      <c r="AQ8" s="16">
        <v>2</v>
      </c>
      <c r="AR8" s="16">
        <v>2</v>
      </c>
      <c r="AS8" s="120">
        <v>6</v>
      </c>
      <c r="AT8" s="77"/>
      <c r="AU8" s="77"/>
      <c r="AV8" s="17" t="s">
        <v>17</v>
      </c>
      <c r="AW8" s="17" t="s">
        <v>17</v>
      </c>
      <c r="AX8" s="17" t="s">
        <v>17</v>
      </c>
      <c r="AY8" s="17" t="s">
        <v>17</v>
      </c>
      <c r="AZ8" s="17" t="s">
        <v>17</v>
      </c>
      <c r="BA8" s="17" t="s">
        <v>17</v>
      </c>
      <c r="BB8" s="17" t="s">
        <v>17</v>
      </c>
      <c r="BC8" s="17" t="s">
        <v>17</v>
      </c>
      <c r="BD8" s="20">
        <f>SUM(D8:T8)</f>
        <v>0</v>
      </c>
      <c r="BE8" s="21">
        <f>SUM(W8:AU8)</f>
        <v>72</v>
      </c>
      <c r="BF8" s="21">
        <f>SUM(BD8:BE8)</f>
        <v>72</v>
      </c>
    </row>
    <row r="9" spans="1:58" ht="12" customHeight="1" x14ac:dyDescent="0.3">
      <c r="A9" s="72" t="s">
        <v>71</v>
      </c>
      <c r="B9" s="22" t="s">
        <v>50</v>
      </c>
      <c r="C9" s="46">
        <v>108</v>
      </c>
      <c r="D9" s="16">
        <v>6</v>
      </c>
      <c r="E9" s="16">
        <v>6</v>
      </c>
      <c r="F9" s="16">
        <v>6</v>
      </c>
      <c r="G9" s="16">
        <v>6</v>
      </c>
      <c r="H9" s="16">
        <v>6</v>
      </c>
      <c r="I9" s="16">
        <v>6</v>
      </c>
      <c r="J9" s="16">
        <v>6</v>
      </c>
      <c r="K9" s="16">
        <v>6</v>
      </c>
      <c r="L9" s="16">
        <v>6</v>
      </c>
      <c r="M9" s="16">
        <v>6</v>
      </c>
      <c r="N9" s="16">
        <v>6</v>
      </c>
      <c r="O9" s="16">
        <v>6</v>
      </c>
      <c r="P9" s="16">
        <v>6</v>
      </c>
      <c r="Q9" s="16">
        <v>6</v>
      </c>
      <c r="R9" s="16">
        <v>8</v>
      </c>
      <c r="S9" s="16">
        <v>8</v>
      </c>
      <c r="T9" s="121">
        <v>8</v>
      </c>
      <c r="U9" s="96" t="s">
        <v>17</v>
      </c>
      <c r="V9" s="96" t="s">
        <v>17</v>
      </c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47"/>
      <c r="AO9" s="69"/>
      <c r="AP9" s="69"/>
      <c r="AQ9" s="16"/>
      <c r="AR9" s="16"/>
      <c r="AS9" s="47"/>
      <c r="AT9" s="77"/>
      <c r="AU9" s="77"/>
      <c r="AV9" s="96" t="s">
        <v>17</v>
      </c>
      <c r="AW9" s="96" t="s">
        <v>17</v>
      </c>
      <c r="AX9" s="96" t="s">
        <v>17</v>
      </c>
      <c r="AY9" s="96" t="s">
        <v>17</v>
      </c>
      <c r="AZ9" s="96" t="s">
        <v>17</v>
      </c>
      <c r="BA9" s="96" t="s">
        <v>17</v>
      </c>
      <c r="BB9" s="96" t="s">
        <v>17</v>
      </c>
      <c r="BC9" s="96" t="s">
        <v>17</v>
      </c>
      <c r="BD9" s="20">
        <f>SUM(D9:T9)</f>
        <v>108</v>
      </c>
      <c r="BE9" s="21">
        <f>SUM(W9:AU9)</f>
        <v>0</v>
      </c>
      <c r="BF9" s="21">
        <f>SUM(BD9:BE9)</f>
        <v>108</v>
      </c>
    </row>
    <row r="10" spans="1:58" ht="12" customHeight="1" x14ac:dyDescent="0.3">
      <c r="A10" s="72" t="s">
        <v>73</v>
      </c>
      <c r="B10" s="58" t="s">
        <v>21</v>
      </c>
      <c r="C10" s="16">
        <v>232</v>
      </c>
      <c r="D10" s="16">
        <v>6</v>
      </c>
      <c r="E10" s="16">
        <v>7</v>
      </c>
      <c r="F10" s="16">
        <v>6</v>
      </c>
      <c r="G10" s="16">
        <v>7</v>
      </c>
      <c r="H10" s="16">
        <v>6</v>
      </c>
      <c r="I10" s="16">
        <v>8</v>
      </c>
      <c r="J10" s="16">
        <v>6</v>
      </c>
      <c r="K10" s="16">
        <v>7</v>
      </c>
      <c r="L10" s="16">
        <v>6</v>
      </c>
      <c r="M10" s="16">
        <v>7</v>
      </c>
      <c r="N10" s="16">
        <v>6</v>
      </c>
      <c r="O10" s="16">
        <v>6</v>
      </c>
      <c r="P10" s="16"/>
      <c r="Q10" s="16">
        <v>6</v>
      </c>
      <c r="R10" s="16">
        <v>6</v>
      </c>
      <c r="S10" s="16">
        <v>6</v>
      </c>
      <c r="T10" s="16">
        <v>6</v>
      </c>
      <c r="U10" s="39" t="s">
        <v>17</v>
      </c>
      <c r="V10" s="39" t="s">
        <v>17</v>
      </c>
      <c r="W10" s="16">
        <v>4</v>
      </c>
      <c r="X10" s="16">
        <v>6</v>
      </c>
      <c r="Y10" s="16">
        <v>6</v>
      </c>
      <c r="Z10" s="16">
        <v>6</v>
      </c>
      <c r="AA10" s="16">
        <v>6</v>
      </c>
      <c r="AB10" s="16">
        <v>6</v>
      </c>
      <c r="AC10" s="16">
        <v>6</v>
      </c>
      <c r="AD10" s="16">
        <v>6</v>
      </c>
      <c r="AE10" s="16">
        <v>6</v>
      </c>
      <c r="AF10" s="16">
        <v>6</v>
      </c>
      <c r="AG10" s="16">
        <v>6</v>
      </c>
      <c r="AH10" s="16">
        <v>6</v>
      </c>
      <c r="AI10" s="16">
        <v>6</v>
      </c>
      <c r="AJ10" s="16">
        <v>6</v>
      </c>
      <c r="AK10" s="16">
        <v>6</v>
      </c>
      <c r="AL10" s="16">
        <v>6</v>
      </c>
      <c r="AM10" s="16">
        <v>6</v>
      </c>
      <c r="AN10" s="47">
        <v>6</v>
      </c>
      <c r="AO10" s="69"/>
      <c r="AP10" s="69"/>
      <c r="AQ10" s="16">
        <v>6</v>
      </c>
      <c r="AR10" s="16">
        <v>6</v>
      </c>
      <c r="AS10" s="47">
        <v>6</v>
      </c>
      <c r="AT10" s="137">
        <v>6</v>
      </c>
      <c r="AU10" s="77"/>
      <c r="AV10" s="39" t="s">
        <v>17</v>
      </c>
      <c r="AW10" s="39" t="s">
        <v>17</v>
      </c>
      <c r="AX10" s="39" t="s">
        <v>17</v>
      </c>
      <c r="AY10" s="39" t="s">
        <v>17</v>
      </c>
      <c r="AZ10" s="39" t="s">
        <v>17</v>
      </c>
      <c r="BA10" s="39" t="s">
        <v>17</v>
      </c>
      <c r="BB10" s="39" t="s">
        <v>17</v>
      </c>
      <c r="BC10" s="39" t="s">
        <v>17</v>
      </c>
      <c r="BD10" s="20">
        <f t="shared" ref="BD10:BD29" si="0">SUM(D10:T10)</f>
        <v>102</v>
      </c>
      <c r="BE10" s="21">
        <f t="shared" ref="BE10:BE30" si="1">SUM(W10:AU10)</f>
        <v>130</v>
      </c>
      <c r="BF10" s="21">
        <f t="shared" ref="BF10:BF29" si="2">SUM(BD10:BE10)</f>
        <v>232</v>
      </c>
    </row>
    <row r="11" spans="1:58" ht="12" customHeight="1" x14ac:dyDescent="0.3">
      <c r="A11" s="73" t="s">
        <v>73</v>
      </c>
      <c r="B11" s="73" t="s">
        <v>74</v>
      </c>
      <c r="C11" s="46">
        <v>72</v>
      </c>
      <c r="D11" s="16">
        <v>5</v>
      </c>
      <c r="E11" s="16">
        <v>5</v>
      </c>
      <c r="F11" s="16">
        <v>5</v>
      </c>
      <c r="G11" s="16">
        <v>5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4</v>
      </c>
      <c r="N11" s="16">
        <v>4</v>
      </c>
      <c r="O11" s="16">
        <v>4</v>
      </c>
      <c r="P11" s="16">
        <v>4</v>
      </c>
      <c r="Q11" s="16">
        <v>4</v>
      </c>
      <c r="R11" s="16">
        <v>4</v>
      </c>
      <c r="S11" s="16">
        <v>4</v>
      </c>
      <c r="T11" s="121">
        <v>4</v>
      </c>
      <c r="U11" s="96" t="s">
        <v>17</v>
      </c>
      <c r="V11" s="96" t="s">
        <v>17</v>
      </c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47"/>
      <c r="AO11" s="69"/>
      <c r="AP11" s="69"/>
      <c r="AQ11" s="16"/>
      <c r="AR11" s="16"/>
      <c r="AS11" s="47"/>
      <c r="AT11" s="77"/>
      <c r="AU11" s="77"/>
      <c r="AV11" s="96" t="s">
        <v>17</v>
      </c>
      <c r="AW11" s="96" t="s">
        <v>17</v>
      </c>
      <c r="AX11" s="96" t="s">
        <v>17</v>
      </c>
      <c r="AY11" s="96" t="s">
        <v>17</v>
      </c>
      <c r="AZ11" s="96" t="s">
        <v>17</v>
      </c>
      <c r="BA11" s="96" t="s">
        <v>17</v>
      </c>
      <c r="BB11" s="96" t="s">
        <v>17</v>
      </c>
      <c r="BC11" s="96" t="s">
        <v>17</v>
      </c>
      <c r="BD11" s="20">
        <f t="shared" ref="BD11" si="3">SUM(D11:T11)</f>
        <v>72</v>
      </c>
      <c r="BE11" s="21">
        <f t="shared" ref="BE11" si="4">SUM(W11:AU11)</f>
        <v>0</v>
      </c>
      <c r="BF11" s="21">
        <f t="shared" ref="BF11" si="5">SUM(BD11:BE11)</f>
        <v>72</v>
      </c>
    </row>
    <row r="12" spans="1:58" ht="12" customHeight="1" x14ac:dyDescent="0.3">
      <c r="A12" s="66" t="s">
        <v>75</v>
      </c>
      <c r="B12" s="42" t="s">
        <v>20</v>
      </c>
      <c r="C12" s="16">
        <v>36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22">
        <v>2</v>
      </c>
      <c r="U12" s="17" t="s">
        <v>17</v>
      </c>
      <c r="V12" s="17" t="s">
        <v>17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16">
        <v>1</v>
      </c>
      <c r="AH12" s="16">
        <v>1</v>
      </c>
      <c r="AI12" s="16">
        <v>1</v>
      </c>
      <c r="AJ12" s="16">
        <v>1</v>
      </c>
      <c r="AK12" s="16">
        <v>1</v>
      </c>
      <c r="AL12" s="16">
        <v>1</v>
      </c>
      <c r="AM12" s="16">
        <v>1</v>
      </c>
      <c r="AN12" s="122">
        <v>1</v>
      </c>
      <c r="AO12" s="69"/>
      <c r="AP12" s="69"/>
      <c r="AQ12" s="16"/>
      <c r="AR12" s="16"/>
      <c r="AS12" s="16"/>
      <c r="AT12" s="78"/>
      <c r="AU12" s="77"/>
      <c r="AV12" s="17" t="s">
        <v>17</v>
      </c>
      <c r="AW12" s="17" t="s">
        <v>17</v>
      </c>
      <c r="AX12" s="17" t="s">
        <v>17</v>
      </c>
      <c r="AY12" s="17" t="s">
        <v>17</v>
      </c>
      <c r="AZ12" s="17" t="s">
        <v>17</v>
      </c>
      <c r="BA12" s="17" t="s">
        <v>17</v>
      </c>
      <c r="BB12" s="17" t="s">
        <v>17</v>
      </c>
      <c r="BC12" s="17" t="s">
        <v>17</v>
      </c>
      <c r="BD12" s="20">
        <f t="shared" si="0"/>
        <v>18</v>
      </c>
      <c r="BE12" s="21">
        <f t="shared" si="1"/>
        <v>18</v>
      </c>
      <c r="BF12" s="21">
        <f t="shared" si="2"/>
        <v>36</v>
      </c>
    </row>
    <row r="13" spans="1:58" ht="19.2" x14ac:dyDescent="0.3">
      <c r="A13" s="89" t="s">
        <v>81</v>
      </c>
      <c r="B13" s="24" t="s">
        <v>116</v>
      </c>
      <c r="C13" s="16">
        <v>68</v>
      </c>
      <c r="D13" s="16">
        <v>4</v>
      </c>
      <c r="E13" s="16">
        <v>4</v>
      </c>
      <c r="F13" s="16">
        <v>4</v>
      </c>
      <c r="G13" s="16">
        <v>4</v>
      </c>
      <c r="H13" s="16">
        <v>4</v>
      </c>
      <c r="I13" s="16">
        <v>4</v>
      </c>
      <c r="J13" s="16">
        <v>5</v>
      </c>
      <c r="K13" s="16">
        <v>5</v>
      </c>
      <c r="L13" s="16">
        <v>4</v>
      </c>
      <c r="M13" s="16">
        <v>4</v>
      </c>
      <c r="N13" s="16">
        <v>5</v>
      </c>
      <c r="O13" s="16">
        <v>5</v>
      </c>
      <c r="P13" s="16"/>
      <c r="Q13" s="16">
        <v>4</v>
      </c>
      <c r="R13" s="16">
        <v>4</v>
      </c>
      <c r="S13" s="16">
        <v>4</v>
      </c>
      <c r="T13" s="121">
        <v>4</v>
      </c>
      <c r="U13" s="17" t="s">
        <v>17</v>
      </c>
      <c r="V13" s="17" t="s">
        <v>17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47"/>
      <c r="AO13" s="69"/>
      <c r="AP13" s="69"/>
      <c r="AQ13" s="16"/>
      <c r="AR13" s="16"/>
      <c r="AS13" s="16"/>
      <c r="AT13" s="54"/>
      <c r="AU13" s="54"/>
      <c r="AV13" s="17" t="s">
        <v>17</v>
      </c>
      <c r="AW13" s="17" t="s">
        <v>17</v>
      </c>
      <c r="AX13" s="17" t="s">
        <v>17</v>
      </c>
      <c r="AY13" s="17" t="s">
        <v>17</v>
      </c>
      <c r="AZ13" s="17" t="s">
        <v>17</v>
      </c>
      <c r="BA13" s="17" t="s">
        <v>17</v>
      </c>
      <c r="BB13" s="17" t="s">
        <v>17</v>
      </c>
      <c r="BC13" s="17" t="s">
        <v>17</v>
      </c>
      <c r="BD13" s="20">
        <f t="shared" si="0"/>
        <v>68</v>
      </c>
      <c r="BE13" s="21">
        <f t="shared" si="1"/>
        <v>0</v>
      </c>
      <c r="BF13" s="21">
        <f t="shared" si="2"/>
        <v>68</v>
      </c>
    </row>
    <row r="14" spans="1:58" ht="11.25" customHeight="1" x14ac:dyDescent="0.3">
      <c r="A14" s="89" t="s">
        <v>76</v>
      </c>
      <c r="B14" s="18" t="s">
        <v>77</v>
      </c>
      <c r="C14" s="16">
        <v>72</v>
      </c>
      <c r="D14" s="16">
        <v>6</v>
      </c>
      <c r="E14" s="16">
        <v>4</v>
      </c>
      <c r="F14" s="16">
        <v>4</v>
      </c>
      <c r="G14" s="16">
        <v>4</v>
      </c>
      <c r="H14" s="16">
        <v>6</v>
      </c>
      <c r="I14" s="16">
        <v>4</v>
      </c>
      <c r="J14" s="16">
        <v>4</v>
      </c>
      <c r="K14" s="16">
        <v>4</v>
      </c>
      <c r="L14" s="16">
        <v>4</v>
      </c>
      <c r="M14" s="16">
        <v>4</v>
      </c>
      <c r="N14" s="16">
        <v>4</v>
      </c>
      <c r="O14" s="16">
        <v>5</v>
      </c>
      <c r="P14" s="16">
        <v>5</v>
      </c>
      <c r="Q14" s="16">
        <v>4</v>
      </c>
      <c r="R14" s="16">
        <v>2</v>
      </c>
      <c r="S14" s="16">
        <v>4</v>
      </c>
      <c r="T14" s="121">
        <v>4</v>
      </c>
      <c r="U14" s="71" t="s">
        <v>17</v>
      </c>
      <c r="V14" s="71" t="s">
        <v>17</v>
      </c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47"/>
      <c r="AO14" s="69"/>
      <c r="AP14" s="69"/>
      <c r="AQ14" s="16"/>
      <c r="AR14" s="16"/>
      <c r="AS14" s="16"/>
      <c r="AT14" s="54"/>
      <c r="AU14" s="54"/>
      <c r="AV14" s="71" t="s">
        <v>17</v>
      </c>
      <c r="AW14" s="71" t="s">
        <v>17</v>
      </c>
      <c r="AX14" s="71" t="s">
        <v>17</v>
      </c>
      <c r="AY14" s="71" t="s">
        <v>17</v>
      </c>
      <c r="AZ14" s="71" t="s">
        <v>17</v>
      </c>
      <c r="BA14" s="71" t="s">
        <v>17</v>
      </c>
      <c r="BB14" s="71" t="s">
        <v>17</v>
      </c>
      <c r="BC14" s="71" t="s">
        <v>17</v>
      </c>
      <c r="BD14" s="20">
        <f t="shared" ref="BD14" si="6">SUM(D14:T14)</f>
        <v>72</v>
      </c>
      <c r="BE14" s="21">
        <f t="shared" si="1"/>
        <v>0</v>
      </c>
      <c r="BF14" s="21">
        <f t="shared" ref="BF14" si="7">SUM(BD14:BE14)</f>
        <v>72</v>
      </c>
    </row>
    <row r="15" spans="1:58" ht="11.25" customHeight="1" x14ac:dyDescent="0.3">
      <c r="A15" s="24" t="s">
        <v>78</v>
      </c>
      <c r="B15" s="67" t="s">
        <v>18</v>
      </c>
      <c r="C15" s="27">
        <v>72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47"/>
      <c r="U15" s="96" t="s">
        <v>17</v>
      </c>
      <c r="V15" s="96" t="s">
        <v>17</v>
      </c>
      <c r="W15" s="16">
        <v>2</v>
      </c>
      <c r="X15" s="16">
        <v>2</v>
      </c>
      <c r="Y15" s="16">
        <v>2</v>
      </c>
      <c r="Z15" s="16">
        <v>2</v>
      </c>
      <c r="AA15" s="16">
        <v>2</v>
      </c>
      <c r="AB15" s="16">
        <v>2</v>
      </c>
      <c r="AC15" s="16">
        <v>2</v>
      </c>
      <c r="AD15" s="16">
        <v>2</v>
      </c>
      <c r="AE15" s="16">
        <v>2</v>
      </c>
      <c r="AF15" s="16">
        <v>2</v>
      </c>
      <c r="AG15" s="16">
        <v>4</v>
      </c>
      <c r="AH15" s="16">
        <v>4</v>
      </c>
      <c r="AI15" s="16">
        <v>4</v>
      </c>
      <c r="AJ15" s="16">
        <v>6</v>
      </c>
      <c r="AK15" s="16">
        <v>4</v>
      </c>
      <c r="AL15" s="16">
        <v>4</v>
      </c>
      <c r="AM15" s="16">
        <v>4</v>
      </c>
      <c r="AN15" s="47">
        <v>2</v>
      </c>
      <c r="AO15" s="69"/>
      <c r="AP15" s="69"/>
      <c r="AQ15" s="16">
        <v>4</v>
      </c>
      <c r="AR15" s="16">
        <v>4</v>
      </c>
      <c r="AS15" s="16">
        <v>4</v>
      </c>
      <c r="AT15" s="54">
        <v>4</v>
      </c>
      <c r="AU15" s="123">
        <v>4</v>
      </c>
      <c r="AV15" s="96" t="s">
        <v>17</v>
      </c>
      <c r="AW15" s="96" t="s">
        <v>17</v>
      </c>
      <c r="AX15" s="96" t="s">
        <v>17</v>
      </c>
      <c r="AY15" s="96" t="s">
        <v>17</v>
      </c>
      <c r="AZ15" s="96" t="s">
        <v>17</v>
      </c>
      <c r="BA15" s="96" t="s">
        <v>17</v>
      </c>
      <c r="BB15" s="96" t="s">
        <v>17</v>
      </c>
      <c r="BC15" s="96" t="s">
        <v>17</v>
      </c>
      <c r="BD15" s="20">
        <f t="shared" ref="BD15" si="8">SUM(D15:T15)</f>
        <v>0</v>
      </c>
      <c r="BE15" s="21">
        <f t="shared" ref="BE15" si="9">SUM(W15:AU15)</f>
        <v>72</v>
      </c>
      <c r="BF15" s="21">
        <f t="shared" ref="BF15" si="10">SUM(BD15:BE15)</f>
        <v>72</v>
      </c>
    </row>
    <row r="16" spans="1:58" ht="11.25" customHeight="1" x14ac:dyDescent="0.3">
      <c r="A16" s="2" t="s">
        <v>79</v>
      </c>
      <c r="B16" s="193" t="s">
        <v>80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20"/>
      <c r="BE16" s="21"/>
      <c r="BF16" s="21"/>
    </row>
    <row r="17" spans="1:58" ht="11.25" customHeight="1" x14ac:dyDescent="0.3">
      <c r="A17" s="74" t="s">
        <v>94</v>
      </c>
      <c r="B17" s="24" t="s">
        <v>59</v>
      </c>
      <c r="C17" s="55">
        <v>176</v>
      </c>
      <c r="D17" s="55">
        <v>3</v>
      </c>
      <c r="E17" s="55">
        <v>4</v>
      </c>
      <c r="F17" s="55">
        <v>5</v>
      </c>
      <c r="G17" s="55">
        <v>4</v>
      </c>
      <c r="H17" s="55">
        <v>4</v>
      </c>
      <c r="I17" s="55">
        <v>4</v>
      </c>
      <c r="J17" s="55">
        <v>5</v>
      </c>
      <c r="K17" s="55">
        <v>5</v>
      </c>
      <c r="L17" s="55">
        <v>5</v>
      </c>
      <c r="M17" s="55">
        <v>5</v>
      </c>
      <c r="N17" s="55">
        <v>5</v>
      </c>
      <c r="O17" s="55">
        <v>4</v>
      </c>
      <c r="P17" s="55">
        <v>7</v>
      </c>
      <c r="Q17" s="55">
        <v>4</v>
      </c>
      <c r="R17" s="55">
        <v>4</v>
      </c>
      <c r="S17" s="55">
        <v>2</v>
      </c>
      <c r="T17" s="55">
        <v>2</v>
      </c>
      <c r="U17" s="71" t="s">
        <v>17</v>
      </c>
      <c r="V17" s="71" t="s">
        <v>17</v>
      </c>
      <c r="W17" s="55">
        <v>5</v>
      </c>
      <c r="X17" s="55">
        <v>3</v>
      </c>
      <c r="Y17" s="55">
        <v>5</v>
      </c>
      <c r="Z17" s="55">
        <v>5</v>
      </c>
      <c r="AA17" s="55">
        <v>5</v>
      </c>
      <c r="AB17" s="55">
        <v>5</v>
      </c>
      <c r="AC17" s="55">
        <v>5</v>
      </c>
      <c r="AD17" s="55">
        <v>5</v>
      </c>
      <c r="AE17" s="55">
        <v>5</v>
      </c>
      <c r="AF17" s="55">
        <v>5</v>
      </c>
      <c r="AG17" s="55">
        <v>3</v>
      </c>
      <c r="AH17" s="55">
        <v>3</v>
      </c>
      <c r="AI17" s="55">
        <v>3</v>
      </c>
      <c r="AJ17" s="55">
        <v>3</v>
      </c>
      <c r="AK17" s="55">
        <v>5</v>
      </c>
      <c r="AL17" s="55">
        <v>5</v>
      </c>
      <c r="AM17" s="55">
        <v>5</v>
      </c>
      <c r="AN17" s="55">
        <v>3</v>
      </c>
      <c r="AO17" s="136"/>
      <c r="AP17" s="136"/>
      <c r="AQ17" s="55">
        <v>2</v>
      </c>
      <c r="AR17" s="55">
        <v>2</v>
      </c>
      <c r="AS17" s="55">
        <v>2</v>
      </c>
      <c r="AT17" s="93">
        <v>8</v>
      </c>
      <c r="AU17" s="124">
        <v>12</v>
      </c>
      <c r="AV17" s="71" t="s">
        <v>17</v>
      </c>
      <c r="AW17" s="71" t="s">
        <v>17</v>
      </c>
      <c r="AX17" s="71" t="s">
        <v>17</v>
      </c>
      <c r="AY17" s="71" t="s">
        <v>17</v>
      </c>
      <c r="AZ17" s="71" t="s">
        <v>17</v>
      </c>
      <c r="BA17" s="71" t="s">
        <v>17</v>
      </c>
      <c r="BB17" s="71" t="s">
        <v>17</v>
      </c>
      <c r="BC17" s="71" t="s">
        <v>17</v>
      </c>
      <c r="BD17" s="20">
        <f t="shared" ref="BD17" si="11">SUM(D17:T17)</f>
        <v>72</v>
      </c>
      <c r="BE17" s="21">
        <f t="shared" si="1"/>
        <v>104</v>
      </c>
      <c r="BF17" s="21">
        <f t="shared" ref="BF17" si="12">SUM(BD17:BE17)</f>
        <v>176</v>
      </c>
    </row>
    <row r="18" spans="1:58" ht="11.25" customHeight="1" x14ac:dyDescent="0.3">
      <c r="A18" s="74" t="s">
        <v>95</v>
      </c>
      <c r="B18" s="24" t="s">
        <v>60</v>
      </c>
      <c r="C18" s="55">
        <v>144</v>
      </c>
      <c r="D18" s="55">
        <v>2</v>
      </c>
      <c r="E18" s="55">
        <v>2</v>
      </c>
      <c r="F18" s="55">
        <v>2</v>
      </c>
      <c r="G18" s="55">
        <v>2</v>
      </c>
      <c r="H18" s="55">
        <v>2</v>
      </c>
      <c r="I18" s="55">
        <v>2</v>
      </c>
      <c r="J18" s="55">
        <v>2</v>
      </c>
      <c r="K18" s="55">
        <v>2</v>
      </c>
      <c r="L18" s="55">
        <v>2</v>
      </c>
      <c r="M18" s="55">
        <v>2</v>
      </c>
      <c r="N18" s="55">
        <v>2</v>
      </c>
      <c r="O18" s="55">
        <v>2</v>
      </c>
      <c r="P18" s="55">
        <v>8</v>
      </c>
      <c r="Q18" s="55">
        <v>4</v>
      </c>
      <c r="R18" s="55">
        <v>4</v>
      </c>
      <c r="S18" s="55">
        <v>4</v>
      </c>
      <c r="T18" s="55">
        <v>4</v>
      </c>
      <c r="U18" s="89" t="s">
        <v>17</v>
      </c>
      <c r="V18" s="89" t="s">
        <v>17</v>
      </c>
      <c r="W18" s="55">
        <v>4</v>
      </c>
      <c r="X18" s="55">
        <v>4</v>
      </c>
      <c r="Y18" s="55">
        <v>4</v>
      </c>
      <c r="Z18" s="55">
        <v>4</v>
      </c>
      <c r="AA18" s="55">
        <v>4</v>
      </c>
      <c r="AB18" s="55">
        <v>4</v>
      </c>
      <c r="AC18" s="55">
        <v>4</v>
      </c>
      <c r="AD18" s="55">
        <v>4</v>
      </c>
      <c r="AE18" s="55">
        <v>4</v>
      </c>
      <c r="AF18" s="55">
        <v>4</v>
      </c>
      <c r="AG18" s="55">
        <v>4</v>
      </c>
      <c r="AH18" s="55">
        <v>4</v>
      </c>
      <c r="AI18" s="55">
        <v>4</v>
      </c>
      <c r="AJ18" s="55">
        <v>4</v>
      </c>
      <c r="AK18" s="55">
        <v>4</v>
      </c>
      <c r="AL18" s="55">
        <v>4</v>
      </c>
      <c r="AM18" s="55">
        <v>4</v>
      </c>
      <c r="AN18" s="55">
        <v>4</v>
      </c>
      <c r="AO18" s="136"/>
      <c r="AP18" s="136"/>
      <c r="AQ18" s="55">
        <v>6</v>
      </c>
      <c r="AR18" s="55">
        <v>6</v>
      </c>
      <c r="AS18" s="55">
        <v>6</v>
      </c>
      <c r="AT18" s="125">
        <v>6</v>
      </c>
      <c r="AU18" s="76"/>
      <c r="AV18" s="96" t="s">
        <v>17</v>
      </c>
      <c r="AW18" s="96" t="s">
        <v>17</v>
      </c>
      <c r="AX18" s="96" t="s">
        <v>17</v>
      </c>
      <c r="AY18" s="96" t="s">
        <v>17</v>
      </c>
      <c r="AZ18" s="96" t="s">
        <v>17</v>
      </c>
      <c r="BA18" s="96" t="s">
        <v>17</v>
      </c>
      <c r="BB18" s="96" t="s">
        <v>17</v>
      </c>
      <c r="BC18" s="96" t="s">
        <v>17</v>
      </c>
      <c r="BD18" s="20">
        <f t="shared" ref="BD18" si="13">SUM(D18:T18)</f>
        <v>48</v>
      </c>
      <c r="BE18" s="21">
        <f t="shared" si="1"/>
        <v>96</v>
      </c>
      <c r="BF18" s="21">
        <f t="shared" ref="BF18" si="14">SUM(BD18:BE18)</f>
        <v>144</v>
      </c>
    </row>
    <row r="19" spans="1:58" ht="11.25" customHeight="1" x14ac:dyDescent="0.3">
      <c r="A19" s="37" t="s">
        <v>54</v>
      </c>
      <c r="B19" s="63" t="s">
        <v>55</v>
      </c>
      <c r="C19" s="60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43"/>
      <c r="V19" s="43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61"/>
      <c r="AO19" s="61"/>
      <c r="AP19" s="61"/>
      <c r="AQ19" s="59"/>
      <c r="AR19" s="59"/>
      <c r="AS19" s="59"/>
      <c r="AT19" s="62"/>
      <c r="AU19" s="62"/>
      <c r="AV19" s="43"/>
      <c r="AW19" s="43"/>
      <c r="AX19" s="43"/>
      <c r="AY19" s="43"/>
      <c r="AZ19" s="43"/>
      <c r="BA19" s="43"/>
      <c r="BB19" s="43"/>
      <c r="BC19" s="44"/>
      <c r="BD19" s="20"/>
      <c r="BE19" s="21"/>
      <c r="BF19" s="21"/>
    </row>
    <row r="20" spans="1:58" ht="11.25" customHeight="1" x14ac:dyDescent="0.3">
      <c r="A20" s="84" t="s">
        <v>84</v>
      </c>
      <c r="B20" s="187" t="s">
        <v>64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20"/>
      <c r="BE20" s="21"/>
      <c r="BF20" s="21"/>
    </row>
    <row r="21" spans="1:58" ht="11.25" customHeight="1" x14ac:dyDescent="0.3">
      <c r="A21" s="83" t="s">
        <v>63</v>
      </c>
      <c r="B21" s="102" t="s">
        <v>57</v>
      </c>
      <c r="C21" s="16">
        <v>40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89" t="s">
        <v>17</v>
      </c>
      <c r="V21" s="89" t="s">
        <v>17</v>
      </c>
      <c r="W21" s="4">
        <v>2</v>
      </c>
      <c r="X21" s="4">
        <v>2</v>
      </c>
      <c r="Y21" s="4">
        <v>2</v>
      </c>
      <c r="Z21" s="4">
        <v>2</v>
      </c>
      <c r="AA21" s="4">
        <v>2</v>
      </c>
      <c r="AB21" s="4">
        <v>2</v>
      </c>
      <c r="AC21" s="4">
        <v>2</v>
      </c>
      <c r="AD21" s="4">
        <v>2</v>
      </c>
      <c r="AE21" s="4">
        <v>2</v>
      </c>
      <c r="AF21" s="4">
        <v>2</v>
      </c>
      <c r="AG21" s="4">
        <v>2</v>
      </c>
      <c r="AH21" s="4">
        <v>2</v>
      </c>
      <c r="AI21" s="4">
        <v>2</v>
      </c>
      <c r="AJ21" s="4">
        <v>2</v>
      </c>
      <c r="AK21" s="4">
        <v>2</v>
      </c>
      <c r="AL21" s="4">
        <v>2</v>
      </c>
      <c r="AM21" s="4">
        <v>2</v>
      </c>
      <c r="AN21" s="56">
        <v>2</v>
      </c>
      <c r="AO21" s="135"/>
      <c r="AP21" s="135"/>
      <c r="AQ21" s="56">
        <v>2</v>
      </c>
      <c r="AR21" s="126">
        <v>2</v>
      </c>
      <c r="AS21" s="4"/>
      <c r="AT21" s="47"/>
      <c r="AU21" s="47"/>
      <c r="AV21" s="96" t="s">
        <v>17</v>
      </c>
      <c r="AW21" s="96" t="s">
        <v>17</v>
      </c>
      <c r="AX21" s="96" t="s">
        <v>17</v>
      </c>
      <c r="AY21" s="96" t="s">
        <v>17</v>
      </c>
      <c r="AZ21" s="96" t="s">
        <v>17</v>
      </c>
      <c r="BA21" s="96" t="s">
        <v>17</v>
      </c>
      <c r="BB21" s="96" t="s">
        <v>17</v>
      </c>
      <c r="BC21" s="96" t="s">
        <v>17</v>
      </c>
      <c r="BD21" s="20">
        <f t="shared" ref="BD21:BD22" si="15">SUM(D21:T21)</f>
        <v>0</v>
      </c>
      <c r="BE21" s="21">
        <f t="shared" si="1"/>
        <v>40</v>
      </c>
      <c r="BF21" s="21">
        <f t="shared" ref="BF21:BF22" si="16">SUM(BD21:BE21)</f>
        <v>40</v>
      </c>
    </row>
    <row r="22" spans="1:58" ht="11.25" customHeight="1" x14ac:dyDescent="0.3">
      <c r="A22" s="83" t="s">
        <v>96</v>
      </c>
      <c r="B22" s="4" t="s">
        <v>117</v>
      </c>
      <c r="C22" s="16">
        <v>40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89" t="s">
        <v>17</v>
      </c>
      <c r="V22" s="89" t="s">
        <v>17</v>
      </c>
      <c r="W22" s="4">
        <v>2</v>
      </c>
      <c r="X22" s="4">
        <v>2</v>
      </c>
      <c r="Y22" s="4">
        <v>2</v>
      </c>
      <c r="Z22" s="4">
        <v>2</v>
      </c>
      <c r="AA22" s="4">
        <v>2</v>
      </c>
      <c r="AB22" s="4">
        <v>2</v>
      </c>
      <c r="AC22" s="4">
        <v>2</v>
      </c>
      <c r="AD22" s="4">
        <v>2</v>
      </c>
      <c r="AE22" s="4">
        <v>2</v>
      </c>
      <c r="AF22" s="4">
        <v>2</v>
      </c>
      <c r="AG22" s="4">
        <v>2</v>
      </c>
      <c r="AH22" s="4">
        <v>2</v>
      </c>
      <c r="AI22" s="4">
        <v>2</v>
      </c>
      <c r="AJ22" s="4">
        <v>2</v>
      </c>
      <c r="AK22" s="4">
        <v>2</v>
      </c>
      <c r="AL22" s="4">
        <v>2</v>
      </c>
      <c r="AM22" s="4">
        <v>2</v>
      </c>
      <c r="AN22" s="127">
        <v>6</v>
      </c>
      <c r="AO22" s="135"/>
      <c r="AP22" s="135"/>
      <c r="AQ22" s="4"/>
      <c r="AR22" s="4"/>
      <c r="AS22" s="4"/>
      <c r="AT22" s="47"/>
      <c r="AU22" s="47"/>
      <c r="AV22" s="96" t="s">
        <v>17</v>
      </c>
      <c r="AW22" s="96" t="s">
        <v>17</v>
      </c>
      <c r="AX22" s="96" t="s">
        <v>17</v>
      </c>
      <c r="AY22" s="96" t="s">
        <v>17</v>
      </c>
      <c r="AZ22" s="96" t="s">
        <v>17</v>
      </c>
      <c r="BA22" s="96" t="s">
        <v>17</v>
      </c>
      <c r="BB22" s="96" t="s">
        <v>17</v>
      </c>
      <c r="BC22" s="96" t="s">
        <v>17</v>
      </c>
      <c r="BD22" s="20">
        <f t="shared" si="15"/>
        <v>0</v>
      </c>
      <c r="BE22" s="21">
        <f t="shared" si="1"/>
        <v>40</v>
      </c>
      <c r="BF22" s="21">
        <f t="shared" si="16"/>
        <v>40</v>
      </c>
    </row>
    <row r="23" spans="1:58" ht="11.25" customHeight="1" x14ac:dyDescent="0.3">
      <c r="A23" s="128" t="s">
        <v>118</v>
      </c>
      <c r="B23" s="213" t="s">
        <v>22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5"/>
      <c r="BD23" s="20"/>
      <c r="BE23" s="21"/>
      <c r="BF23" s="21"/>
    </row>
    <row r="24" spans="1:58" ht="21" customHeight="1" x14ac:dyDescent="0.3">
      <c r="A24" s="130" t="s">
        <v>24</v>
      </c>
      <c r="B24" s="129" t="s">
        <v>119</v>
      </c>
      <c r="C24" s="16">
        <v>106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96" t="s">
        <v>17</v>
      </c>
      <c r="V24" s="96" t="s">
        <v>17</v>
      </c>
      <c r="W24" s="4">
        <v>6</v>
      </c>
      <c r="X24" s="4">
        <v>6</v>
      </c>
      <c r="Y24" s="4">
        <v>4</v>
      </c>
      <c r="Z24" s="4">
        <v>4</v>
      </c>
      <c r="AA24" s="4">
        <v>4</v>
      </c>
      <c r="AB24" s="4">
        <v>4</v>
      </c>
      <c r="AC24" s="4">
        <v>4</v>
      </c>
      <c r="AD24" s="4">
        <v>4</v>
      </c>
      <c r="AE24" s="4">
        <v>4</v>
      </c>
      <c r="AF24" s="4">
        <v>4</v>
      </c>
      <c r="AG24" s="4">
        <v>4</v>
      </c>
      <c r="AH24" s="4">
        <v>4</v>
      </c>
      <c r="AI24" s="4">
        <v>4</v>
      </c>
      <c r="AJ24" s="4">
        <v>4</v>
      </c>
      <c r="AK24" s="4">
        <v>4</v>
      </c>
      <c r="AL24" s="4">
        <v>4</v>
      </c>
      <c r="AM24" s="4">
        <v>4</v>
      </c>
      <c r="AN24" s="56">
        <v>4</v>
      </c>
      <c r="AO24" s="135"/>
      <c r="AP24" s="135"/>
      <c r="AQ24" s="4">
        <v>6</v>
      </c>
      <c r="AR24" s="4">
        <v>6</v>
      </c>
      <c r="AS24" s="4">
        <v>6</v>
      </c>
      <c r="AT24" s="27">
        <v>6</v>
      </c>
      <c r="AU24" s="131">
        <v>6</v>
      </c>
      <c r="AV24" s="96" t="s">
        <v>17</v>
      </c>
      <c r="AW24" s="96" t="s">
        <v>17</v>
      </c>
      <c r="AX24" s="96" t="s">
        <v>17</v>
      </c>
      <c r="AY24" s="96" t="s">
        <v>17</v>
      </c>
      <c r="AZ24" s="96" t="s">
        <v>17</v>
      </c>
      <c r="BA24" s="96" t="s">
        <v>17</v>
      </c>
      <c r="BB24" s="96" t="s">
        <v>17</v>
      </c>
      <c r="BC24" s="96" t="s">
        <v>17</v>
      </c>
      <c r="BD24" s="20">
        <f t="shared" ref="BD24:BD25" si="17">SUM(D24:T24)</f>
        <v>0</v>
      </c>
      <c r="BE24" s="21">
        <f t="shared" ref="BE24:BE25" si="18">SUM(W24:AU24)</f>
        <v>106</v>
      </c>
      <c r="BF24" s="21">
        <f t="shared" ref="BF24:BF25" si="19">SUM(BD24:BE24)</f>
        <v>106</v>
      </c>
    </row>
    <row r="25" spans="1:58" ht="11.25" customHeight="1" x14ac:dyDescent="0.3">
      <c r="A25" s="83" t="s">
        <v>45</v>
      </c>
      <c r="B25" s="4" t="s">
        <v>85</v>
      </c>
      <c r="C25" s="16">
        <v>52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96" t="s">
        <v>17</v>
      </c>
      <c r="V25" s="96" t="s">
        <v>17</v>
      </c>
      <c r="W25" s="4">
        <v>2</v>
      </c>
      <c r="X25" s="4">
        <v>2</v>
      </c>
      <c r="Y25" s="4">
        <v>2</v>
      </c>
      <c r="Z25" s="4">
        <v>2</v>
      </c>
      <c r="AA25" s="4">
        <v>2</v>
      </c>
      <c r="AB25" s="4">
        <v>2</v>
      </c>
      <c r="AC25" s="4">
        <v>2</v>
      </c>
      <c r="AD25" s="4">
        <v>2</v>
      </c>
      <c r="AE25" s="4">
        <v>2</v>
      </c>
      <c r="AF25" s="4">
        <v>2</v>
      </c>
      <c r="AG25" s="4">
        <v>2</v>
      </c>
      <c r="AH25" s="4">
        <v>2</v>
      </c>
      <c r="AI25" s="4">
        <v>2</v>
      </c>
      <c r="AJ25" s="4">
        <v>2</v>
      </c>
      <c r="AK25" s="4">
        <v>2</v>
      </c>
      <c r="AL25" s="4">
        <v>2</v>
      </c>
      <c r="AM25" s="4">
        <v>2</v>
      </c>
      <c r="AN25" s="56">
        <v>2</v>
      </c>
      <c r="AO25" s="135"/>
      <c r="AP25" s="135"/>
      <c r="AQ25" s="4">
        <v>2</v>
      </c>
      <c r="AR25" s="4">
        <v>4</v>
      </c>
      <c r="AS25" s="4">
        <v>2</v>
      </c>
      <c r="AT25" s="47">
        <v>2</v>
      </c>
      <c r="AU25" s="120">
        <v>6</v>
      </c>
      <c r="AV25" s="96" t="s">
        <v>17</v>
      </c>
      <c r="AW25" s="96" t="s">
        <v>17</v>
      </c>
      <c r="AX25" s="96" t="s">
        <v>17</v>
      </c>
      <c r="AY25" s="96" t="s">
        <v>17</v>
      </c>
      <c r="AZ25" s="96" t="s">
        <v>17</v>
      </c>
      <c r="BA25" s="96" t="s">
        <v>17</v>
      </c>
      <c r="BB25" s="96" t="s">
        <v>17</v>
      </c>
      <c r="BC25" s="96" t="s">
        <v>17</v>
      </c>
      <c r="BD25" s="20">
        <f t="shared" si="17"/>
        <v>0</v>
      </c>
      <c r="BE25" s="21">
        <f t="shared" si="18"/>
        <v>52</v>
      </c>
      <c r="BF25" s="21">
        <f t="shared" si="19"/>
        <v>52</v>
      </c>
    </row>
    <row r="26" spans="1:58" ht="10.5" customHeight="1" x14ac:dyDescent="0.3">
      <c r="A26" s="13" t="s">
        <v>58</v>
      </c>
      <c r="B26" s="210" t="s">
        <v>27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2"/>
      <c r="BD26" s="20"/>
      <c r="BE26" s="21"/>
      <c r="BF26" s="21"/>
    </row>
    <row r="27" spans="1:58" ht="11.25" customHeight="1" x14ac:dyDescent="0.3">
      <c r="A27" s="3" t="s">
        <v>28</v>
      </c>
      <c r="B27" s="207" t="s">
        <v>120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9"/>
      <c r="AO27" s="133"/>
      <c r="AP27" s="133"/>
      <c r="AQ27" s="3"/>
      <c r="AR27" s="3"/>
      <c r="AS27" s="3"/>
      <c r="AT27" s="47"/>
      <c r="AU27" s="47"/>
      <c r="AV27" s="17" t="s">
        <v>17</v>
      </c>
      <c r="AW27" s="17" t="s">
        <v>17</v>
      </c>
      <c r="AX27" s="17" t="s">
        <v>17</v>
      </c>
      <c r="AY27" s="17" t="s">
        <v>17</v>
      </c>
      <c r="AZ27" s="17" t="s">
        <v>17</v>
      </c>
      <c r="BA27" s="17" t="s">
        <v>17</v>
      </c>
      <c r="BB27" s="17" t="s">
        <v>17</v>
      </c>
      <c r="BC27" s="17" t="s">
        <v>17</v>
      </c>
      <c r="BD27" s="20"/>
      <c r="BE27" s="21"/>
      <c r="BF27" s="21"/>
    </row>
    <row r="28" spans="1:58" ht="38.4" x14ac:dyDescent="0.3">
      <c r="A28" s="40" t="s">
        <v>31</v>
      </c>
      <c r="B28" s="25" t="s">
        <v>121</v>
      </c>
      <c r="C28" s="8">
        <v>104</v>
      </c>
      <c r="D28" s="12">
        <v>3</v>
      </c>
      <c r="E28" s="12">
        <v>3</v>
      </c>
      <c r="F28" s="12">
        <v>3</v>
      </c>
      <c r="G28" s="12">
        <v>3</v>
      </c>
      <c r="H28" s="12">
        <v>3</v>
      </c>
      <c r="I28" s="12">
        <v>3</v>
      </c>
      <c r="J28" s="12">
        <v>3</v>
      </c>
      <c r="K28" s="12">
        <v>2</v>
      </c>
      <c r="L28" s="12">
        <v>4</v>
      </c>
      <c r="M28" s="12">
        <v>3</v>
      </c>
      <c r="N28" s="12">
        <v>3</v>
      </c>
      <c r="O28" s="12">
        <v>3</v>
      </c>
      <c r="P28" s="12">
        <v>5</v>
      </c>
      <c r="Q28" s="12">
        <v>3</v>
      </c>
      <c r="R28" s="12">
        <v>3</v>
      </c>
      <c r="S28" s="12">
        <v>3</v>
      </c>
      <c r="T28" s="132">
        <v>2</v>
      </c>
      <c r="U28" s="17" t="s">
        <v>17</v>
      </c>
      <c r="V28" s="17" t="s">
        <v>17</v>
      </c>
      <c r="W28" s="12">
        <v>2</v>
      </c>
      <c r="X28" s="12">
        <v>2</v>
      </c>
      <c r="Y28" s="12">
        <v>2</v>
      </c>
      <c r="Z28" s="12">
        <v>2</v>
      </c>
      <c r="AA28" s="12">
        <v>2</v>
      </c>
      <c r="AB28" s="12">
        <v>2</v>
      </c>
      <c r="AC28" s="12">
        <v>2</v>
      </c>
      <c r="AD28" s="12">
        <v>2</v>
      </c>
      <c r="AE28" s="12">
        <v>2</v>
      </c>
      <c r="AF28" s="12">
        <v>2</v>
      </c>
      <c r="AG28" s="12">
        <v>2</v>
      </c>
      <c r="AH28" s="12">
        <v>2</v>
      </c>
      <c r="AI28" s="12">
        <v>2</v>
      </c>
      <c r="AJ28" s="12">
        <v>2</v>
      </c>
      <c r="AK28" s="12">
        <v>2</v>
      </c>
      <c r="AL28" s="12">
        <v>2</v>
      </c>
      <c r="AM28" s="12">
        <v>2</v>
      </c>
      <c r="AN28" s="27">
        <v>2</v>
      </c>
      <c r="AO28" s="32"/>
      <c r="AP28" s="32"/>
      <c r="AQ28" s="12">
        <v>4</v>
      </c>
      <c r="AR28" s="12">
        <v>2</v>
      </c>
      <c r="AS28" s="12">
        <v>2</v>
      </c>
      <c r="AT28" s="27">
        <v>2</v>
      </c>
      <c r="AU28" s="132">
        <v>6</v>
      </c>
      <c r="AV28" s="17" t="s">
        <v>17</v>
      </c>
      <c r="AW28" s="17" t="s">
        <v>17</v>
      </c>
      <c r="AX28" s="17" t="s">
        <v>17</v>
      </c>
      <c r="AY28" s="17" t="s">
        <v>17</v>
      </c>
      <c r="AZ28" s="17" t="s">
        <v>17</v>
      </c>
      <c r="BA28" s="17" t="s">
        <v>17</v>
      </c>
      <c r="BB28" s="17" t="s">
        <v>17</v>
      </c>
      <c r="BC28" s="17" t="s">
        <v>17</v>
      </c>
      <c r="BD28" s="20">
        <f t="shared" si="0"/>
        <v>52</v>
      </c>
      <c r="BE28" s="21">
        <f t="shared" si="1"/>
        <v>52</v>
      </c>
      <c r="BF28" s="21">
        <f t="shared" si="2"/>
        <v>104</v>
      </c>
    </row>
    <row r="29" spans="1:58" ht="21" customHeight="1" x14ac:dyDescent="0.3">
      <c r="A29" s="40" t="s">
        <v>97</v>
      </c>
      <c r="B29" s="103" t="s">
        <v>122</v>
      </c>
      <c r="C29" s="8">
        <v>46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17" t="s">
        <v>17</v>
      </c>
      <c r="V29" s="17" t="s">
        <v>17</v>
      </c>
      <c r="W29" s="8">
        <v>2</v>
      </c>
      <c r="X29" s="8">
        <v>2</v>
      </c>
      <c r="Y29" s="8">
        <v>2</v>
      </c>
      <c r="Z29" s="8">
        <v>2</v>
      </c>
      <c r="AA29" s="8">
        <v>2</v>
      </c>
      <c r="AB29" s="8">
        <v>2</v>
      </c>
      <c r="AC29" s="8">
        <v>2</v>
      </c>
      <c r="AD29" s="8">
        <v>2</v>
      </c>
      <c r="AE29" s="8">
        <v>2</v>
      </c>
      <c r="AF29" s="8">
        <v>2</v>
      </c>
      <c r="AG29" s="8">
        <v>2</v>
      </c>
      <c r="AH29" s="8">
        <v>2</v>
      </c>
      <c r="AI29" s="8">
        <v>2</v>
      </c>
      <c r="AJ29" s="8">
        <v>2</v>
      </c>
      <c r="AK29" s="8">
        <v>2</v>
      </c>
      <c r="AL29" s="8">
        <v>2</v>
      </c>
      <c r="AM29" s="8">
        <v>2</v>
      </c>
      <c r="AN29" s="57">
        <v>2</v>
      </c>
      <c r="AO29" s="134"/>
      <c r="AP29" s="134"/>
      <c r="AQ29" s="8">
        <v>2</v>
      </c>
      <c r="AR29" s="8">
        <v>2</v>
      </c>
      <c r="AS29" s="8">
        <v>2</v>
      </c>
      <c r="AT29" s="27">
        <v>2</v>
      </c>
      <c r="AU29" s="132">
        <v>2</v>
      </c>
      <c r="AV29" s="17" t="s">
        <v>17</v>
      </c>
      <c r="AW29" s="17" t="s">
        <v>17</v>
      </c>
      <c r="AX29" s="17" t="s">
        <v>17</v>
      </c>
      <c r="AY29" s="17" t="s">
        <v>17</v>
      </c>
      <c r="AZ29" s="17" t="s">
        <v>17</v>
      </c>
      <c r="BA29" s="17" t="s">
        <v>17</v>
      </c>
      <c r="BB29" s="17" t="s">
        <v>17</v>
      </c>
      <c r="BC29" s="17" t="s">
        <v>17</v>
      </c>
      <c r="BD29" s="20">
        <f t="shared" si="0"/>
        <v>0</v>
      </c>
      <c r="BE29" s="21">
        <f t="shared" si="1"/>
        <v>46</v>
      </c>
      <c r="BF29" s="21">
        <f t="shared" si="2"/>
        <v>46</v>
      </c>
    </row>
    <row r="30" spans="1:58" ht="10.5" customHeight="1" x14ac:dyDescent="0.3">
      <c r="A30" s="54" t="s">
        <v>32</v>
      </c>
      <c r="B30" s="54" t="s">
        <v>102</v>
      </c>
      <c r="C30" s="75">
        <v>72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71"/>
      <c r="V30" s="71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57"/>
      <c r="AO30" s="134">
        <v>36</v>
      </c>
      <c r="AP30" s="134">
        <v>36</v>
      </c>
      <c r="AQ30" s="8"/>
      <c r="AR30" s="8"/>
      <c r="AS30" s="8"/>
      <c r="AT30" s="47"/>
      <c r="AU30" s="47"/>
      <c r="AV30" s="71"/>
      <c r="AW30" s="71"/>
      <c r="AX30" s="71"/>
      <c r="AY30" s="71"/>
      <c r="AZ30" s="71"/>
      <c r="BA30" s="71"/>
      <c r="BB30" s="71"/>
      <c r="BC30" s="71"/>
      <c r="BD30" s="20">
        <f t="shared" ref="BD30" si="20">SUM(D30:T30)</f>
        <v>0</v>
      </c>
      <c r="BE30" s="21">
        <f t="shared" si="1"/>
        <v>72</v>
      </c>
      <c r="BF30" s="21">
        <f t="shared" ref="BF30" si="21">SUM(BD30:BE30)</f>
        <v>72</v>
      </c>
    </row>
    <row r="31" spans="1:58" ht="9.75" customHeight="1" x14ac:dyDescent="0.3">
      <c r="A31" s="188" t="s">
        <v>30</v>
      </c>
      <c r="B31" s="189"/>
      <c r="C31" s="190"/>
      <c r="D31" s="4">
        <f>D8+D10+D18+D21+D12+D13+D14+D22+D9+D17+D11+D28+D29+D30+D15+D24+D25</f>
        <v>36</v>
      </c>
      <c r="E31" s="4">
        <f t="shared" ref="E31:AU31" si="22">E8+E10+E18+E21+E12+E13+E14+E22+E9+E17+E11+E28+E29+E30+E15+E24+E25</f>
        <v>36</v>
      </c>
      <c r="F31" s="4">
        <f t="shared" si="22"/>
        <v>36</v>
      </c>
      <c r="G31" s="4">
        <f t="shared" si="22"/>
        <v>36</v>
      </c>
      <c r="H31" s="4">
        <f t="shared" si="22"/>
        <v>36</v>
      </c>
      <c r="I31" s="4">
        <f t="shared" si="22"/>
        <v>36</v>
      </c>
      <c r="J31" s="4">
        <f t="shared" si="22"/>
        <v>36</v>
      </c>
      <c r="K31" s="4">
        <f t="shared" si="22"/>
        <v>36</v>
      </c>
      <c r="L31" s="4">
        <f t="shared" si="22"/>
        <v>36</v>
      </c>
      <c r="M31" s="4">
        <f t="shared" si="22"/>
        <v>36</v>
      </c>
      <c r="N31" s="4">
        <f t="shared" si="22"/>
        <v>36</v>
      </c>
      <c r="O31" s="4">
        <f t="shared" si="22"/>
        <v>36</v>
      </c>
      <c r="P31" s="4">
        <f t="shared" si="22"/>
        <v>36</v>
      </c>
      <c r="Q31" s="4">
        <f t="shared" si="22"/>
        <v>36</v>
      </c>
      <c r="R31" s="4">
        <f t="shared" si="22"/>
        <v>36</v>
      </c>
      <c r="S31" s="4">
        <f t="shared" si="22"/>
        <v>36</v>
      </c>
      <c r="T31" s="4">
        <f t="shared" si="22"/>
        <v>36</v>
      </c>
      <c r="U31" s="4"/>
      <c r="V31" s="4"/>
      <c r="W31" s="4">
        <f t="shared" si="22"/>
        <v>36</v>
      </c>
      <c r="X31" s="4">
        <f t="shared" si="22"/>
        <v>36</v>
      </c>
      <c r="Y31" s="4">
        <f t="shared" si="22"/>
        <v>36</v>
      </c>
      <c r="Z31" s="4">
        <f t="shared" si="22"/>
        <v>36</v>
      </c>
      <c r="AA31" s="4">
        <f t="shared" si="22"/>
        <v>36</v>
      </c>
      <c r="AB31" s="4">
        <f t="shared" si="22"/>
        <v>36</v>
      </c>
      <c r="AC31" s="4">
        <f t="shared" si="22"/>
        <v>36</v>
      </c>
      <c r="AD31" s="4">
        <f t="shared" si="22"/>
        <v>36</v>
      </c>
      <c r="AE31" s="4">
        <f t="shared" si="22"/>
        <v>36</v>
      </c>
      <c r="AF31" s="4">
        <f t="shared" si="22"/>
        <v>36</v>
      </c>
      <c r="AG31" s="4">
        <f t="shared" si="22"/>
        <v>36</v>
      </c>
      <c r="AH31" s="4">
        <f t="shared" si="22"/>
        <v>36</v>
      </c>
      <c r="AI31" s="4">
        <f t="shared" si="22"/>
        <v>36</v>
      </c>
      <c r="AJ31" s="4">
        <f t="shared" si="22"/>
        <v>36</v>
      </c>
      <c r="AK31" s="4">
        <f t="shared" si="22"/>
        <v>36</v>
      </c>
      <c r="AL31" s="4">
        <f t="shared" si="22"/>
        <v>36</v>
      </c>
      <c r="AM31" s="4">
        <f t="shared" si="22"/>
        <v>36</v>
      </c>
      <c r="AN31" s="4">
        <f t="shared" si="22"/>
        <v>36</v>
      </c>
      <c r="AO31" s="4">
        <f t="shared" si="22"/>
        <v>36</v>
      </c>
      <c r="AP31" s="4">
        <f t="shared" si="22"/>
        <v>36</v>
      </c>
      <c r="AQ31" s="4">
        <f t="shared" si="22"/>
        <v>36</v>
      </c>
      <c r="AR31" s="4">
        <f t="shared" si="22"/>
        <v>36</v>
      </c>
      <c r="AS31" s="4">
        <f t="shared" si="22"/>
        <v>36</v>
      </c>
      <c r="AT31" s="4">
        <f t="shared" si="22"/>
        <v>36</v>
      </c>
      <c r="AU31" s="4">
        <f t="shared" si="22"/>
        <v>36</v>
      </c>
      <c r="AV31" s="4"/>
      <c r="AW31" s="4"/>
      <c r="AX31" s="4"/>
      <c r="AY31" s="4"/>
      <c r="AZ31" s="4"/>
      <c r="BA31" s="4"/>
      <c r="BB31" s="4"/>
      <c r="BC31" s="4"/>
      <c r="BD31" s="20">
        <f>SUM(D31:T31)</f>
        <v>612</v>
      </c>
      <c r="BE31" s="21">
        <f>SUM(W31:AU31)</f>
        <v>900</v>
      </c>
      <c r="BF31" s="21">
        <f t="shared" ref="BF31" si="23">SUM(BD31:BE31)</f>
        <v>1512</v>
      </c>
    </row>
    <row r="32" spans="1:58" ht="9.9" customHeight="1" x14ac:dyDescent="0.3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14"/>
    </row>
    <row r="33" spans="1:58" ht="15" customHeight="1" x14ac:dyDescent="0.3">
      <c r="A33" s="1" t="s">
        <v>35</v>
      </c>
      <c r="BD33" s="14"/>
    </row>
    <row r="34" spans="1:58" ht="9.9" customHeight="1" x14ac:dyDescent="0.3">
      <c r="A34" s="191" t="s">
        <v>2</v>
      </c>
      <c r="B34" s="192" t="s">
        <v>3</v>
      </c>
      <c r="C34" s="191" t="s">
        <v>4</v>
      </c>
      <c r="D34" s="198" t="s">
        <v>5</v>
      </c>
      <c r="E34" s="198"/>
      <c r="F34" s="198"/>
      <c r="G34" s="198"/>
      <c r="H34" s="198" t="s">
        <v>6</v>
      </c>
      <c r="I34" s="198"/>
      <c r="J34" s="198"/>
      <c r="K34" s="198"/>
      <c r="L34" s="198"/>
      <c r="M34" s="198" t="s">
        <v>7</v>
      </c>
      <c r="N34" s="198"/>
      <c r="O34" s="198"/>
      <c r="P34" s="198"/>
      <c r="Q34" s="186" t="s">
        <v>8</v>
      </c>
      <c r="R34" s="186"/>
      <c r="S34" s="186"/>
      <c r="T34" s="186"/>
      <c r="U34" s="186" t="s">
        <v>9</v>
      </c>
      <c r="V34" s="186"/>
      <c r="W34" s="186"/>
      <c r="X34" s="186"/>
      <c r="Y34" s="186"/>
      <c r="Z34" s="186" t="s">
        <v>10</v>
      </c>
      <c r="AA34" s="186"/>
      <c r="AB34" s="186"/>
      <c r="AC34" s="186"/>
      <c r="AD34" s="186" t="s">
        <v>11</v>
      </c>
      <c r="AE34" s="186"/>
      <c r="AF34" s="186"/>
      <c r="AG34" s="186"/>
      <c r="AH34" s="186" t="s">
        <v>12</v>
      </c>
      <c r="AI34" s="186"/>
      <c r="AJ34" s="186"/>
      <c r="AK34" s="186"/>
      <c r="AL34" s="186" t="s">
        <v>13</v>
      </c>
      <c r="AM34" s="186"/>
      <c r="AN34" s="186"/>
      <c r="AO34" s="186"/>
      <c r="AP34" s="186"/>
      <c r="AQ34" s="186" t="s">
        <v>14</v>
      </c>
      <c r="AR34" s="186"/>
      <c r="AS34" s="186"/>
      <c r="AT34" s="186"/>
      <c r="AU34" s="183" t="s">
        <v>15</v>
      </c>
      <c r="AV34" s="184"/>
      <c r="AW34" s="184"/>
      <c r="AX34" s="184"/>
      <c r="AY34" s="185"/>
      <c r="AZ34" s="186" t="s">
        <v>16</v>
      </c>
      <c r="BA34" s="186"/>
      <c r="BB34" s="186"/>
      <c r="BC34" s="186"/>
      <c r="BD34" s="14"/>
    </row>
    <row r="35" spans="1:58" ht="9.9" customHeight="1" x14ac:dyDescent="0.3">
      <c r="A35" s="191"/>
      <c r="B35" s="192"/>
      <c r="C35" s="191"/>
      <c r="D35" s="4">
        <v>1</v>
      </c>
      <c r="E35" s="4">
        <v>2</v>
      </c>
      <c r="F35" s="4">
        <v>3</v>
      </c>
      <c r="G35" s="4">
        <v>4</v>
      </c>
      <c r="H35" s="4">
        <v>5</v>
      </c>
      <c r="I35" s="4">
        <v>6</v>
      </c>
      <c r="J35" s="4">
        <v>7</v>
      </c>
      <c r="K35" s="4">
        <v>8</v>
      </c>
      <c r="L35" s="4">
        <v>9</v>
      </c>
      <c r="M35" s="4">
        <v>10</v>
      </c>
      <c r="N35" s="4">
        <v>11</v>
      </c>
      <c r="O35" s="4">
        <v>12</v>
      </c>
      <c r="P35" s="4">
        <v>13</v>
      </c>
      <c r="Q35" s="4">
        <v>14</v>
      </c>
      <c r="R35" s="4">
        <v>15</v>
      </c>
      <c r="S35" s="4">
        <v>16</v>
      </c>
      <c r="T35" s="97">
        <v>17</v>
      </c>
      <c r="U35" s="5">
        <v>18</v>
      </c>
      <c r="V35" s="5">
        <v>19</v>
      </c>
      <c r="W35" s="4">
        <v>20</v>
      </c>
      <c r="X35" s="4">
        <v>21</v>
      </c>
      <c r="Y35" s="4">
        <v>22</v>
      </c>
      <c r="Z35" s="4">
        <v>23</v>
      </c>
      <c r="AA35" s="4">
        <v>24</v>
      </c>
      <c r="AB35" s="4">
        <v>25</v>
      </c>
      <c r="AC35" s="4">
        <v>26</v>
      </c>
      <c r="AD35" s="4">
        <v>27</v>
      </c>
      <c r="AE35" s="4">
        <v>28</v>
      </c>
      <c r="AF35" s="4">
        <v>29</v>
      </c>
      <c r="AG35" s="4">
        <v>30</v>
      </c>
      <c r="AH35" s="4">
        <v>31</v>
      </c>
      <c r="AI35" s="4">
        <v>32</v>
      </c>
      <c r="AJ35" s="4">
        <v>33</v>
      </c>
      <c r="AK35" s="4">
        <v>34</v>
      </c>
      <c r="AL35" s="4">
        <v>35</v>
      </c>
      <c r="AM35" s="4">
        <v>36</v>
      </c>
      <c r="AN35" s="4">
        <v>37</v>
      </c>
      <c r="AO35" s="4">
        <v>38</v>
      </c>
      <c r="AP35" s="4">
        <v>39</v>
      </c>
      <c r="AQ35" s="4">
        <v>40</v>
      </c>
      <c r="AR35" s="4">
        <v>41</v>
      </c>
      <c r="AS35" s="4">
        <v>42</v>
      </c>
      <c r="AT35" s="5">
        <v>43</v>
      </c>
      <c r="AU35" s="5">
        <v>44</v>
      </c>
      <c r="AV35" s="5">
        <v>45</v>
      </c>
      <c r="AW35" s="5">
        <v>46</v>
      </c>
      <c r="AX35" s="5">
        <v>47</v>
      </c>
      <c r="AY35" s="5">
        <v>48</v>
      </c>
      <c r="AZ35" s="5">
        <v>49</v>
      </c>
      <c r="BA35" s="5">
        <v>50</v>
      </c>
      <c r="BB35" s="5">
        <v>51</v>
      </c>
      <c r="BC35" s="5">
        <v>52</v>
      </c>
      <c r="BD35" s="14"/>
    </row>
    <row r="36" spans="1:58" ht="9.75" customHeight="1" x14ac:dyDescent="0.3">
      <c r="A36" s="2" t="s">
        <v>69</v>
      </c>
      <c r="B36" s="205" t="s">
        <v>72</v>
      </c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14"/>
    </row>
    <row r="37" spans="1:58" ht="12" customHeight="1" x14ac:dyDescent="0.3">
      <c r="A37" s="89" t="s">
        <v>98</v>
      </c>
      <c r="B37" s="89" t="s">
        <v>19</v>
      </c>
      <c r="C37" s="46">
        <v>136</v>
      </c>
      <c r="D37" s="27">
        <v>2</v>
      </c>
      <c r="E37" s="27">
        <v>5</v>
      </c>
      <c r="F37" s="27">
        <v>3</v>
      </c>
      <c r="G37" s="27">
        <v>3</v>
      </c>
      <c r="H37" s="27">
        <v>3</v>
      </c>
      <c r="I37" s="27">
        <v>2</v>
      </c>
      <c r="J37" s="27">
        <v>2</v>
      </c>
      <c r="K37" s="27">
        <v>2</v>
      </c>
      <c r="L37" s="27">
        <v>2</v>
      </c>
      <c r="M37" s="27">
        <v>3</v>
      </c>
      <c r="N37" s="27">
        <v>3</v>
      </c>
      <c r="O37" s="27">
        <v>2</v>
      </c>
      <c r="P37" s="27">
        <v>1</v>
      </c>
      <c r="Q37" s="27">
        <v>1</v>
      </c>
      <c r="R37" s="27">
        <v>2</v>
      </c>
      <c r="S37" s="27">
        <v>3</v>
      </c>
      <c r="T37" s="27">
        <v>3</v>
      </c>
      <c r="U37" s="45" t="s">
        <v>17</v>
      </c>
      <c r="V37" s="45" t="s">
        <v>17</v>
      </c>
      <c r="W37" s="27">
        <v>5</v>
      </c>
      <c r="X37" s="27">
        <v>5</v>
      </c>
      <c r="Y37" s="27">
        <v>5</v>
      </c>
      <c r="Z37" s="27">
        <v>5</v>
      </c>
      <c r="AA37" s="27">
        <v>5</v>
      </c>
      <c r="AB37" s="27">
        <v>5</v>
      </c>
      <c r="AC37" s="27">
        <v>4</v>
      </c>
      <c r="AD37" s="27">
        <v>4</v>
      </c>
      <c r="AE37" s="27">
        <v>4</v>
      </c>
      <c r="AF37" s="27">
        <v>4</v>
      </c>
      <c r="AG37" s="27">
        <v>4</v>
      </c>
      <c r="AH37" s="27">
        <v>4</v>
      </c>
      <c r="AI37" s="27">
        <v>3</v>
      </c>
      <c r="AJ37" s="27">
        <v>3</v>
      </c>
      <c r="AK37" s="27">
        <v>4</v>
      </c>
      <c r="AL37" s="27">
        <v>4</v>
      </c>
      <c r="AM37" s="27">
        <v>4</v>
      </c>
      <c r="AN37" s="27">
        <v>4</v>
      </c>
      <c r="AO37" s="27">
        <v>4</v>
      </c>
      <c r="AP37" s="27">
        <v>4</v>
      </c>
      <c r="AQ37" s="111">
        <v>2</v>
      </c>
      <c r="AR37" s="27">
        <v>2</v>
      </c>
      <c r="AS37" s="27">
        <v>2</v>
      </c>
      <c r="AT37" s="91">
        <v>2</v>
      </c>
      <c r="AU37" s="138">
        <v>2</v>
      </c>
      <c r="AV37" s="73" t="s">
        <v>17</v>
      </c>
      <c r="AW37" s="45" t="s">
        <v>17</v>
      </c>
      <c r="AX37" s="45" t="s">
        <v>17</v>
      </c>
      <c r="AY37" s="45" t="s">
        <v>17</v>
      </c>
      <c r="AZ37" s="45" t="s">
        <v>17</v>
      </c>
      <c r="BA37" s="45" t="s">
        <v>17</v>
      </c>
      <c r="BB37" s="45" t="s">
        <v>17</v>
      </c>
      <c r="BC37" s="45" t="s">
        <v>17</v>
      </c>
      <c r="BD37" s="20">
        <f t="shared" ref="BD37:BD54" si="24">SUM(D37:T37)</f>
        <v>42</v>
      </c>
      <c r="BE37" s="21">
        <f>SUM(W37:AU37)</f>
        <v>94</v>
      </c>
      <c r="BF37" s="21">
        <f t="shared" ref="BF37:BF54" si="25">SUM(BD37:BE37)</f>
        <v>136</v>
      </c>
    </row>
    <row r="38" spans="1:58" ht="12" customHeight="1" x14ac:dyDescent="0.3">
      <c r="A38" s="96" t="s">
        <v>75</v>
      </c>
      <c r="B38" s="96" t="s">
        <v>20</v>
      </c>
      <c r="C38" s="16">
        <v>36</v>
      </c>
      <c r="D38" s="27">
        <v>2</v>
      </c>
      <c r="E38" s="27">
        <v>3</v>
      </c>
      <c r="F38" s="27">
        <v>2</v>
      </c>
      <c r="G38" s="27">
        <v>3</v>
      </c>
      <c r="H38" s="27">
        <v>2</v>
      </c>
      <c r="I38" s="27">
        <v>3</v>
      </c>
      <c r="J38" s="27">
        <v>2</v>
      </c>
      <c r="K38" s="27">
        <v>3</v>
      </c>
      <c r="L38" s="27">
        <v>2</v>
      </c>
      <c r="M38" s="27">
        <v>2</v>
      </c>
      <c r="N38" s="27">
        <v>2</v>
      </c>
      <c r="O38" s="27">
        <v>2</v>
      </c>
      <c r="P38" s="27">
        <v>1</v>
      </c>
      <c r="Q38" s="27">
        <v>1</v>
      </c>
      <c r="R38" s="27">
        <v>2</v>
      </c>
      <c r="S38" s="27">
        <v>2</v>
      </c>
      <c r="T38" s="132">
        <v>2</v>
      </c>
      <c r="U38" s="73"/>
      <c r="V38" s="73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100"/>
      <c r="AU38" s="100"/>
      <c r="AV38" s="73" t="s">
        <v>17</v>
      </c>
      <c r="AW38" s="73" t="s">
        <v>17</v>
      </c>
      <c r="AX38" s="73" t="s">
        <v>17</v>
      </c>
      <c r="AY38" s="73" t="s">
        <v>17</v>
      </c>
      <c r="AZ38" s="73" t="s">
        <v>17</v>
      </c>
      <c r="BA38" s="73" t="s">
        <v>17</v>
      </c>
      <c r="BB38" s="73" t="s">
        <v>17</v>
      </c>
      <c r="BC38" s="73" t="s">
        <v>17</v>
      </c>
      <c r="BD38" s="20">
        <f t="shared" ref="BD38" si="26">SUM(D38:T38)</f>
        <v>36</v>
      </c>
      <c r="BE38" s="21">
        <f>SUM(W38:AU38)</f>
        <v>0</v>
      </c>
      <c r="BF38" s="21">
        <f t="shared" ref="BF38" si="27">SUM(BD38:BE38)</f>
        <v>36</v>
      </c>
    </row>
    <row r="39" spans="1:58" x14ac:dyDescent="0.3">
      <c r="A39" s="24" t="s">
        <v>82</v>
      </c>
      <c r="B39" s="67" t="s">
        <v>83</v>
      </c>
      <c r="C39" s="53">
        <v>108</v>
      </c>
      <c r="D39" s="27">
        <v>4</v>
      </c>
      <c r="E39" s="27">
        <v>4</v>
      </c>
      <c r="F39" s="27">
        <v>4</v>
      </c>
      <c r="G39" s="27">
        <v>4</v>
      </c>
      <c r="H39" s="27">
        <v>4</v>
      </c>
      <c r="I39" s="27">
        <v>3</v>
      </c>
      <c r="J39" s="27">
        <v>3</v>
      </c>
      <c r="K39" s="27">
        <v>3</v>
      </c>
      <c r="L39" s="27">
        <v>3</v>
      </c>
      <c r="M39" s="27">
        <v>2</v>
      </c>
      <c r="N39" s="27">
        <v>3</v>
      </c>
      <c r="O39" s="27">
        <v>2</v>
      </c>
      <c r="P39" s="27">
        <v>2</v>
      </c>
      <c r="Q39" s="27">
        <v>2</v>
      </c>
      <c r="R39" s="27">
        <v>2</v>
      </c>
      <c r="S39" s="27">
        <v>3</v>
      </c>
      <c r="T39" s="27">
        <v>4</v>
      </c>
      <c r="U39" s="45" t="s">
        <v>17</v>
      </c>
      <c r="V39" s="45" t="s">
        <v>17</v>
      </c>
      <c r="W39" s="27">
        <v>2</v>
      </c>
      <c r="X39" s="27">
        <v>2</v>
      </c>
      <c r="Y39" s="27">
        <v>2</v>
      </c>
      <c r="Z39" s="27">
        <v>2</v>
      </c>
      <c r="AA39" s="27">
        <v>2</v>
      </c>
      <c r="AB39" s="27">
        <v>2</v>
      </c>
      <c r="AC39" s="27">
        <v>2</v>
      </c>
      <c r="AD39" s="27">
        <v>2</v>
      </c>
      <c r="AE39" s="27">
        <v>2</v>
      </c>
      <c r="AF39" s="27">
        <v>2</v>
      </c>
      <c r="AG39" s="27">
        <v>2</v>
      </c>
      <c r="AH39" s="27">
        <v>2</v>
      </c>
      <c r="AI39" s="27">
        <v>2</v>
      </c>
      <c r="AJ39" s="27">
        <v>2</v>
      </c>
      <c r="AK39" s="27">
        <v>2</v>
      </c>
      <c r="AL39" s="27">
        <v>2</v>
      </c>
      <c r="AM39" s="27">
        <v>2</v>
      </c>
      <c r="AN39" s="27">
        <v>2</v>
      </c>
      <c r="AO39" s="27">
        <v>4</v>
      </c>
      <c r="AP39" s="27">
        <v>4</v>
      </c>
      <c r="AQ39" s="30">
        <v>2</v>
      </c>
      <c r="AR39" s="27">
        <v>2</v>
      </c>
      <c r="AS39" s="27">
        <v>2</v>
      </c>
      <c r="AT39" s="107">
        <v>2</v>
      </c>
      <c r="AU39" s="139">
        <v>4</v>
      </c>
      <c r="AV39" s="73" t="s">
        <v>17</v>
      </c>
      <c r="AW39" s="41" t="s">
        <v>17</v>
      </c>
      <c r="AX39" s="41" t="s">
        <v>17</v>
      </c>
      <c r="AY39" s="41" t="s">
        <v>17</v>
      </c>
      <c r="AZ39" s="41" t="s">
        <v>17</v>
      </c>
      <c r="BA39" s="41" t="s">
        <v>17</v>
      </c>
      <c r="BB39" s="41" t="s">
        <v>17</v>
      </c>
      <c r="BC39" s="41" t="s">
        <v>17</v>
      </c>
      <c r="BD39" s="20">
        <f t="shared" si="24"/>
        <v>52</v>
      </c>
      <c r="BE39" s="21">
        <f>SUM(W39:AU39)</f>
        <v>56</v>
      </c>
      <c r="BF39" s="21">
        <f t="shared" si="25"/>
        <v>108</v>
      </c>
    </row>
    <row r="40" spans="1:58" ht="11.25" customHeight="1" x14ac:dyDescent="0.3">
      <c r="A40" s="2" t="s">
        <v>79</v>
      </c>
      <c r="B40" s="193" t="s">
        <v>80</v>
      </c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3"/>
      <c r="AC40" s="193"/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3"/>
      <c r="AU40" s="193"/>
      <c r="AV40" s="193"/>
      <c r="AW40" s="193"/>
      <c r="AX40" s="193"/>
      <c r="AY40" s="193"/>
      <c r="AZ40" s="193"/>
      <c r="BA40" s="193"/>
      <c r="BB40" s="193"/>
      <c r="BC40" s="193"/>
      <c r="BD40" s="20"/>
      <c r="BE40" s="21"/>
      <c r="BF40" s="21"/>
    </row>
    <row r="41" spans="1:58" ht="12" customHeight="1" x14ac:dyDescent="0.3">
      <c r="A41" s="140" t="s">
        <v>93</v>
      </c>
      <c r="B41" s="141" t="s">
        <v>41</v>
      </c>
      <c r="C41" s="53">
        <v>144</v>
      </c>
      <c r="D41" s="27">
        <v>4</v>
      </c>
      <c r="E41" s="27">
        <v>4</v>
      </c>
      <c r="F41" s="27">
        <v>4</v>
      </c>
      <c r="G41" s="27">
        <v>4</v>
      </c>
      <c r="H41" s="27">
        <v>4</v>
      </c>
      <c r="I41" s="27">
        <v>4</v>
      </c>
      <c r="J41" s="27">
        <v>4</v>
      </c>
      <c r="K41" s="27">
        <v>4</v>
      </c>
      <c r="L41" s="27">
        <v>4</v>
      </c>
      <c r="M41" s="27">
        <v>4</v>
      </c>
      <c r="N41" s="27">
        <v>4</v>
      </c>
      <c r="O41" s="27">
        <v>2</v>
      </c>
      <c r="P41" s="27">
        <v>2</v>
      </c>
      <c r="Q41" s="27">
        <v>2</v>
      </c>
      <c r="R41" s="27">
        <v>2</v>
      </c>
      <c r="S41" s="27">
        <v>4</v>
      </c>
      <c r="T41" s="27">
        <v>2</v>
      </c>
      <c r="U41" s="73"/>
      <c r="V41" s="73"/>
      <c r="W41" s="27">
        <v>5</v>
      </c>
      <c r="X41" s="27">
        <v>5</v>
      </c>
      <c r="Y41" s="27">
        <v>5</v>
      </c>
      <c r="Z41" s="27">
        <v>4</v>
      </c>
      <c r="AA41" s="27">
        <v>4</v>
      </c>
      <c r="AB41" s="27">
        <v>4</v>
      </c>
      <c r="AC41" s="27">
        <v>4</v>
      </c>
      <c r="AD41" s="27">
        <v>4</v>
      </c>
      <c r="AE41" s="27">
        <v>4</v>
      </c>
      <c r="AF41" s="27">
        <v>4</v>
      </c>
      <c r="AG41" s="27">
        <v>4</v>
      </c>
      <c r="AH41" s="27">
        <v>4</v>
      </c>
      <c r="AI41" s="27">
        <v>4</v>
      </c>
      <c r="AJ41" s="27">
        <v>4</v>
      </c>
      <c r="AK41" s="27">
        <v>3</v>
      </c>
      <c r="AL41" s="27">
        <v>2</v>
      </c>
      <c r="AM41" s="27">
        <v>2</v>
      </c>
      <c r="AN41" s="27">
        <v>2</v>
      </c>
      <c r="AO41" s="27">
        <v>2</v>
      </c>
      <c r="AP41" s="27">
        <v>2</v>
      </c>
      <c r="AQ41" s="30">
        <v>2</v>
      </c>
      <c r="AR41" s="27">
        <v>2</v>
      </c>
      <c r="AS41" s="27">
        <v>2</v>
      </c>
      <c r="AT41" s="107">
        <v>2</v>
      </c>
      <c r="AU41" s="142">
        <v>6</v>
      </c>
      <c r="AV41" s="73" t="s">
        <v>17</v>
      </c>
      <c r="AW41" s="73" t="s">
        <v>17</v>
      </c>
      <c r="AX41" s="73" t="s">
        <v>17</v>
      </c>
      <c r="AY41" s="73" t="s">
        <v>17</v>
      </c>
      <c r="AZ41" s="73" t="s">
        <v>17</v>
      </c>
      <c r="BA41" s="73" t="s">
        <v>17</v>
      </c>
      <c r="BB41" s="73" t="s">
        <v>17</v>
      </c>
      <c r="BC41" s="73" t="s">
        <v>17</v>
      </c>
      <c r="BD41" s="20">
        <f t="shared" ref="BD41" si="28">SUM(D41:T41)</f>
        <v>58</v>
      </c>
      <c r="BE41" s="21">
        <f>SUM(W41:AU41)</f>
        <v>86</v>
      </c>
      <c r="BF41" s="21">
        <f t="shared" ref="BF41" si="29">SUM(BD41:BE41)</f>
        <v>144</v>
      </c>
    </row>
    <row r="42" spans="1:58" ht="14.25" customHeight="1" x14ac:dyDescent="0.3">
      <c r="A42" s="82" t="s">
        <v>54</v>
      </c>
      <c r="B42" s="194" t="s">
        <v>55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6"/>
      <c r="BD42" s="20"/>
      <c r="BE42" s="21"/>
      <c r="BF42" s="21"/>
    </row>
    <row r="43" spans="1:58" ht="14.25" customHeight="1" x14ac:dyDescent="0.3">
      <c r="A43" s="84" t="s">
        <v>84</v>
      </c>
      <c r="B43" s="187" t="s">
        <v>64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20"/>
      <c r="BE43" s="21"/>
      <c r="BF43" s="21"/>
    </row>
    <row r="44" spans="1:58" ht="14.25" customHeight="1" x14ac:dyDescent="0.3">
      <c r="A44" s="83" t="s">
        <v>65</v>
      </c>
      <c r="B44" s="143" t="s">
        <v>66</v>
      </c>
      <c r="C44" s="143">
        <v>38</v>
      </c>
      <c r="D44" s="143">
        <v>2</v>
      </c>
      <c r="E44" s="143">
        <v>2</v>
      </c>
      <c r="F44" s="143">
        <v>2</v>
      </c>
      <c r="G44" s="143">
        <v>2</v>
      </c>
      <c r="H44" s="143">
        <v>2</v>
      </c>
      <c r="I44" s="143">
        <v>2</v>
      </c>
      <c r="J44" s="143">
        <v>2</v>
      </c>
      <c r="K44" s="143">
        <v>2</v>
      </c>
      <c r="L44" s="143">
        <v>2</v>
      </c>
      <c r="M44" s="143">
        <v>2</v>
      </c>
      <c r="N44" s="143">
        <v>2</v>
      </c>
      <c r="O44" s="143">
        <v>2</v>
      </c>
      <c r="P44" s="143">
        <v>2</v>
      </c>
      <c r="Q44" s="143">
        <v>2</v>
      </c>
      <c r="R44" s="143">
        <v>2</v>
      </c>
      <c r="S44" s="143">
        <v>4</v>
      </c>
      <c r="T44" s="145">
        <v>4</v>
      </c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4"/>
      <c r="AU44" s="101"/>
      <c r="AV44" s="73" t="s">
        <v>17</v>
      </c>
      <c r="AW44" s="73" t="s">
        <v>17</v>
      </c>
      <c r="AX44" s="73" t="s">
        <v>17</v>
      </c>
      <c r="AY44" s="73" t="s">
        <v>17</v>
      </c>
      <c r="AZ44" s="73" t="s">
        <v>17</v>
      </c>
      <c r="BA44" s="73" t="s">
        <v>17</v>
      </c>
      <c r="BB44" s="73" t="s">
        <v>17</v>
      </c>
      <c r="BC44" s="73" t="s">
        <v>17</v>
      </c>
      <c r="BD44" s="20">
        <f t="shared" ref="BD44:BD45" si="30">SUM(D44:T44)</f>
        <v>38</v>
      </c>
      <c r="BE44" s="21">
        <f t="shared" ref="BE44:BE45" si="31">SUM(W44:AU44)</f>
        <v>0</v>
      </c>
      <c r="BF44" s="21">
        <f t="shared" ref="BF44:BF45" si="32">SUM(BD44:BE44)</f>
        <v>38</v>
      </c>
    </row>
    <row r="45" spans="1:58" ht="14.25" customHeight="1" x14ac:dyDescent="0.3">
      <c r="A45" s="96" t="s">
        <v>61</v>
      </c>
      <c r="B45" s="23" t="s">
        <v>46</v>
      </c>
      <c r="C45" s="143">
        <v>68</v>
      </c>
      <c r="D45" s="143">
        <v>6</v>
      </c>
      <c r="E45" s="143">
        <v>6</v>
      </c>
      <c r="F45" s="143">
        <v>6</v>
      </c>
      <c r="G45" s="143">
        <v>6</v>
      </c>
      <c r="H45" s="143">
        <v>4</v>
      </c>
      <c r="I45" s="143">
        <v>4</v>
      </c>
      <c r="J45" s="143">
        <v>4</v>
      </c>
      <c r="K45" s="143">
        <v>2</v>
      </c>
      <c r="L45" s="143">
        <v>2</v>
      </c>
      <c r="M45" s="143">
        <v>2</v>
      </c>
      <c r="N45" s="143">
        <v>2</v>
      </c>
      <c r="O45" s="143">
        <v>2</v>
      </c>
      <c r="P45" s="143">
        <v>4</v>
      </c>
      <c r="Q45" s="143">
        <v>6</v>
      </c>
      <c r="R45" s="143">
        <v>4</v>
      </c>
      <c r="S45" s="143">
        <v>4</v>
      </c>
      <c r="T45" s="145">
        <v>4</v>
      </c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01"/>
      <c r="AV45" s="73" t="s">
        <v>17</v>
      </c>
      <c r="AW45" s="73" t="s">
        <v>17</v>
      </c>
      <c r="AX45" s="73" t="s">
        <v>17</v>
      </c>
      <c r="AY45" s="73" t="s">
        <v>17</v>
      </c>
      <c r="AZ45" s="73" t="s">
        <v>17</v>
      </c>
      <c r="BA45" s="73" t="s">
        <v>17</v>
      </c>
      <c r="BB45" s="73" t="s">
        <v>17</v>
      </c>
      <c r="BC45" s="73" t="s">
        <v>17</v>
      </c>
      <c r="BD45" s="20">
        <f t="shared" si="30"/>
        <v>68</v>
      </c>
      <c r="BE45" s="21">
        <f t="shared" si="31"/>
        <v>0</v>
      </c>
      <c r="BF45" s="21">
        <f t="shared" si="32"/>
        <v>68</v>
      </c>
    </row>
    <row r="46" spans="1:58" ht="14.25" customHeight="1" x14ac:dyDescent="0.3">
      <c r="A46" s="37" t="s">
        <v>56</v>
      </c>
      <c r="B46" s="236" t="s">
        <v>39</v>
      </c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  <c r="AS46" s="237"/>
      <c r="AT46" s="237"/>
      <c r="AU46" s="237"/>
      <c r="AV46" s="237"/>
      <c r="AW46" s="237"/>
      <c r="AX46" s="237"/>
      <c r="AY46" s="237"/>
      <c r="AZ46" s="237"/>
      <c r="BA46" s="237"/>
      <c r="BB46" s="237"/>
      <c r="BC46" s="238"/>
      <c r="BD46" s="20"/>
      <c r="BE46" s="21"/>
      <c r="BF46" s="21"/>
    </row>
    <row r="47" spans="1:58" ht="21" customHeight="1" x14ac:dyDescent="0.3">
      <c r="A47" s="37" t="s">
        <v>25</v>
      </c>
      <c r="B47" s="98" t="s">
        <v>99</v>
      </c>
      <c r="C47" s="27">
        <v>80</v>
      </c>
      <c r="D47" s="27">
        <v>6</v>
      </c>
      <c r="E47" s="27">
        <v>3</v>
      </c>
      <c r="F47" s="27">
        <v>3</v>
      </c>
      <c r="G47" s="27">
        <v>2</v>
      </c>
      <c r="H47" s="27">
        <v>4</v>
      </c>
      <c r="I47" s="27">
        <v>4</v>
      </c>
      <c r="J47" s="27">
        <v>7</v>
      </c>
      <c r="K47" s="27">
        <v>6</v>
      </c>
      <c r="L47" s="27">
        <v>6</v>
      </c>
      <c r="M47" s="27">
        <v>6</v>
      </c>
      <c r="N47" s="27">
        <v>5</v>
      </c>
      <c r="O47" s="27">
        <v>6</v>
      </c>
      <c r="P47" s="27">
        <v>6</v>
      </c>
      <c r="Q47" s="27">
        <v>4</v>
      </c>
      <c r="R47" s="27">
        <v>4</v>
      </c>
      <c r="S47" s="27">
        <v>2</v>
      </c>
      <c r="T47" s="131">
        <v>6</v>
      </c>
      <c r="U47" s="73" t="s">
        <v>17</v>
      </c>
      <c r="V47" s="73" t="s">
        <v>17</v>
      </c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47"/>
      <c r="AU47" s="47"/>
      <c r="AV47" s="73" t="s">
        <v>17</v>
      </c>
      <c r="AW47" s="73" t="s">
        <v>17</v>
      </c>
      <c r="AX47" s="73" t="s">
        <v>17</v>
      </c>
      <c r="AY47" s="73" t="s">
        <v>17</v>
      </c>
      <c r="AZ47" s="73" t="s">
        <v>17</v>
      </c>
      <c r="BA47" s="73" t="s">
        <v>17</v>
      </c>
      <c r="BB47" s="73" t="s">
        <v>17</v>
      </c>
      <c r="BC47" s="73" t="s">
        <v>17</v>
      </c>
      <c r="BD47" s="20">
        <f t="shared" ref="BD47:BD49" si="33">SUM(D47:T47)</f>
        <v>80</v>
      </c>
      <c r="BE47" s="21">
        <f>SUM(W47:AU47)</f>
        <v>0</v>
      </c>
      <c r="BF47" s="21">
        <f t="shared" ref="BF47:BF49" si="34">SUM(BD47:BE47)</f>
        <v>80</v>
      </c>
    </row>
    <row r="48" spans="1:58" ht="21.75" customHeight="1" x14ac:dyDescent="0.3">
      <c r="A48" s="37" t="s">
        <v>37</v>
      </c>
      <c r="B48" s="98" t="s">
        <v>123</v>
      </c>
      <c r="C48" s="27">
        <v>60</v>
      </c>
      <c r="D48" s="27">
        <v>4</v>
      </c>
      <c r="E48" s="27">
        <v>3</v>
      </c>
      <c r="F48" s="27">
        <v>2</v>
      </c>
      <c r="G48" s="27">
        <v>2</v>
      </c>
      <c r="H48" s="27">
        <v>2</v>
      </c>
      <c r="I48" s="27">
        <v>2</v>
      </c>
      <c r="J48" s="27">
        <v>2</v>
      </c>
      <c r="K48" s="27">
        <v>4</v>
      </c>
      <c r="L48" s="27">
        <v>3</v>
      </c>
      <c r="M48" s="27">
        <v>3</v>
      </c>
      <c r="N48" s="27">
        <v>3</v>
      </c>
      <c r="O48" s="27">
        <v>4</v>
      </c>
      <c r="P48" s="27">
        <v>6</v>
      </c>
      <c r="Q48" s="27">
        <v>4</v>
      </c>
      <c r="R48" s="27">
        <v>6</v>
      </c>
      <c r="S48" s="27">
        <v>4</v>
      </c>
      <c r="T48" s="131">
        <v>6</v>
      </c>
      <c r="U48" s="73" t="s">
        <v>17</v>
      </c>
      <c r="V48" s="73" t="s">
        <v>17</v>
      </c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105"/>
      <c r="AU48" s="105"/>
      <c r="AV48" s="73" t="s">
        <v>17</v>
      </c>
      <c r="AW48" s="73" t="s">
        <v>17</v>
      </c>
      <c r="AX48" s="73" t="s">
        <v>17</v>
      </c>
      <c r="AY48" s="73" t="s">
        <v>17</v>
      </c>
      <c r="AZ48" s="73" t="s">
        <v>17</v>
      </c>
      <c r="BA48" s="73" t="s">
        <v>17</v>
      </c>
      <c r="BB48" s="73" t="s">
        <v>17</v>
      </c>
      <c r="BC48" s="73" t="s">
        <v>17</v>
      </c>
      <c r="BD48" s="20">
        <f t="shared" si="33"/>
        <v>60</v>
      </c>
      <c r="BE48" s="21">
        <f>SUM(W48:AU48)</f>
        <v>0</v>
      </c>
      <c r="BF48" s="21">
        <f t="shared" si="34"/>
        <v>60</v>
      </c>
    </row>
    <row r="49" spans="1:58" ht="21.75" customHeight="1" x14ac:dyDescent="0.3">
      <c r="A49" s="37" t="s">
        <v>68</v>
      </c>
      <c r="B49" s="103" t="s">
        <v>124</v>
      </c>
      <c r="C49" s="104">
        <v>36</v>
      </c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49" t="s">
        <v>17</v>
      </c>
      <c r="V49" s="49" t="s">
        <v>17</v>
      </c>
      <c r="W49" s="104">
        <v>2</v>
      </c>
      <c r="X49" s="104">
        <v>2</v>
      </c>
      <c r="Y49" s="104">
        <v>2</v>
      </c>
      <c r="Z49" s="104">
        <v>2</v>
      </c>
      <c r="AA49" s="104">
        <v>2</v>
      </c>
      <c r="AB49" s="104">
        <v>2</v>
      </c>
      <c r="AC49" s="104">
        <v>2</v>
      </c>
      <c r="AD49" s="104">
        <v>2</v>
      </c>
      <c r="AE49" s="104">
        <v>2</v>
      </c>
      <c r="AF49" s="104">
        <v>2</v>
      </c>
      <c r="AG49" s="104">
        <v>2</v>
      </c>
      <c r="AH49" s="104">
        <v>2</v>
      </c>
      <c r="AI49" s="104">
        <v>2</v>
      </c>
      <c r="AJ49" s="104">
        <v>2</v>
      </c>
      <c r="AK49" s="104">
        <v>2</v>
      </c>
      <c r="AL49" s="104">
        <v>2</v>
      </c>
      <c r="AM49" s="104">
        <v>2</v>
      </c>
      <c r="AN49" s="146">
        <v>2</v>
      </c>
      <c r="AO49" s="104"/>
      <c r="AP49" s="104"/>
      <c r="AQ49" s="104"/>
      <c r="AR49" s="104"/>
      <c r="AS49" s="104"/>
      <c r="AT49" s="106"/>
      <c r="AU49" s="57"/>
      <c r="AV49" s="73" t="s">
        <v>17</v>
      </c>
      <c r="AW49" s="73" t="s">
        <v>17</v>
      </c>
      <c r="AX49" s="73" t="s">
        <v>17</v>
      </c>
      <c r="AY49" s="73" t="s">
        <v>17</v>
      </c>
      <c r="AZ49" s="73" t="s">
        <v>17</v>
      </c>
      <c r="BA49" s="73" t="s">
        <v>17</v>
      </c>
      <c r="BB49" s="73" t="s">
        <v>17</v>
      </c>
      <c r="BC49" s="73" t="s">
        <v>17</v>
      </c>
      <c r="BD49" s="20">
        <f t="shared" si="33"/>
        <v>0</v>
      </c>
      <c r="BE49" s="21">
        <f>SUM(W49:AU49)</f>
        <v>36</v>
      </c>
      <c r="BF49" s="21">
        <f t="shared" si="34"/>
        <v>36</v>
      </c>
    </row>
    <row r="50" spans="1:58" ht="25.2" x14ac:dyDescent="0.3">
      <c r="A50" s="37" t="s">
        <v>48</v>
      </c>
      <c r="B50" s="90" t="s">
        <v>100</v>
      </c>
      <c r="C50" s="27">
        <v>36</v>
      </c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73" t="s">
        <v>17</v>
      </c>
      <c r="V50" s="73" t="s">
        <v>17</v>
      </c>
      <c r="W50" s="27">
        <v>2</v>
      </c>
      <c r="X50" s="27">
        <v>2</v>
      </c>
      <c r="Y50" s="27">
        <v>2</v>
      </c>
      <c r="Z50" s="27">
        <v>2</v>
      </c>
      <c r="AA50" s="27">
        <v>2</v>
      </c>
      <c r="AB50" s="27">
        <v>2</v>
      </c>
      <c r="AC50" s="27">
        <v>2</v>
      </c>
      <c r="AD50" s="27">
        <v>2</v>
      </c>
      <c r="AE50" s="27">
        <v>2</v>
      </c>
      <c r="AF50" s="27">
        <v>2</v>
      </c>
      <c r="AG50" s="27">
        <v>2</v>
      </c>
      <c r="AH50" s="27">
        <v>2</v>
      </c>
      <c r="AI50" s="27">
        <v>2</v>
      </c>
      <c r="AJ50" s="27">
        <v>2</v>
      </c>
      <c r="AK50" s="27">
        <v>2</v>
      </c>
      <c r="AL50" s="27">
        <v>2</v>
      </c>
      <c r="AM50" s="27">
        <v>2</v>
      </c>
      <c r="AN50" s="132">
        <v>2</v>
      </c>
      <c r="AO50" s="27"/>
      <c r="AP50" s="27"/>
      <c r="AQ50" s="27"/>
      <c r="AR50" s="27"/>
      <c r="AS50" s="27"/>
      <c r="AT50" s="57"/>
      <c r="AU50" s="57"/>
      <c r="AV50" s="73" t="s">
        <v>17</v>
      </c>
      <c r="AW50" s="73" t="s">
        <v>17</v>
      </c>
      <c r="AX50" s="73" t="s">
        <v>17</v>
      </c>
      <c r="AY50" s="73" t="s">
        <v>17</v>
      </c>
      <c r="AZ50" s="73" t="s">
        <v>17</v>
      </c>
      <c r="BA50" s="73" t="s">
        <v>17</v>
      </c>
      <c r="BB50" s="73" t="s">
        <v>17</v>
      </c>
      <c r="BC50" s="73" t="s">
        <v>17</v>
      </c>
      <c r="BD50" s="20">
        <f t="shared" ref="BD50" si="35">SUM(D50:T50)</f>
        <v>0</v>
      </c>
      <c r="BE50" s="21">
        <f>SUM(W50:AU50)</f>
        <v>36</v>
      </c>
      <c r="BF50" s="21">
        <f t="shared" ref="BF50" si="36">SUM(BD50:BE50)</f>
        <v>36</v>
      </c>
    </row>
    <row r="51" spans="1:58" ht="12" customHeight="1" x14ac:dyDescent="0.3">
      <c r="A51" s="50" t="s">
        <v>26</v>
      </c>
      <c r="B51" s="171" t="s">
        <v>27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3"/>
      <c r="BD51" s="20"/>
      <c r="BE51" s="21"/>
      <c r="BF51" s="21"/>
    </row>
    <row r="52" spans="1:58" ht="12" customHeight="1" x14ac:dyDescent="0.3">
      <c r="A52" s="48" t="s">
        <v>101</v>
      </c>
      <c r="B52" s="174" t="s">
        <v>120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6"/>
      <c r="AL52" s="48"/>
      <c r="AM52" s="48"/>
      <c r="AN52" s="48"/>
      <c r="AO52" s="48"/>
      <c r="AP52" s="48"/>
      <c r="AQ52" s="48"/>
      <c r="AR52" s="48"/>
      <c r="AS52" s="48"/>
      <c r="AT52" s="47"/>
      <c r="AU52" s="47"/>
      <c r="AV52" s="41" t="s">
        <v>17</v>
      </c>
      <c r="AW52" s="41" t="s">
        <v>17</v>
      </c>
      <c r="AX52" s="41" t="s">
        <v>17</v>
      </c>
      <c r="AY52" s="41" t="s">
        <v>17</v>
      </c>
      <c r="AZ52" s="41" t="s">
        <v>17</v>
      </c>
      <c r="BA52" s="41" t="s">
        <v>17</v>
      </c>
      <c r="BB52" s="41" t="s">
        <v>17</v>
      </c>
      <c r="BC52" s="41" t="s">
        <v>17</v>
      </c>
      <c r="BD52" s="20"/>
      <c r="BE52" s="21"/>
      <c r="BF52" s="21"/>
    </row>
    <row r="53" spans="1:58" ht="31.5" customHeight="1" x14ac:dyDescent="0.3">
      <c r="A53" s="40" t="s">
        <v>31</v>
      </c>
      <c r="B53" s="25" t="s">
        <v>121</v>
      </c>
      <c r="C53" s="30">
        <v>212</v>
      </c>
      <c r="D53" s="30">
        <v>3</v>
      </c>
      <c r="E53" s="30">
        <v>3</v>
      </c>
      <c r="F53" s="30">
        <v>2</v>
      </c>
      <c r="G53" s="30">
        <v>2</v>
      </c>
      <c r="H53" s="30">
        <v>3</v>
      </c>
      <c r="I53" s="30">
        <v>4</v>
      </c>
      <c r="J53" s="30">
        <v>2</v>
      </c>
      <c r="K53" s="30">
        <v>2</v>
      </c>
      <c r="L53" s="30">
        <v>3</v>
      </c>
      <c r="M53" s="30">
        <v>3</v>
      </c>
      <c r="N53" s="27">
        <v>3</v>
      </c>
      <c r="O53" s="30">
        <v>5</v>
      </c>
      <c r="P53" s="30">
        <v>3</v>
      </c>
      <c r="Q53" s="30">
        <v>5</v>
      </c>
      <c r="R53" s="30">
        <v>8</v>
      </c>
      <c r="S53" s="30">
        <v>6</v>
      </c>
      <c r="T53" s="147">
        <v>3</v>
      </c>
      <c r="U53" s="45" t="s">
        <v>17</v>
      </c>
      <c r="V53" s="45" t="s">
        <v>17</v>
      </c>
      <c r="W53" s="30">
        <v>4</v>
      </c>
      <c r="X53" s="30">
        <v>4</v>
      </c>
      <c r="Y53" s="30">
        <v>4</v>
      </c>
      <c r="Z53" s="30">
        <v>4</v>
      </c>
      <c r="AA53" s="30">
        <v>4</v>
      </c>
      <c r="AB53" s="30">
        <v>4</v>
      </c>
      <c r="AC53" s="30">
        <v>6</v>
      </c>
      <c r="AD53" s="30">
        <v>4</v>
      </c>
      <c r="AE53" s="30">
        <v>6</v>
      </c>
      <c r="AF53" s="30">
        <v>6</v>
      </c>
      <c r="AG53" s="30">
        <v>6</v>
      </c>
      <c r="AH53" s="30">
        <v>6</v>
      </c>
      <c r="AI53" s="30">
        <v>6</v>
      </c>
      <c r="AJ53" s="30">
        <v>6</v>
      </c>
      <c r="AK53" s="30">
        <v>6</v>
      </c>
      <c r="AL53" s="30">
        <v>8</v>
      </c>
      <c r="AM53" s="30">
        <v>8</v>
      </c>
      <c r="AN53" s="30">
        <v>8</v>
      </c>
      <c r="AO53" s="30">
        <v>8</v>
      </c>
      <c r="AP53" s="30">
        <v>8</v>
      </c>
      <c r="AQ53" s="30">
        <v>8</v>
      </c>
      <c r="AR53" s="30">
        <v>8</v>
      </c>
      <c r="AS53" s="30">
        <v>6</v>
      </c>
      <c r="AT53" s="30">
        <v>6</v>
      </c>
      <c r="AU53" s="148">
        <v>8</v>
      </c>
      <c r="AV53" s="73" t="s">
        <v>17</v>
      </c>
      <c r="AW53" s="45" t="s">
        <v>17</v>
      </c>
      <c r="AX53" s="45" t="s">
        <v>17</v>
      </c>
      <c r="AY53" s="45" t="s">
        <v>17</v>
      </c>
      <c r="AZ53" s="45" t="s">
        <v>17</v>
      </c>
      <c r="BA53" s="45" t="s">
        <v>17</v>
      </c>
      <c r="BB53" s="45" t="s">
        <v>17</v>
      </c>
      <c r="BC53" s="45" t="s">
        <v>17</v>
      </c>
      <c r="BD53" s="20">
        <f t="shared" si="24"/>
        <v>60</v>
      </c>
      <c r="BE53" s="21">
        <f>SUM(W53:AU53)</f>
        <v>152</v>
      </c>
      <c r="BF53" s="21">
        <f t="shared" si="25"/>
        <v>212</v>
      </c>
    </row>
    <row r="54" spans="1:58" ht="21" customHeight="1" x14ac:dyDescent="0.3">
      <c r="A54" s="40" t="s">
        <v>97</v>
      </c>
      <c r="B54" s="103" t="s">
        <v>122</v>
      </c>
      <c r="C54" s="30">
        <v>106</v>
      </c>
      <c r="D54" s="30">
        <v>3</v>
      </c>
      <c r="E54" s="30">
        <v>3</v>
      </c>
      <c r="F54" s="30">
        <v>2</v>
      </c>
      <c r="G54" s="30">
        <v>2</v>
      </c>
      <c r="H54" s="30">
        <v>2</v>
      </c>
      <c r="I54" s="30">
        <v>2</v>
      </c>
      <c r="J54" s="30">
        <v>2</v>
      </c>
      <c r="K54" s="30">
        <v>2</v>
      </c>
      <c r="L54" s="30">
        <v>3</v>
      </c>
      <c r="M54" s="30">
        <v>3</v>
      </c>
      <c r="N54" s="27">
        <v>3</v>
      </c>
      <c r="O54" s="30">
        <v>3</v>
      </c>
      <c r="P54" s="30">
        <v>3</v>
      </c>
      <c r="Q54" s="30">
        <v>3</v>
      </c>
      <c r="R54" s="30">
        <v>4</v>
      </c>
      <c r="S54" s="30">
        <v>4</v>
      </c>
      <c r="T54" s="147">
        <v>2</v>
      </c>
      <c r="U54" s="73" t="s">
        <v>17</v>
      </c>
      <c r="V54" s="73" t="s">
        <v>17</v>
      </c>
      <c r="W54" s="30">
        <v>2</v>
      </c>
      <c r="X54" s="30">
        <v>2</v>
      </c>
      <c r="Y54" s="30">
        <v>2</v>
      </c>
      <c r="Z54" s="30">
        <v>3</v>
      </c>
      <c r="AA54" s="30">
        <v>3</v>
      </c>
      <c r="AB54" s="30">
        <v>3</v>
      </c>
      <c r="AC54" s="30">
        <v>2</v>
      </c>
      <c r="AD54" s="30">
        <v>4</v>
      </c>
      <c r="AE54" s="30">
        <v>2</v>
      </c>
      <c r="AF54" s="30">
        <v>2</v>
      </c>
      <c r="AG54" s="30">
        <v>2</v>
      </c>
      <c r="AH54" s="30">
        <v>2</v>
      </c>
      <c r="AI54" s="30">
        <v>2</v>
      </c>
      <c r="AJ54" s="30">
        <v>2</v>
      </c>
      <c r="AK54" s="30">
        <v>2</v>
      </c>
      <c r="AL54" s="30">
        <v>2</v>
      </c>
      <c r="AM54" s="30">
        <v>2</v>
      </c>
      <c r="AN54" s="30">
        <v>2</v>
      </c>
      <c r="AO54" s="30">
        <v>2</v>
      </c>
      <c r="AP54" s="30">
        <v>2</v>
      </c>
      <c r="AQ54" s="30">
        <v>3</v>
      </c>
      <c r="AR54" s="30">
        <v>3</v>
      </c>
      <c r="AS54" s="30">
        <v>3</v>
      </c>
      <c r="AT54" s="27">
        <v>4</v>
      </c>
      <c r="AU54" s="132">
        <v>2</v>
      </c>
      <c r="AV54" s="73" t="s">
        <v>17</v>
      </c>
      <c r="AW54" s="73" t="s">
        <v>17</v>
      </c>
      <c r="AX54" s="73" t="s">
        <v>17</v>
      </c>
      <c r="AY54" s="73" t="s">
        <v>17</v>
      </c>
      <c r="AZ54" s="73" t="s">
        <v>17</v>
      </c>
      <c r="BA54" s="73" t="s">
        <v>17</v>
      </c>
      <c r="BB54" s="73" t="s">
        <v>17</v>
      </c>
      <c r="BC54" s="73" t="s">
        <v>17</v>
      </c>
      <c r="BD54" s="20">
        <f t="shared" si="24"/>
        <v>46</v>
      </c>
      <c r="BE54" s="21">
        <f>SUM(W54:AU54)</f>
        <v>60</v>
      </c>
      <c r="BF54" s="21">
        <f t="shared" si="25"/>
        <v>106</v>
      </c>
    </row>
    <row r="55" spans="1:58" x14ac:dyDescent="0.3">
      <c r="A55" s="68" t="s">
        <v>32</v>
      </c>
      <c r="B55" s="73" t="s">
        <v>29</v>
      </c>
      <c r="C55" s="30">
        <v>216</v>
      </c>
      <c r="D55" s="30"/>
      <c r="E55" s="30"/>
      <c r="F55" s="30">
        <v>6</v>
      </c>
      <c r="G55" s="30">
        <v>6</v>
      </c>
      <c r="H55" s="30">
        <v>6</v>
      </c>
      <c r="I55" s="30">
        <v>6</v>
      </c>
      <c r="J55" s="30">
        <v>6</v>
      </c>
      <c r="K55" s="30">
        <v>6</v>
      </c>
      <c r="L55" s="30">
        <v>6</v>
      </c>
      <c r="M55" s="30">
        <v>6</v>
      </c>
      <c r="N55" s="30">
        <v>6</v>
      </c>
      <c r="O55" s="30">
        <v>6</v>
      </c>
      <c r="P55" s="30">
        <v>6</v>
      </c>
      <c r="Q55" s="30">
        <v>6</v>
      </c>
      <c r="R55" s="30"/>
      <c r="S55" s="30"/>
      <c r="T55" s="30"/>
      <c r="U55" s="73" t="s">
        <v>17</v>
      </c>
      <c r="V55" s="73" t="s">
        <v>17</v>
      </c>
      <c r="W55" s="30">
        <v>6</v>
      </c>
      <c r="X55" s="30">
        <v>6</v>
      </c>
      <c r="Y55" s="30">
        <v>6</v>
      </c>
      <c r="Z55" s="30">
        <v>6</v>
      </c>
      <c r="AA55" s="30">
        <v>6</v>
      </c>
      <c r="AB55" s="30">
        <v>6</v>
      </c>
      <c r="AC55" s="30">
        <v>6</v>
      </c>
      <c r="AD55" s="30">
        <v>6</v>
      </c>
      <c r="AE55" s="30">
        <v>6</v>
      </c>
      <c r="AF55" s="30">
        <v>6</v>
      </c>
      <c r="AG55" s="30">
        <v>6</v>
      </c>
      <c r="AH55" s="30">
        <v>6</v>
      </c>
      <c r="AI55" s="30">
        <v>6</v>
      </c>
      <c r="AJ55" s="30">
        <v>6</v>
      </c>
      <c r="AK55" s="30">
        <v>6</v>
      </c>
      <c r="AL55" s="30">
        <v>6</v>
      </c>
      <c r="AM55" s="30">
        <v>6</v>
      </c>
      <c r="AN55" s="30">
        <v>6</v>
      </c>
      <c r="AO55" s="30">
        <v>6</v>
      </c>
      <c r="AP55" s="30">
        <v>6</v>
      </c>
      <c r="AQ55" s="30">
        <v>6</v>
      </c>
      <c r="AR55" s="30">
        <v>6</v>
      </c>
      <c r="AS55" s="30">
        <v>6</v>
      </c>
      <c r="AT55" s="27">
        <v>6</v>
      </c>
      <c r="AU55" s="27"/>
      <c r="AV55" s="73" t="s">
        <v>17</v>
      </c>
      <c r="AW55" s="73" t="s">
        <v>17</v>
      </c>
      <c r="AX55" s="73" t="s">
        <v>17</v>
      </c>
      <c r="AY55" s="73" t="s">
        <v>17</v>
      </c>
      <c r="AZ55" s="73" t="s">
        <v>17</v>
      </c>
      <c r="BA55" s="73" t="s">
        <v>17</v>
      </c>
      <c r="BB55" s="73" t="s">
        <v>17</v>
      </c>
      <c r="BC55" s="73" t="s">
        <v>17</v>
      </c>
      <c r="BD55" s="20">
        <f t="shared" ref="BD55" si="37">SUM(D55:T55)</f>
        <v>72</v>
      </c>
      <c r="BE55" s="21">
        <f>SUM(W55:AU55)</f>
        <v>144</v>
      </c>
      <c r="BF55" s="21">
        <f t="shared" ref="BF55" si="38">SUM(BD55:BE55)</f>
        <v>216</v>
      </c>
    </row>
    <row r="56" spans="1:58" x14ac:dyDescent="0.3">
      <c r="A56" s="48" t="s">
        <v>125</v>
      </c>
      <c r="B56" s="180" t="s">
        <v>126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2"/>
      <c r="BD56" s="20"/>
      <c r="BE56" s="21"/>
      <c r="BF56" s="21"/>
    </row>
    <row r="57" spans="1:58" ht="21" customHeight="1" x14ac:dyDescent="0.3">
      <c r="A57" s="99" t="s">
        <v>127</v>
      </c>
      <c r="B57" s="109" t="s">
        <v>128</v>
      </c>
      <c r="C57" s="30">
        <v>56</v>
      </c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73"/>
      <c r="V57" s="73"/>
      <c r="W57" s="30">
        <v>2</v>
      </c>
      <c r="X57" s="30">
        <v>2</v>
      </c>
      <c r="Y57" s="30">
        <v>2</v>
      </c>
      <c r="Z57" s="30">
        <v>2</v>
      </c>
      <c r="AA57" s="30">
        <v>2</v>
      </c>
      <c r="AB57" s="30">
        <v>2</v>
      </c>
      <c r="AC57" s="30">
        <v>2</v>
      </c>
      <c r="AD57" s="30">
        <v>2</v>
      </c>
      <c r="AE57" s="30">
        <v>2</v>
      </c>
      <c r="AF57" s="30">
        <v>2</v>
      </c>
      <c r="AG57" s="30">
        <v>2</v>
      </c>
      <c r="AH57" s="30">
        <v>2</v>
      </c>
      <c r="AI57" s="30">
        <v>3</v>
      </c>
      <c r="AJ57" s="30">
        <v>3</v>
      </c>
      <c r="AK57" s="30">
        <v>3</v>
      </c>
      <c r="AL57" s="30">
        <v>2</v>
      </c>
      <c r="AM57" s="30">
        <v>2</v>
      </c>
      <c r="AN57" s="30">
        <v>2</v>
      </c>
      <c r="AO57" s="30">
        <v>4</v>
      </c>
      <c r="AP57" s="30">
        <v>4</v>
      </c>
      <c r="AQ57" s="30">
        <v>1</v>
      </c>
      <c r="AR57" s="30">
        <v>1</v>
      </c>
      <c r="AS57" s="30">
        <v>3</v>
      </c>
      <c r="AT57" s="27">
        <v>2</v>
      </c>
      <c r="AU57" s="132">
        <v>2</v>
      </c>
      <c r="AV57" s="73"/>
      <c r="AW57" s="73"/>
      <c r="AX57" s="73"/>
      <c r="AY57" s="73"/>
      <c r="AZ57" s="73"/>
      <c r="BA57" s="73"/>
      <c r="BB57" s="73"/>
      <c r="BC57" s="73"/>
      <c r="BD57" s="20">
        <f t="shared" ref="BD57" si="39">SUM(D57:T57)</f>
        <v>0</v>
      </c>
      <c r="BE57" s="21">
        <f>SUM(W57:AU57)</f>
        <v>56</v>
      </c>
      <c r="BF57" s="21">
        <f t="shared" ref="BF57" si="40">SUM(BD57:BE57)</f>
        <v>56</v>
      </c>
    </row>
    <row r="58" spans="1:58" x14ac:dyDescent="0.3">
      <c r="A58" s="68" t="s">
        <v>129</v>
      </c>
      <c r="B58" s="73" t="s">
        <v>29</v>
      </c>
      <c r="C58" s="30">
        <v>180</v>
      </c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73"/>
      <c r="V58" s="73"/>
      <c r="W58" s="30">
        <v>6</v>
      </c>
      <c r="X58" s="30">
        <v>6</v>
      </c>
      <c r="Y58" s="30">
        <v>6</v>
      </c>
      <c r="Z58" s="30">
        <v>6</v>
      </c>
      <c r="AA58" s="30">
        <v>6</v>
      </c>
      <c r="AB58" s="30">
        <v>6</v>
      </c>
      <c r="AC58" s="30">
        <v>6</v>
      </c>
      <c r="AD58" s="30">
        <v>6</v>
      </c>
      <c r="AE58" s="30">
        <v>6</v>
      </c>
      <c r="AF58" s="30">
        <v>6</v>
      </c>
      <c r="AG58" s="30">
        <v>6</v>
      </c>
      <c r="AH58" s="30">
        <v>6</v>
      </c>
      <c r="AI58" s="30">
        <v>6</v>
      </c>
      <c r="AJ58" s="30">
        <v>6</v>
      </c>
      <c r="AK58" s="30">
        <v>6</v>
      </c>
      <c r="AL58" s="30">
        <v>6</v>
      </c>
      <c r="AM58" s="30">
        <v>6</v>
      </c>
      <c r="AN58" s="30">
        <v>6</v>
      </c>
      <c r="AO58" s="30">
        <v>6</v>
      </c>
      <c r="AP58" s="30">
        <v>6</v>
      </c>
      <c r="AQ58" s="30">
        <v>12</v>
      </c>
      <c r="AR58" s="30">
        <v>12</v>
      </c>
      <c r="AS58" s="30">
        <v>12</v>
      </c>
      <c r="AT58" s="27">
        <v>12</v>
      </c>
      <c r="AU58" s="27">
        <v>12</v>
      </c>
      <c r="AV58" s="73"/>
      <c r="AW58" s="73"/>
      <c r="AX58" s="73"/>
      <c r="AY58" s="73"/>
      <c r="AZ58" s="73"/>
      <c r="BA58" s="73"/>
      <c r="BB58" s="73"/>
      <c r="BC58" s="73"/>
      <c r="BD58" s="20">
        <f t="shared" ref="BD58" si="41">SUM(D58:T58)</f>
        <v>0</v>
      </c>
      <c r="BE58" s="21">
        <f>SUM(W58:AU58)</f>
        <v>180</v>
      </c>
      <c r="BF58" s="21">
        <f t="shared" ref="BF58" si="42">SUM(BD58:BE58)</f>
        <v>180</v>
      </c>
    </row>
    <row r="59" spans="1:58" ht="12.75" customHeight="1" x14ac:dyDescent="0.3">
      <c r="A59" s="177" t="s">
        <v>30</v>
      </c>
      <c r="B59" s="178"/>
      <c r="C59" s="179"/>
      <c r="D59" s="27">
        <f>D38+D41+D37+D44+D50+D53+D39+D45+D54+D55+D47+D48+D49+D57+D58</f>
        <v>36</v>
      </c>
      <c r="E59" s="27">
        <f t="shared" ref="E59:AT59" si="43">E38+E41+E37+E44+E50+E53+E39+E45+E54+E55+E47+E48+E49+E57+E58</f>
        <v>36</v>
      </c>
      <c r="F59" s="27">
        <f t="shared" si="43"/>
        <v>36</v>
      </c>
      <c r="G59" s="27">
        <f t="shared" si="43"/>
        <v>36</v>
      </c>
      <c r="H59" s="27">
        <f t="shared" si="43"/>
        <v>36</v>
      </c>
      <c r="I59" s="27">
        <f t="shared" si="43"/>
        <v>36</v>
      </c>
      <c r="J59" s="27">
        <f t="shared" si="43"/>
        <v>36</v>
      </c>
      <c r="K59" s="27">
        <f t="shared" si="43"/>
        <v>36</v>
      </c>
      <c r="L59" s="27">
        <f t="shared" si="43"/>
        <v>36</v>
      </c>
      <c r="M59" s="27">
        <f t="shared" si="43"/>
        <v>36</v>
      </c>
      <c r="N59" s="27">
        <f t="shared" si="43"/>
        <v>36</v>
      </c>
      <c r="O59" s="27">
        <f t="shared" si="43"/>
        <v>36</v>
      </c>
      <c r="P59" s="27">
        <f t="shared" si="43"/>
        <v>36</v>
      </c>
      <c r="Q59" s="27">
        <f t="shared" si="43"/>
        <v>36</v>
      </c>
      <c r="R59" s="27">
        <f t="shared" si="43"/>
        <v>36</v>
      </c>
      <c r="S59" s="27">
        <f t="shared" si="43"/>
        <v>36</v>
      </c>
      <c r="T59" s="27">
        <f t="shared" si="43"/>
        <v>36</v>
      </c>
      <c r="U59" s="27"/>
      <c r="V59" s="27"/>
      <c r="W59" s="27">
        <f t="shared" si="43"/>
        <v>36</v>
      </c>
      <c r="X59" s="27">
        <f t="shared" si="43"/>
        <v>36</v>
      </c>
      <c r="Y59" s="27">
        <f t="shared" si="43"/>
        <v>36</v>
      </c>
      <c r="Z59" s="27">
        <f t="shared" si="43"/>
        <v>36</v>
      </c>
      <c r="AA59" s="27">
        <f t="shared" si="43"/>
        <v>36</v>
      </c>
      <c r="AB59" s="27">
        <f t="shared" si="43"/>
        <v>36</v>
      </c>
      <c r="AC59" s="27">
        <f t="shared" si="43"/>
        <v>36</v>
      </c>
      <c r="AD59" s="27">
        <f t="shared" si="43"/>
        <v>36</v>
      </c>
      <c r="AE59" s="27">
        <f t="shared" si="43"/>
        <v>36</v>
      </c>
      <c r="AF59" s="27">
        <f t="shared" si="43"/>
        <v>36</v>
      </c>
      <c r="AG59" s="27">
        <f t="shared" si="43"/>
        <v>36</v>
      </c>
      <c r="AH59" s="27">
        <f t="shared" si="43"/>
        <v>36</v>
      </c>
      <c r="AI59" s="27">
        <f t="shared" si="43"/>
        <v>36</v>
      </c>
      <c r="AJ59" s="27">
        <f t="shared" si="43"/>
        <v>36</v>
      </c>
      <c r="AK59" s="27">
        <f t="shared" si="43"/>
        <v>36</v>
      </c>
      <c r="AL59" s="27">
        <f t="shared" si="43"/>
        <v>36</v>
      </c>
      <c r="AM59" s="27">
        <f t="shared" si="43"/>
        <v>36</v>
      </c>
      <c r="AN59" s="27">
        <f t="shared" si="43"/>
        <v>36</v>
      </c>
      <c r="AO59" s="27">
        <f t="shared" si="43"/>
        <v>36</v>
      </c>
      <c r="AP59" s="27">
        <f t="shared" si="43"/>
        <v>36</v>
      </c>
      <c r="AQ59" s="27">
        <f t="shared" si="43"/>
        <v>36</v>
      </c>
      <c r="AR59" s="27">
        <f t="shared" si="43"/>
        <v>36</v>
      </c>
      <c r="AS59" s="27">
        <f>AS38+AS41+AS37+AS44+AS50+AS53+AS39+AS45+AS54+AS55+AS47+AS48+AS49+AS57+AS58</f>
        <v>36</v>
      </c>
      <c r="AT59" s="27">
        <f t="shared" si="43"/>
        <v>36</v>
      </c>
      <c r="AU59" s="27">
        <f>AU38+AU41+AU37+AU44+AU50+AU53+AU39+AU45+AU54+AU55+AU47+AU48+AU49+AU57+AU58</f>
        <v>36</v>
      </c>
      <c r="AV59" s="27"/>
      <c r="AW59" s="27"/>
      <c r="AX59" s="27"/>
      <c r="AY59" s="27"/>
      <c r="AZ59" s="27"/>
      <c r="BA59" s="27"/>
      <c r="BB59" s="27"/>
      <c r="BC59" s="27"/>
      <c r="BD59" s="20">
        <f>SUM(BD37:BD58)</f>
        <v>612</v>
      </c>
      <c r="BE59" s="20">
        <f>SUM(BE37:BE58)</f>
        <v>900</v>
      </c>
      <c r="BF59" s="20">
        <f>SUM(BF37:BF58)</f>
        <v>1512</v>
      </c>
    </row>
    <row r="60" spans="1:58" ht="7.5" customHeight="1" x14ac:dyDescent="0.3">
      <c r="BD60" s="14"/>
    </row>
    <row r="61" spans="1:58" ht="12" customHeight="1" x14ac:dyDescent="0.3">
      <c r="A61" s="1" t="s">
        <v>36</v>
      </c>
      <c r="BD61" s="14"/>
    </row>
    <row r="62" spans="1:58" ht="12" customHeight="1" x14ac:dyDescent="0.3">
      <c r="A62" s="191" t="s">
        <v>2</v>
      </c>
      <c r="B62" s="192" t="s">
        <v>3</v>
      </c>
      <c r="C62" s="191" t="s">
        <v>4</v>
      </c>
      <c r="D62" s="198" t="s">
        <v>5</v>
      </c>
      <c r="E62" s="198"/>
      <c r="F62" s="198"/>
      <c r="G62" s="198"/>
      <c r="H62" s="198" t="s">
        <v>6</v>
      </c>
      <c r="I62" s="198"/>
      <c r="J62" s="198"/>
      <c r="K62" s="198"/>
      <c r="L62" s="198"/>
      <c r="M62" s="198" t="s">
        <v>7</v>
      </c>
      <c r="N62" s="198"/>
      <c r="O62" s="198"/>
      <c r="P62" s="198"/>
      <c r="Q62" s="186" t="s">
        <v>8</v>
      </c>
      <c r="R62" s="186"/>
      <c r="S62" s="186"/>
      <c r="T62" s="186"/>
      <c r="U62" s="186" t="s">
        <v>9</v>
      </c>
      <c r="V62" s="186"/>
      <c r="W62" s="186"/>
      <c r="X62" s="186"/>
      <c r="Y62" s="186"/>
      <c r="Z62" s="186" t="s">
        <v>10</v>
      </c>
      <c r="AA62" s="186"/>
      <c r="AB62" s="186"/>
      <c r="AC62" s="186"/>
      <c r="AD62" s="186" t="s">
        <v>11</v>
      </c>
      <c r="AE62" s="186"/>
      <c r="AF62" s="186"/>
      <c r="AG62" s="186"/>
      <c r="AH62" s="186" t="s">
        <v>12</v>
      </c>
      <c r="AI62" s="186"/>
      <c r="AJ62" s="186"/>
      <c r="AK62" s="186"/>
      <c r="AL62" s="186" t="s">
        <v>13</v>
      </c>
      <c r="AM62" s="186"/>
      <c r="AN62" s="186"/>
      <c r="AO62" s="186"/>
      <c r="AP62" s="186"/>
      <c r="AQ62" s="186" t="s">
        <v>14</v>
      </c>
      <c r="AR62" s="186"/>
      <c r="AS62" s="186"/>
      <c r="AT62" s="186"/>
      <c r="AU62" s="183" t="s">
        <v>15</v>
      </c>
      <c r="AV62" s="184"/>
      <c r="AW62" s="184"/>
      <c r="AX62" s="184"/>
      <c r="AY62" s="185"/>
      <c r="AZ62" s="186" t="s">
        <v>16</v>
      </c>
      <c r="BA62" s="186"/>
      <c r="BB62" s="186"/>
      <c r="BC62" s="186"/>
      <c r="BD62" s="14"/>
    </row>
    <row r="63" spans="1:58" ht="12" customHeight="1" x14ac:dyDescent="0.3">
      <c r="A63" s="191"/>
      <c r="B63" s="192"/>
      <c r="C63" s="191"/>
      <c r="D63" s="4">
        <v>1</v>
      </c>
      <c r="E63" s="4">
        <v>2</v>
      </c>
      <c r="F63" s="4">
        <v>3</v>
      </c>
      <c r="G63" s="4">
        <v>4</v>
      </c>
      <c r="H63" s="4">
        <v>5</v>
      </c>
      <c r="I63" s="4">
        <v>6</v>
      </c>
      <c r="J63" s="4">
        <v>7</v>
      </c>
      <c r="K63" s="4">
        <v>8</v>
      </c>
      <c r="L63" s="4">
        <v>9</v>
      </c>
      <c r="M63" s="4">
        <v>10</v>
      </c>
      <c r="N63" s="4">
        <v>11</v>
      </c>
      <c r="O63" s="4">
        <v>12</v>
      </c>
      <c r="P63" s="4">
        <v>13</v>
      </c>
      <c r="Q63" s="4">
        <v>14</v>
      </c>
      <c r="R63" s="4">
        <v>15</v>
      </c>
      <c r="S63" s="4">
        <v>16</v>
      </c>
      <c r="T63" s="97">
        <v>17</v>
      </c>
      <c r="U63" s="5">
        <v>18</v>
      </c>
      <c r="V63" s="5">
        <v>19</v>
      </c>
      <c r="W63" s="4">
        <v>20</v>
      </c>
      <c r="X63" s="4">
        <v>21</v>
      </c>
      <c r="Y63" s="4">
        <v>22</v>
      </c>
      <c r="Z63" s="4">
        <v>23</v>
      </c>
      <c r="AA63" s="4">
        <v>24</v>
      </c>
      <c r="AB63" s="4">
        <v>25</v>
      </c>
      <c r="AC63" s="4">
        <v>26</v>
      </c>
      <c r="AD63" s="4">
        <v>27</v>
      </c>
      <c r="AE63" s="4">
        <v>28</v>
      </c>
      <c r="AF63" s="4">
        <v>29</v>
      </c>
      <c r="AG63" s="4">
        <v>30</v>
      </c>
      <c r="AH63" s="4">
        <v>31</v>
      </c>
      <c r="AI63" s="4">
        <v>32</v>
      </c>
      <c r="AJ63" s="4">
        <v>33</v>
      </c>
      <c r="AK63" s="4">
        <v>34</v>
      </c>
      <c r="AL63" s="4">
        <v>35</v>
      </c>
      <c r="AM63" s="4">
        <v>36</v>
      </c>
      <c r="AN63" s="4">
        <v>37</v>
      </c>
      <c r="AO63" s="4">
        <v>38</v>
      </c>
      <c r="AP63" s="4">
        <v>39</v>
      </c>
      <c r="AQ63" s="4">
        <v>40</v>
      </c>
      <c r="AR63" s="4">
        <v>41</v>
      </c>
      <c r="AS63" s="4">
        <v>42</v>
      </c>
      <c r="AT63" s="5">
        <v>43</v>
      </c>
      <c r="AU63" s="5">
        <v>44</v>
      </c>
      <c r="AV63" s="5">
        <v>45</v>
      </c>
      <c r="AW63" s="5">
        <v>46</v>
      </c>
      <c r="AX63" s="5">
        <v>47</v>
      </c>
      <c r="AY63" s="5">
        <v>48</v>
      </c>
      <c r="AZ63" s="5">
        <v>49</v>
      </c>
      <c r="BA63" s="5">
        <v>50</v>
      </c>
      <c r="BB63" s="5">
        <v>51</v>
      </c>
      <c r="BC63" s="5">
        <v>52</v>
      </c>
      <c r="BD63" s="14"/>
    </row>
    <row r="64" spans="1:58" ht="12" customHeight="1" x14ac:dyDescent="0.3">
      <c r="A64" s="82" t="s">
        <v>54</v>
      </c>
      <c r="B64" s="194" t="s">
        <v>55</v>
      </c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6"/>
      <c r="BD64" s="20"/>
      <c r="BE64" s="21"/>
      <c r="BF64" s="21"/>
    </row>
    <row r="65" spans="1:58" ht="12" customHeight="1" x14ac:dyDescent="0.3">
      <c r="A65" s="84" t="s">
        <v>84</v>
      </c>
      <c r="B65" s="187" t="s">
        <v>64</v>
      </c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20"/>
      <c r="BE65" s="21"/>
      <c r="BF65" s="21"/>
    </row>
    <row r="66" spans="1:58" ht="12" customHeight="1" x14ac:dyDescent="0.3">
      <c r="A66" s="83" t="s">
        <v>62</v>
      </c>
      <c r="B66" s="89" t="s">
        <v>20</v>
      </c>
      <c r="C66" s="27">
        <v>74</v>
      </c>
      <c r="D66" s="27">
        <v>2</v>
      </c>
      <c r="E66" s="27">
        <v>2</v>
      </c>
      <c r="F66" s="27">
        <v>2</v>
      </c>
      <c r="G66" s="27">
        <v>2</v>
      </c>
      <c r="H66" s="27">
        <v>2</v>
      </c>
      <c r="I66" s="27">
        <v>2</v>
      </c>
      <c r="J66" s="27">
        <v>3</v>
      </c>
      <c r="K66" s="27">
        <v>3</v>
      </c>
      <c r="L66" s="27">
        <v>3</v>
      </c>
      <c r="M66" s="27">
        <v>3</v>
      </c>
      <c r="N66" s="27">
        <v>3</v>
      </c>
      <c r="O66" s="150">
        <v>3</v>
      </c>
      <c r="P66" s="32"/>
      <c r="Q66" s="32"/>
      <c r="R66" s="32"/>
      <c r="S66" s="32"/>
      <c r="T66" s="32"/>
      <c r="U66" s="73" t="s">
        <v>17</v>
      </c>
      <c r="V66" s="73" t="s">
        <v>17</v>
      </c>
      <c r="W66" s="27">
        <v>4</v>
      </c>
      <c r="X66" s="27">
        <v>4</v>
      </c>
      <c r="Y66" s="27">
        <v>4</v>
      </c>
      <c r="Z66" s="27">
        <v>4</v>
      </c>
      <c r="AA66" s="27">
        <v>4</v>
      </c>
      <c r="AB66" s="27">
        <v>4</v>
      </c>
      <c r="AC66" s="27">
        <v>4</v>
      </c>
      <c r="AD66" s="27">
        <v>4</v>
      </c>
      <c r="AE66" s="27">
        <v>4</v>
      </c>
      <c r="AF66" s="27">
        <v>4</v>
      </c>
      <c r="AG66" s="150">
        <v>4</v>
      </c>
      <c r="AH66" s="27"/>
      <c r="AI66" s="27"/>
      <c r="AJ66" s="27"/>
      <c r="AK66" s="32"/>
      <c r="AL66" s="32"/>
      <c r="AM66" s="32"/>
      <c r="AN66" s="32"/>
      <c r="AO66" s="32"/>
      <c r="AP66" s="32"/>
      <c r="AQ66" s="32"/>
      <c r="AR66" s="32"/>
      <c r="AS66" s="32"/>
      <c r="AT66" s="88"/>
      <c r="AU66" s="134"/>
      <c r="AV66" s="73" t="s">
        <v>17</v>
      </c>
      <c r="AW66" s="73" t="s">
        <v>17</v>
      </c>
      <c r="AX66" s="73" t="s">
        <v>17</v>
      </c>
      <c r="AY66" s="73" t="s">
        <v>17</v>
      </c>
      <c r="AZ66" s="73" t="s">
        <v>17</v>
      </c>
      <c r="BA66" s="73" t="s">
        <v>17</v>
      </c>
      <c r="BB66" s="73" t="s">
        <v>17</v>
      </c>
      <c r="BC66" s="73" t="s">
        <v>17</v>
      </c>
      <c r="BD66" s="20">
        <f t="shared" ref="BD66" si="44">SUM(D66:T66)</f>
        <v>30</v>
      </c>
      <c r="BE66" s="21">
        <f>SUM(W66:AU66)</f>
        <v>44</v>
      </c>
      <c r="BF66" s="21">
        <f t="shared" ref="BF66" si="45">SUM(BD66:BE66)</f>
        <v>74</v>
      </c>
    </row>
    <row r="67" spans="1:58" ht="12" customHeight="1" x14ac:dyDescent="0.3">
      <c r="A67" s="37" t="s">
        <v>56</v>
      </c>
      <c r="B67" s="170" t="s">
        <v>39</v>
      </c>
      <c r="C67" s="170"/>
      <c r="D67" s="170"/>
      <c r="E67" s="170"/>
      <c r="F67" s="170"/>
      <c r="G67" s="170"/>
      <c r="H67" s="170"/>
      <c r="I67" s="170"/>
      <c r="J67" s="17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92"/>
      <c r="V67" s="92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1"/>
      <c r="AL67" s="81"/>
      <c r="AM67" s="81"/>
      <c r="AN67" s="81"/>
      <c r="AO67" s="81"/>
      <c r="AP67" s="81"/>
      <c r="AQ67" s="81"/>
      <c r="AR67" s="81"/>
      <c r="AS67" s="81"/>
      <c r="AT67" s="87"/>
      <c r="AU67" s="87"/>
      <c r="AV67" s="73" t="s">
        <v>17</v>
      </c>
      <c r="AW67" s="73" t="s">
        <v>17</v>
      </c>
      <c r="AX67" s="73" t="s">
        <v>17</v>
      </c>
      <c r="AY67" s="73" t="s">
        <v>17</v>
      </c>
      <c r="AZ67" s="73" t="s">
        <v>17</v>
      </c>
      <c r="BA67" s="73" t="s">
        <v>17</v>
      </c>
      <c r="BB67" s="73" t="s">
        <v>17</v>
      </c>
      <c r="BC67" s="73" t="s">
        <v>17</v>
      </c>
      <c r="BD67" s="20"/>
      <c r="BE67" s="21"/>
      <c r="BF67" s="21"/>
    </row>
    <row r="68" spans="1:58" ht="17.399999999999999" x14ac:dyDescent="0.3">
      <c r="A68" s="37" t="s">
        <v>89</v>
      </c>
      <c r="B68" s="98" t="s">
        <v>47</v>
      </c>
      <c r="C68" s="27">
        <v>36</v>
      </c>
      <c r="D68" s="27">
        <v>2</v>
      </c>
      <c r="E68" s="27">
        <v>2</v>
      </c>
      <c r="F68" s="27">
        <v>2</v>
      </c>
      <c r="G68" s="27">
        <v>2</v>
      </c>
      <c r="H68" s="27">
        <v>2</v>
      </c>
      <c r="I68" s="27">
        <v>2</v>
      </c>
      <c r="J68" s="27">
        <v>4</v>
      </c>
      <c r="K68" s="27">
        <v>4</v>
      </c>
      <c r="L68" s="27">
        <v>4</v>
      </c>
      <c r="M68" s="27">
        <v>4</v>
      </c>
      <c r="N68" s="27">
        <v>4</v>
      </c>
      <c r="O68" s="132">
        <v>4</v>
      </c>
      <c r="P68" s="32"/>
      <c r="Q68" s="32"/>
      <c r="R68" s="32"/>
      <c r="S68" s="32"/>
      <c r="T68" s="32"/>
      <c r="U68" s="73" t="s">
        <v>17</v>
      </c>
      <c r="V68" s="73" t="s">
        <v>17</v>
      </c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32"/>
      <c r="AL68" s="32"/>
      <c r="AM68" s="32"/>
      <c r="AN68" s="32"/>
      <c r="AO68" s="32"/>
      <c r="AP68" s="32"/>
      <c r="AQ68" s="32"/>
      <c r="AR68" s="32"/>
      <c r="AS68" s="32"/>
      <c r="AT68" s="110"/>
      <c r="AU68" s="110"/>
      <c r="AV68" s="73" t="s">
        <v>17</v>
      </c>
      <c r="AW68" s="73" t="s">
        <v>17</v>
      </c>
      <c r="AX68" s="73" t="s">
        <v>17</v>
      </c>
      <c r="AY68" s="73" t="s">
        <v>17</v>
      </c>
      <c r="AZ68" s="73" t="s">
        <v>17</v>
      </c>
      <c r="BA68" s="73" t="s">
        <v>17</v>
      </c>
      <c r="BB68" s="73" t="s">
        <v>17</v>
      </c>
      <c r="BC68" s="73" t="s">
        <v>17</v>
      </c>
      <c r="BD68" s="20">
        <f t="shared" ref="BD68" si="46">SUM(D68:T68)</f>
        <v>36</v>
      </c>
      <c r="BE68" s="21">
        <f>SUM(W68:AU68)</f>
        <v>0</v>
      </c>
      <c r="BF68" s="21">
        <f t="shared" ref="BF68" si="47">SUM(BD68:BE68)</f>
        <v>36</v>
      </c>
    </row>
    <row r="69" spans="1:58" ht="12" customHeight="1" x14ac:dyDescent="0.3">
      <c r="A69" s="50" t="s">
        <v>26</v>
      </c>
      <c r="B69" s="171" t="s">
        <v>27</v>
      </c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3"/>
      <c r="BD69" s="20"/>
      <c r="BE69" s="21"/>
      <c r="BF69" s="21"/>
    </row>
    <row r="70" spans="1:58" ht="12" customHeight="1" x14ac:dyDescent="0.3">
      <c r="A70" s="48" t="s">
        <v>101</v>
      </c>
      <c r="B70" s="174" t="s">
        <v>120</v>
      </c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6"/>
      <c r="AL70" s="31"/>
      <c r="AM70" s="31"/>
      <c r="AN70" s="31"/>
      <c r="AO70" s="31"/>
      <c r="AP70" s="31"/>
      <c r="AQ70" s="31"/>
      <c r="AR70" s="31"/>
      <c r="AS70" s="31"/>
      <c r="AT70" s="69"/>
      <c r="AU70" s="69"/>
      <c r="AV70" s="89" t="s">
        <v>17</v>
      </c>
      <c r="AW70" s="89" t="s">
        <v>17</v>
      </c>
      <c r="AX70" s="89" t="s">
        <v>17</v>
      </c>
      <c r="AY70" s="89" t="s">
        <v>17</v>
      </c>
      <c r="AZ70" s="89" t="s">
        <v>17</v>
      </c>
      <c r="BA70" s="89" t="s">
        <v>17</v>
      </c>
      <c r="BB70" s="89" t="s">
        <v>17</v>
      </c>
      <c r="BC70" s="89" t="s">
        <v>17</v>
      </c>
      <c r="BD70" s="20"/>
      <c r="BE70" s="21"/>
      <c r="BF70" s="21"/>
    </row>
    <row r="71" spans="1:58" ht="20.25" customHeight="1" x14ac:dyDescent="0.3">
      <c r="A71" s="40" t="s">
        <v>97</v>
      </c>
      <c r="B71" s="103" t="s">
        <v>122</v>
      </c>
      <c r="C71" s="30">
        <v>136</v>
      </c>
      <c r="D71" s="30">
        <v>16</v>
      </c>
      <c r="E71" s="30">
        <v>16</v>
      </c>
      <c r="F71" s="30">
        <v>16</v>
      </c>
      <c r="G71" s="30">
        <v>16</v>
      </c>
      <c r="H71" s="30">
        <v>16</v>
      </c>
      <c r="I71" s="30">
        <v>16</v>
      </c>
      <c r="J71" s="30">
        <v>7</v>
      </c>
      <c r="K71" s="30">
        <v>7</v>
      </c>
      <c r="L71" s="30">
        <v>7</v>
      </c>
      <c r="M71" s="30">
        <v>7</v>
      </c>
      <c r="N71" s="27">
        <v>7</v>
      </c>
      <c r="O71" s="147">
        <v>5</v>
      </c>
      <c r="P71" s="33"/>
      <c r="Q71" s="33"/>
      <c r="R71" s="33"/>
      <c r="S71" s="33"/>
      <c r="T71" s="33"/>
      <c r="U71" s="73" t="s">
        <v>17</v>
      </c>
      <c r="V71" s="73" t="s">
        <v>17</v>
      </c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73" t="s">
        <v>17</v>
      </c>
      <c r="AW71" s="73" t="s">
        <v>17</v>
      </c>
      <c r="AX71" s="73" t="s">
        <v>17</v>
      </c>
      <c r="AY71" s="73" t="s">
        <v>17</v>
      </c>
      <c r="AZ71" s="73" t="s">
        <v>17</v>
      </c>
      <c r="BA71" s="73" t="s">
        <v>17</v>
      </c>
      <c r="BB71" s="73" t="s">
        <v>17</v>
      </c>
      <c r="BC71" s="73" t="s">
        <v>17</v>
      </c>
      <c r="BD71" s="20">
        <f t="shared" ref="BD71:BD72" si="48">SUM(D71:T71)</f>
        <v>136</v>
      </c>
      <c r="BE71" s="21">
        <f>SUM(W71:AU71)</f>
        <v>0</v>
      </c>
      <c r="BF71" s="21">
        <f t="shared" ref="BF71:BF72" si="49">SUM(BD71:BE71)</f>
        <v>136</v>
      </c>
    </row>
    <row r="72" spans="1:58" ht="12" customHeight="1" x14ac:dyDescent="0.3">
      <c r="A72" s="108" t="s">
        <v>32</v>
      </c>
      <c r="B72" s="73" t="s">
        <v>29</v>
      </c>
      <c r="C72" s="30">
        <v>72</v>
      </c>
      <c r="D72" s="30">
        <v>6</v>
      </c>
      <c r="E72" s="30">
        <v>6</v>
      </c>
      <c r="F72" s="30">
        <v>6</v>
      </c>
      <c r="G72" s="30">
        <v>6</v>
      </c>
      <c r="H72" s="30">
        <v>6</v>
      </c>
      <c r="I72" s="30">
        <v>6</v>
      </c>
      <c r="J72" s="30">
        <v>6</v>
      </c>
      <c r="K72" s="30">
        <v>6</v>
      </c>
      <c r="L72" s="30">
        <v>6</v>
      </c>
      <c r="M72" s="30">
        <v>6</v>
      </c>
      <c r="N72" s="30">
        <v>6</v>
      </c>
      <c r="O72" s="30">
        <v>6</v>
      </c>
      <c r="P72" s="33"/>
      <c r="Q72" s="33"/>
      <c r="R72" s="33"/>
      <c r="S72" s="33"/>
      <c r="T72" s="33"/>
      <c r="U72" s="73" t="s">
        <v>17</v>
      </c>
      <c r="V72" s="73" t="s">
        <v>17</v>
      </c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3"/>
      <c r="AL72" s="33"/>
      <c r="AM72" s="33"/>
      <c r="AN72" s="33"/>
      <c r="AO72" s="33"/>
      <c r="AP72" s="33"/>
      <c r="AQ72" s="33"/>
      <c r="AR72" s="33"/>
      <c r="AS72" s="33"/>
      <c r="AT72" s="69"/>
      <c r="AU72" s="69"/>
      <c r="AV72" s="73" t="s">
        <v>17</v>
      </c>
      <c r="AW72" s="73" t="s">
        <v>17</v>
      </c>
      <c r="AX72" s="73" t="s">
        <v>17</v>
      </c>
      <c r="AY72" s="73" t="s">
        <v>17</v>
      </c>
      <c r="AZ72" s="73" t="s">
        <v>17</v>
      </c>
      <c r="BA72" s="73" t="s">
        <v>17</v>
      </c>
      <c r="BB72" s="73" t="s">
        <v>17</v>
      </c>
      <c r="BC72" s="73" t="s">
        <v>17</v>
      </c>
      <c r="BD72" s="20">
        <f t="shared" si="48"/>
        <v>72</v>
      </c>
      <c r="BE72" s="21">
        <f>SUM(W72:AU72)</f>
        <v>0</v>
      </c>
      <c r="BF72" s="21">
        <f t="shared" si="49"/>
        <v>72</v>
      </c>
    </row>
    <row r="73" spans="1:58" ht="12" customHeight="1" x14ac:dyDescent="0.3">
      <c r="A73" s="54" t="s">
        <v>33</v>
      </c>
      <c r="B73" s="54" t="s">
        <v>34</v>
      </c>
      <c r="C73" s="30">
        <v>180</v>
      </c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3">
        <v>36</v>
      </c>
      <c r="Q73" s="33">
        <v>36</v>
      </c>
      <c r="R73" s="33">
        <v>36</v>
      </c>
      <c r="S73" s="33">
        <v>36</v>
      </c>
      <c r="T73" s="33">
        <v>36</v>
      </c>
      <c r="U73" s="73" t="s">
        <v>17</v>
      </c>
      <c r="V73" s="73" t="s">
        <v>17</v>
      </c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3"/>
      <c r="AL73" s="33"/>
      <c r="AM73" s="33"/>
      <c r="AN73" s="33"/>
      <c r="AO73" s="33"/>
      <c r="AP73" s="33"/>
      <c r="AQ73" s="33"/>
      <c r="AR73" s="33"/>
      <c r="AS73" s="33"/>
      <c r="AT73" s="69"/>
      <c r="AU73" s="69"/>
      <c r="AV73" s="73" t="s">
        <v>17</v>
      </c>
      <c r="AW73" s="73" t="s">
        <v>17</v>
      </c>
      <c r="AX73" s="73" t="s">
        <v>17</v>
      </c>
      <c r="AY73" s="73" t="s">
        <v>17</v>
      </c>
      <c r="AZ73" s="73" t="s">
        <v>17</v>
      </c>
      <c r="BA73" s="73" t="s">
        <v>17</v>
      </c>
      <c r="BB73" s="73" t="s">
        <v>17</v>
      </c>
      <c r="BC73" s="73" t="s">
        <v>17</v>
      </c>
      <c r="BD73" s="20">
        <f t="shared" ref="BD73:BD77" si="50">SUM(D73:T73)</f>
        <v>180</v>
      </c>
      <c r="BE73" s="21">
        <f>SUM(W73:AU73)</f>
        <v>0</v>
      </c>
      <c r="BF73" s="21">
        <f t="shared" ref="BF73:BF77" si="51">SUM(BD73:BE73)</f>
        <v>180</v>
      </c>
    </row>
    <row r="74" spans="1:58" ht="12" customHeight="1" x14ac:dyDescent="0.3">
      <c r="A74" s="48" t="s">
        <v>51</v>
      </c>
      <c r="B74" s="180" t="s">
        <v>130</v>
      </c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81"/>
      <c r="AM74" s="181"/>
      <c r="AN74" s="181"/>
      <c r="AO74" s="181"/>
      <c r="AP74" s="181"/>
      <c r="AQ74" s="181"/>
      <c r="AR74" s="181"/>
      <c r="AS74" s="181"/>
      <c r="AT74" s="181"/>
      <c r="AU74" s="181"/>
      <c r="AV74" s="181"/>
      <c r="AW74" s="181"/>
      <c r="AX74" s="181"/>
      <c r="AY74" s="181"/>
      <c r="AZ74" s="181"/>
      <c r="BA74" s="181"/>
      <c r="BB74" s="181"/>
      <c r="BC74" s="182"/>
      <c r="BD74" s="20"/>
      <c r="BE74" s="21"/>
      <c r="BF74" s="21"/>
    </row>
    <row r="75" spans="1:58" ht="29.25" customHeight="1" x14ac:dyDescent="0.3">
      <c r="A75" s="108" t="s">
        <v>105</v>
      </c>
      <c r="B75" s="109" t="s">
        <v>131</v>
      </c>
      <c r="C75" s="30">
        <v>278</v>
      </c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3"/>
      <c r="Q75" s="33"/>
      <c r="R75" s="33"/>
      <c r="S75" s="33"/>
      <c r="T75" s="33"/>
      <c r="U75" s="73" t="s">
        <v>17</v>
      </c>
      <c r="V75" s="73" t="s">
        <v>17</v>
      </c>
      <c r="W75" s="30">
        <v>26</v>
      </c>
      <c r="X75" s="30">
        <v>28</v>
      </c>
      <c r="Y75" s="30">
        <v>16</v>
      </c>
      <c r="Z75" s="30">
        <v>16</v>
      </c>
      <c r="AA75" s="30">
        <v>18</v>
      </c>
      <c r="AB75" s="30">
        <v>18</v>
      </c>
      <c r="AC75" s="30">
        <v>18</v>
      </c>
      <c r="AD75" s="30">
        <v>18</v>
      </c>
      <c r="AE75" s="30">
        <v>18</v>
      </c>
      <c r="AF75" s="30">
        <v>18</v>
      </c>
      <c r="AG75" s="30">
        <v>18</v>
      </c>
      <c r="AH75" s="30">
        <v>22</v>
      </c>
      <c r="AI75" s="30">
        <v>22</v>
      </c>
      <c r="AJ75" s="148">
        <v>22</v>
      </c>
      <c r="AK75" s="33"/>
      <c r="AL75" s="33"/>
      <c r="AM75" s="33"/>
      <c r="AN75" s="33"/>
      <c r="AO75" s="33"/>
      <c r="AP75" s="33"/>
      <c r="AQ75" s="33"/>
      <c r="AR75" s="33"/>
      <c r="AS75" s="33"/>
      <c r="AT75" s="69"/>
      <c r="AU75" s="69"/>
      <c r="AV75" s="73" t="s">
        <v>17</v>
      </c>
      <c r="AW75" s="73" t="s">
        <v>17</v>
      </c>
      <c r="AX75" s="73" t="s">
        <v>17</v>
      </c>
      <c r="AY75" s="73" t="s">
        <v>17</v>
      </c>
      <c r="AZ75" s="73" t="s">
        <v>17</v>
      </c>
      <c r="BA75" s="73" t="s">
        <v>17</v>
      </c>
      <c r="BB75" s="73" t="s">
        <v>17</v>
      </c>
      <c r="BC75" s="73" t="s">
        <v>17</v>
      </c>
      <c r="BD75" s="20">
        <f t="shared" si="50"/>
        <v>0</v>
      </c>
      <c r="BE75" s="21">
        <f>SUM(W75:AU75)</f>
        <v>278</v>
      </c>
      <c r="BF75" s="21">
        <f t="shared" si="51"/>
        <v>278</v>
      </c>
    </row>
    <row r="76" spans="1:58" ht="12" customHeight="1" x14ac:dyDescent="0.3">
      <c r="A76" s="73" t="s">
        <v>32</v>
      </c>
      <c r="B76" s="73" t="s">
        <v>29</v>
      </c>
      <c r="C76" s="30">
        <v>72</v>
      </c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3"/>
      <c r="Q76" s="33"/>
      <c r="R76" s="33"/>
      <c r="S76" s="33"/>
      <c r="T76" s="33"/>
      <c r="U76" s="73" t="s">
        <v>17</v>
      </c>
      <c r="V76" s="73" t="s">
        <v>17</v>
      </c>
      <c r="W76" s="30"/>
      <c r="X76" s="30"/>
      <c r="Y76" s="30">
        <v>6</v>
      </c>
      <c r="Z76" s="30">
        <v>6</v>
      </c>
      <c r="AA76" s="30">
        <v>6</v>
      </c>
      <c r="AB76" s="30">
        <v>6</v>
      </c>
      <c r="AC76" s="30">
        <v>6</v>
      </c>
      <c r="AD76" s="30">
        <v>6</v>
      </c>
      <c r="AE76" s="30">
        <v>6</v>
      </c>
      <c r="AF76" s="30">
        <v>6</v>
      </c>
      <c r="AG76" s="30">
        <v>6</v>
      </c>
      <c r="AH76" s="30">
        <v>6</v>
      </c>
      <c r="AI76" s="30">
        <v>6</v>
      </c>
      <c r="AJ76" s="147">
        <v>6</v>
      </c>
      <c r="AK76" s="33"/>
      <c r="AL76" s="33"/>
      <c r="AM76" s="33"/>
      <c r="AN76" s="33"/>
      <c r="AO76" s="33"/>
      <c r="AP76" s="33"/>
      <c r="AQ76" s="33"/>
      <c r="AR76" s="33"/>
      <c r="AS76" s="33"/>
      <c r="AT76" s="69"/>
      <c r="AU76" s="69"/>
      <c r="AV76" s="73" t="s">
        <v>17</v>
      </c>
      <c r="AW76" s="73" t="s">
        <v>17</v>
      </c>
      <c r="AX76" s="73" t="s">
        <v>17</v>
      </c>
      <c r="AY76" s="73" t="s">
        <v>17</v>
      </c>
      <c r="AZ76" s="73" t="s">
        <v>17</v>
      </c>
      <c r="BA76" s="73" t="s">
        <v>17</v>
      </c>
      <c r="BB76" s="73" t="s">
        <v>17</v>
      </c>
      <c r="BC76" s="73" t="s">
        <v>17</v>
      </c>
      <c r="BD76" s="20">
        <f t="shared" ref="BD76" si="52">SUM(D76:T76)</f>
        <v>0</v>
      </c>
      <c r="BE76" s="21">
        <f>SUM(W76:AU76)</f>
        <v>72</v>
      </c>
      <c r="BF76" s="21">
        <f t="shared" ref="BF76" si="53">SUM(BD76:BE76)</f>
        <v>72</v>
      </c>
    </row>
    <row r="77" spans="1:58" ht="12" customHeight="1" x14ac:dyDescent="0.3">
      <c r="A77" s="54" t="s">
        <v>33</v>
      </c>
      <c r="B77" s="54" t="s">
        <v>34</v>
      </c>
      <c r="C77" s="30">
        <v>180</v>
      </c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3"/>
      <c r="Q77" s="33"/>
      <c r="R77" s="33"/>
      <c r="S77" s="33"/>
      <c r="T77" s="33"/>
      <c r="U77" s="73" t="s">
        <v>17</v>
      </c>
      <c r="V77" s="73" t="s">
        <v>17</v>
      </c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3">
        <v>36</v>
      </c>
      <c r="AL77" s="33">
        <v>36</v>
      </c>
      <c r="AM77" s="33">
        <v>36</v>
      </c>
      <c r="AN77" s="33">
        <v>36</v>
      </c>
      <c r="AO77" s="151">
        <v>36</v>
      </c>
      <c r="AP77" s="33"/>
      <c r="AQ77" s="33"/>
      <c r="AR77" s="33"/>
      <c r="AS77" s="33"/>
      <c r="AT77" s="69"/>
      <c r="AU77" s="69"/>
      <c r="AV77" s="73" t="s">
        <v>17</v>
      </c>
      <c r="AW77" s="73" t="s">
        <v>17</v>
      </c>
      <c r="AX77" s="73" t="s">
        <v>17</v>
      </c>
      <c r="AY77" s="73" t="s">
        <v>17</v>
      </c>
      <c r="AZ77" s="73" t="s">
        <v>17</v>
      </c>
      <c r="BA77" s="73" t="s">
        <v>17</v>
      </c>
      <c r="BB77" s="73" t="s">
        <v>17</v>
      </c>
      <c r="BC77" s="73" t="s">
        <v>17</v>
      </c>
      <c r="BD77" s="20">
        <f t="shared" si="50"/>
        <v>0</v>
      </c>
      <c r="BE77" s="21">
        <f>SUM(W77:AU77)</f>
        <v>180</v>
      </c>
      <c r="BF77" s="21">
        <f t="shared" si="51"/>
        <v>180</v>
      </c>
    </row>
    <row r="78" spans="1:58" ht="12" customHeight="1" x14ac:dyDescent="0.3">
      <c r="A78" s="48" t="s">
        <v>125</v>
      </c>
      <c r="B78" s="180" t="s">
        <v>126</v>
      </c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2"/>
      <c r="BD78" s="20"/>
      <c r="BE78" s="21"/>
      <c r="BF78" s="21"/>
    </row>
    <row r="79" spans="1:58" ht="20.25" customHeight="1" x14ac:dyDescent="0.3">
      <c r="A79" s="99" t="s">
        <v>127</v>
      </c>
      <c r="B79" s="109" t="s">
        <v>128</v>
      </c>
      <c r="C79" s="149">
        <v>88</v>
      </c>
      <c r="D79" s="30">
        <v>4</v>
      </c>
      <c r="E79" s="30">
        <v>4</v>
      </c>
      <c r="F79" s="30">
        <v>4</v>
      </c>
      <c r="G79" s="30">
        <v>4</v>
      </c>
      <c r="H79" s="30">
        <v>4</v>
      </c>
      <c r="I79" s="30">
        <v>4</v>
      </c>
      <c r="J79" s="30">
        <v>4</v>
      </c>
      <c r="K79" s="30">
        <v>4</v>
      </c>
      <c r="L79" s="30">
        <v>4</v>
      </c>
      <c r="M79" s="30">
        <v>4</v>
      </c>
      <c r="N79" s="30">
        <v>4</v>
      </c>
      <c r="O79" s="147">
        <v>6</v>
      </c>
      <c r="P79" s="33"/>
      <c r="Q79" s="33"/>
      <c r="R79" s="33"/>
      <c r="S79" s="33"/>
      <c r="T79" s="33"/>
      <c r="U79" s="73" t="s">
        <v>17</v>
      </c>
      <c r="V79" s="73" t="s">
        <v>17</v>
      </c>
      <c r="W79" s="30">
        <v>6</v>
      </c>
      <c r="X79" s="30">
        <v>4</v>
      </c>
      <c r="Y79" s="30">
        <v>4</v>
      </c>
      <c r="Z79" s="30">
        <v>4</v>
      </c>
      <c r="AA79" s="30">
        <v>2</v>
      </c>
      <c r="AB79" s="30">
        <v>2</v>
      </c>
      <c r="AC79" s="30">
        <v>2</v>
      </c>
      <c r="AD79" s="30">
        <v>2</v>
      </c>
      <c r="AE79" s="30">
        <v>2</v>
      </c>
      <c r="AF79" s="30">
        <v>2</v>
      </c>
      <c r="AG79" s="30">
        <v>2</v>
      </c>
      <c r="AH79" s="30">
        <v>2</v>
      </c>
      <c r="AI79" s="30">
        <v>2</v>
      </c>
      <c r="AJ79" s="30">
        <v>2</v>
      </c>
      <c r="AK79" s="33"/>
      <c r="AL79" s="33"/>
      <c r="AM79" s="33"/>
      <c r="AN79" s="33"/>
      <c r="AO79" s="33"/>
      <c r="AP79" s="33"/>
      <c r="AQ79" s="33"/>
      <c r="AR79" s="33"/>
      <c r="AS79" s="33"/>
      <c r="AT79" s="69"/>
      <c r="AU79" s="69"/>
      <c r="AV79" s="73" t="s">
        <v>17</v>
      </c>
      <c r="AW79" s="73" t="s">
        <v>17</v>
      </c>
      <c r="AX79" s="73" t="s">
        <v>17</v>
      </c>
      <c r="AY79" s="73" t="s">
        <v>17</v>
      </c>
      <c r="AZ79" s="73" t="s">
        <v>17</v>
      </c>
      <c r="BA79" s="73" t="s">
        <v>17</v>
      </c>
      <c r="BB79" s="73" t="s">
        <v>17</v>
      </c>
      <c r="BC79" s="73" t="s">
        <v>17</v>
      </c>
      <c r="BD79" s="20">
        <f t="shared" ref="BD79:BD80" si="54">SUM(D79:T79)</f>
        <v>50</v>
      </c>
      <c r="BE79" s="21">
        <f t="shared" ref="BE79:BE80" si="55">SUM(W79:AU79)</f>
        <v>38</v>
      </c>
      <c r="BF79" s="21">
        <f t="shared" ref="BF79:BF80" si="56">SUM(BD79:BE79)</f>
        <v>88</v>
      </c>
    </row>
    <row r="80" spans="1:58" ht="12" customHeight="1" x14ac:dyDescent="0.3">
      <c r="A80" s="68" t="s">
        <v>129</v>
      </c>
      <c r="B80" s="73" t="s">
        <v>29</v>
      </c>
      <c r="C80" s="149">
        <v>180</v>
      </c>
      <c r="D80" s="30">
        <v>6</v>
      </c>
      <c r="E80" s="30">
        <v>6</v>
      </c>
      <c r="F80" s="30">
        <v>6</v>
      </c>
      <c r="G80" s="30">
        <v>6</v>
      </c>
      <c r="H80" s="30">
        <v>6</v>
      </c>
      <c r="I80" s="30">
        <v>6</v>
      </c>
      <c r="J80" s="30">
        <v>12</v>
      </c>
      <c r="K80" s="30">
        <v>12</v>
      </c>
      <c r="L80" s="30">
        <v>12</v>
      </c>
      <c r="M80" s="30">
        <v>12</v>
      </c>
      <c r="N80" s="30">
        <v>12</v>
      </c>
      <c r="O80" s="30">
        <v>12</v>
      </c>
      <c r="P80" s="33"/>
      <c r="Q80" s="33"/>
      <c r="R80" s="33"/>
      <c r="S80" s="33"/>
      <c r="T80" s="33"/>
      <c r="U80" s="73" t="s">
        <v>17</v>
      </c>
      <c r="V80" s="73" t="s">
        <v>17</v>
      </c>
      <c r="W80" s="30"/>
      <c r="X80" s="30"/>
      <c r="Y80" s="30">
        <v>6</v>
      </c>
      <c r="Z80" s="30">
        <v>6</v>
      </c>
      <c r="AA80" s="30">
        <v>6</v>
      </c>
      <c r="AB80" s="30">
        <v>6</v>
      </c>
      <c r="AC80" s="30">
        <v>6</v>
      </c>
      <c r="AD80" s="30">
        <v>6</v>
      </c>
      <c r="AE80" s="30">
        <v>6</v>
      </c>
      <c r="AF80" s="30">
        <v>6</v>
      </c>
      <c r="AG80" s="30">
        <v>6</v>
      </c>
      <c r="AH80" s="30">
        <v>6</v>
      </c>
      <c r="AI80" s="30">
        <v>6</v>
      </c>
      <c r="AJ80" s="30">
        <v>6</v>
      </c>
      <c r="AK80" s="33"/>
      <c r="AL80" s="33"/>
      <c r="AM80" s="33"/>
      <c r="AN80" s="33"/>
      <c r="AO80" s="33"/>
      <c r="AP80" s="33"/>
      <c r="AQ80" s="33"/>
      <c r="AR80" s="33"/>
      <c r="AS80" s="33"/>
      <c r="AT80" s="69"/>
      <c r="AU80" s="69"/>
      <c r="AV80" s="73" t="s">
        <v>17</v>
      </c>
      <c r="AW80" s="73" t="s">
        <v>17</v>
      </c>
      <c r="AX80" s="73" t="s">
        <v>17</v>
      </c>
      <c r="AY80" s="73" t="s">
        <v>17</v>
      </c>
      <c r="AZ80" s="73" t="s">
        <v>17</v>
      </c>
      <c r="BA80" s="73" t="s">
        <v>17</v>
      </c>
      <c r="BB80" s="73" t="s">
        <v>17</v>
      </c>
      <c r="BC80" s="73" t="s">
        <v>17</v>
      </c>
      <c r="BD80" s="20">
        <f t="shared" si="54"/>
        <v>108</v>
      </c>
      <c r="BE80" s="21">
        <f t="shared" si="55"/>
        <v>72</v>
      </c>
      <c r="BF80" s="21">
        <f t="shared" si="56"/>
        <v>180</v>
      </c>
    </row>
    <row r="81" spans="1:58" ht="12" customHeight="1" x14ac:dyDescent="0.3">
      <c r="A81" s="54" t="s">
        <v>132</v>
      </c>
      <c r="B81" s="54" t="s">
        <v>34</v>
      </c>
      <c r="C81" s="9">
        <v>216</v>
      </c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3"/>
      <c r="Q81" s="33"/>
      <c r="R81" s="33"/>
      <c r="S81" s="33"/>
      <c r="T81" s="33"/>
      <c r="U81" s="73" t="s">
        <v>17</v>
      </c>
      <c r="V81" s="73" t="s">
        <v>17</v>
      </c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3"/>
      <c r="AL81" s="33"/>
      <c r="AM81" s="33"/>
      <c r="AN81" s="33"/>
      <c r="AO81" s="33"/>
      <c r="AP81" s="33">
        <v>36</v>
      </c>
      <c r="AQ81" s="33">
        <v>36</v>
      </c>
      <c r="AR81" s="33">
        <v>36</v>
      </c>
      <c r="AS81" s="33">
        <v>36</v>
      </c>
      <c r="AT81" s="69">
        <v>36</v>
      </c>
      <c r="AU81" s="152">
        <v>36</v>
      </c>
      <c r="AV81" s="73" t="s">
        <v>17</v>
      </c>
      <c r="AW81" s="73" t="s">
        <v>17</v>
      </c>
      <c r="AX81" s="73" t="s">
        <v>17</v>
      </c>
      <c r="AY81" s="73" t="s">
        <v>17</v>
      </c>
      <c r="AZ81" s="73" t="s">
        <v>17</v>
      </c>
      <c r="BA81" s="73" t="s">
        <v>17</v>
      </c>
      <c r="BB81" s="73" t="s">
        <v>17</v>
      </c>
      <c r="BC81" s="73" t="s">
        <v>17</v>
      </c>
      <c r="BD81" s="20">
        <f t="shared" ref="BD81" si="57">SUM(D81:T81)</f>
        <v>0</v>
      </c>
      <c r="BE81" s="21">
        <f t="shared" ref="BE81" si="58">SUM(W81:AU81)</f>
        <v>216</v>
      </c>
      <c r="BF81" s="21">
        <f t="shared" ref="BF81" si="59">SUM(BD81:BE81)</f>
        <v>216</v>
      </c>
    </row>
    <row r="82" spans="1:58" ht="12" customHeight="1" x14ac:dyDescent="0.3">
      <c r="A82" s="177" t="s">
        <v>30</v>
      </c>
      <c r="B82" s="178"/>
      <c r="C82" s="179"/>
      <c r="D82" s="27">
        <f>D73+D71+D66+D72+D79+D68+D80+D75+D76+D77+D81</f>
        <v>36</v>
      </c>
      <c r="E82" s="27">
        <f t="shared" ref="E82:AU82" si="60">E73+E71+E66+E72+E79+E68+E80+E75+E76+E77+E81</f>
        <v>36</v>
      </c>
      <c r="F82" s="27">
        <f t="shared" si="60"/>
        <v>36</v>
      </c>
      <c r="G82" s="27">
        <f t="shared" si="60"/>
        <v>36</v>
      </c>
      <c r="H82" s="27">
        <f t="shared" si="60"/>
        <v>36</v>
      </c>
      <c r="I82" s="27">
        <f t="shared" si="60"/>
        <v>36</v>
      </c>
      <c r="J82" s="27">
        <f t="shared" si="60"/>
        <v>36</v>
      </c>
      <c r="K82" s="27">
        <f t="shared" si="60"/>
        <v>36</v>
      </c>
      <c r="L82" s="27">
        <f t="shared" si="60"/>
        <v>36</v>
      </c>
      <c r="M82" s="27">
        <f t="shared" si="60"/>
        <v>36</v>
      </c>
      <c r="N82" s="27">
        <f t="shared" si="60"/>
        <v>36</v>
      </c>
      <c r="O82" s="27">
        <f t="shared" si="60"/>
        <v>36</v>
      </c>
      <c r="P82" s="27">
        <f t="shared" si="60"/>
        <v>36</v>
      </c>
      <c r="Q82" s="27">
        <f t="shared" si="60"/>
        <v>36</v>
      </c>
      <c r="R82" s="27">
        <f t="shared" si="60"/>
        <v>36</v>
      </c>
      <c r="S82" s="27">
        <f t="shared" si="60"/>
        <v>36</v>
      </c>
      <c r="T82" s="27">
        <f t="shared" si="60"/>
        <v>36</v>
      </c>
      <c r="U82" s="27"/>
      <c r="V82" s="27"/>
      <c r="W82" s="27">
        <f t="shared" si="60"/>
        <v>36</v>
      </c>
      <c r="X82" s="27">
        <f t="shared" si="60"/>
        <v>36</v>
      </c>
      <c r="Y82" s="27">
        <f t="shared" si="60"/>
        <v>36</v>
      </c>
      <c r="Z82" s="27">
        <f t="shared" si="60"/>
        <v>36</v>
      </c>
      <c r="AA82" s="27">
        <f t="shared" si="60"/>
        <v>36</v>
      </c>
      <c r="AB82" s="27">
        <f t="shared" si="60"/>
        <v>36</v>
      </c>
      <c r="AC82" s="27">
        <f t="shared" si="60"/>
        <v>36</v>
      </c>
      <c r="AD82" s="27">
        <f t="shared" si="60"/>
        <v>36</v>
      </c>
      <c r="AE82" s="27">
        <f t="shared" si="60"/>
        <v>36</v>
      </c>
      <c r="AF82" s="27">
        <f t="shared" si="60"/>
        <v>36</v>
      </c>
      <c r="AG82" s="27">
        <f t="shared" si="60"/>
        <v>36</v>
      </c>
      <c r="AH82" s="27">
        <f t="shared" si="60"/>
        <v>36</v>
      </c>
      <c r="AI82" s="27">
        <f t="shared" si="60"/>
        <v>36</v>
      </c>
      <c r="AJ82" s="27">
        <f t="shared" si="60"/>
        <v>36</v>
      </c>
      <c r="AK82" s="27">
        <f t="shared" si="60"/>
        <v>36</v>
      </c>
      <c r="AL82" s="27">
        <f t="shared" si="60"/>
        <v>36</v>
      </c>
      <c r="AM82" s="27">
        <f t="shared" si="60"/>
        <v>36</v>
      </c>
      <c r="AN82" s="27">
        <f t="shared" si="60"/>
        <v>36</v>
      </c>
      <c r="AO82" s="27">
        <f t="shared" si="60"/>
        <v>36</v>
      </c>
      <c r="AP82" s="27">
        <f t="shared" si="60"/>
        <v>36</v>
      </c>
      <c r="AQ82" s="27">
        <f t="shared" si="60"/>
        <v>36</v>
      </c>
      <c r="AR82" s="27">
        <f t="shared" si="60"/>
        <v>36</v>
      </c>
      <c r="AS82" s="27">
        <f t="shared" si="60"/>
        <v>36</v>
      </c>
      <c r="AT82" s="27">
        <f t="shared" si="60"/>
        <v>36</v>
      </c>
      <c r="AU82" s="27">
        <f t="shared" si="60"/>
        <v>36</v>
      </c>
      <c r="AV82" s="27"/>
      <c r="AW82" s="27"/>
      <c r="AX82" s="27"/>
      <c r="AY82" s="27"/>
      <c r="AZ82" s="27"/>
      <c r="BA82" s="27"/>
      <c r="BB82" s="27"/>
      <c r="BC82" s="27"/>
      <c r="BD82" s="20">
        <f>SUM(BD64:BD81)</f>
        <v>612</v>
      </c>
      <c r="BE82" s="20">
        <f t="shared" ref="BE82:BF82" si="61">SUM(BE64:BE81)</f>
        <v>900</v>
      </c>
      <c r="BF82" s="20">
        <f t="shared" si="61"/>
        <v>1512</v>
      </c>
    </row>
    <row r="83" spans="1:58" ht="12" customHeight="1" x14ac:dyDescent="0.3">
      <c r="A83" s="1"/>
      <c r="BD83" s="14"/>
    </row>
    <row r="84" spans="1:58" ht="12" customHeight="1" x14ac:dyDescent="0.3">
      <c r="A84" s="1" t="s">
        <v>103</v>
      </c>
      <c r="BD84" s="14"/>
    </row>
    <row r="85" spans="1:58" ht="11.25" customHeight="1" x14ac:dyDescent="0.3">
      <c r="A85" s="191" t="s">
        <v>2</v>
      </c>
      <c r="B85" s="192" t="s">
        <v>3</v>
      </c>
      <c r="C85" s="191" t="s">
        <v>4</v>
      </c>
      <c r="D85" s="192" t="s">
        <v>5</v>
      </c>
      <c r="E85" s="192"/>
      <c r="F85" s="192"/>
      <c r="G85" s="192"/>
      <c r="H85" s="192" t="s">
        <v>6</v>
      </c>
      <c r="I85" s="192"/>
      <c r="J85" s="192"/>
      <c r="K85" s="192"/>
      <c r="L85" s="192"/>
      <c r="M85" s="192" t="s">
        <v>7</v>
      </c>
      <c r="N85" s="192"/>
      <c r="O85" s="192"/>
      <c r="P85" s="192"/>
      <c r="Q85" s="197" t="s">
        <v>8</v>
      </c>
      <c r="R85" s="197"/>
      <c r="S85" s="197"/>
      <c r="T85" s="197"/>
      <c r="U85" s="197" t="s">
        <v>9</v>
      </c>
      <c r="V85" s="197"/>
      <c r="W85" s="197"/>
      <c r="X85" s="197"/>
      <c r="Y85" s="197"/>
      <c r="Z85" s="197" t="s">
        <v>10</v>
      </c>
      <c r="AA85" s="197"/>
      <c r="AB85" s="197"/>
      <c r="AC85" s="197"/>
      <c r="AD85" s="197" t="s">
        <v>11</v>
      </c>
      <c r="AE85" s="197"/>
      <c r="AF85" s="197"/>
      <c r="AG85" s="197"/>
      <c r="AH85" s="197" t="s">
        <v>12</v>
      </c>
      <c r="AI85" s="197"/>
      <c r="AJ85" s="197"/>
      <c r="AK85" s="197"/>
      <c r="AL85" s="197" t="s">
        <v>13</v>
      </c>
      <c r="AM85" s="197"/>
      <c r="AN85" s="197"/>
      <c r="AO85" s="197"/>
      <c r="AP85" s="197"/>
      <c r="AQ85" s="197" t="s">
        <v>14</v>
      </c>
      <c r="AR85" s="197"/>
      <c r="AS85" s="197"/>
      <c r="AT85" s="197"/>
      <c r="AU85" s="89"/>
      <c r="AV85" s="197"/>
      <c r="AW85" s="197"/>
      <c r="AX85" s="197"/>
      <c r="AY85" s="197"/>
      <c r="AZ85" s="197" t="s">
        <v>16</v>
      </c>
      <c r="BA85" s="197"/>
      <c r="BB85" s="197"/>
      <c r="BC85" s="197"/>
      <c r="BD85" s="14"/>
    </row>
    <row r="86" spans="1:58" ht="15" customHeight="1" x14ac:dyDescent="0.3">
      <c r="A86" s="191"/>
      <c r="B86" s="192"/>
      <c r="C86" s="191"/>
      <c r="D86" s="4">
        <v>1</v>
      </c>
      <c r="E86" s="4">
        <v>2</v>
      </c>
      <c r="F86" s="4">
        <v>3</v>
      </c>
      <c r="G86" s="4">
        <v>4</v>
      </c>
      <c r="H86" s="4">
        <v>5</v>
      </c>
      <c r="I86" s="4">
        <v>6</v>
      </c>
      <c r="J86" s="4">
        <v>7</v>
      </c>
      <c r="K86" s="4">
        <v>8</v>
      </c>
      <c r="L86" s="4">
        <v>9</v>
      </c>
      <c r="M86" s="4">
        <v>10</v>
      </c>
      <c r="N86" s="4">
        <v>11</v>
      </c>
      <c r="O86" s="4">
        <v>12</v>
      </c>
      <c r="P86" s="4">
        <v>13</v>
      </c>
      <c r="Q86" s="4">
        <v>14</v>
      </c>
      <c r="R86" s="4">
        <v>15</v>
      </c>
      <c r="S86" s="4">
        <v>16</v>
      </c>
      <c r="T86" s="97">
        <v>17</v>
      </c>
      <c r="U86" s="5">
        <v>18</v>
      </c>
      <c r="V86" s="5">
        <v>19</v>
      </c>
      <c r="W86" s="4">
        <v>20</v>
      </c>
      <c r="X86" s="4">
        <v>21</v>
      </c>
      <c r="Y86" s="4">
        <v>22</v>
      </c>
      <c r="Z86" s="4">
        <v>23</v>
      </c>
      <c r="AA86" s="4">
        <v>24</v>
      </c>
      <c r="AB86" s="4">
        <v>25</v>
      </c>
      <c r="AC86" s="4">
        <v>26</v>
      </c>
      <c r="AD86" s="4">
        <v>27</v>
      </c>
      <c r="AE86" s="4">
        <v>28</v>
      </c>
      <c r="AF86" s="4">
        <v>29</v>
      </c>
      <c r="AG86" s="4">
        <v>30</v>
      </c>
      <c r="AH86" s="4">
        <v>31</v>
      </c>
      <c r="AI86" s="4">
        <v>32</v>
      </c>
      <c r="AJ86" s="4">
        <v>33</v>
      </c>
      <c r="AK86" s="4">
        <v>34</v>
      </c>
      <c r="AL86" s="4">
        <v>35</v>
      </c>
      <c r="AM86" s="4">
        <v>36</v>
      </c>
      <c r="AN86" s="4">
        <v>37</v>
      </c>
      <c r="AO86" s="4">
        <v>38</v>
      </c>
      <c r="AP86" s="4">
        <v>39</v>
      </c>
      <c r="AQ86" s="4">
        <v>40</v>
      </c>
      <c r="AR86" s="4">
        <v>41</v>
      </c>
      <c r="AS86" s="4">
        <v>42</v>
      </c>
      <c r="AT86" s="5">
        <v>43</v>
      </c>
      <c r="AU86" s="5"/>
      <c r="AV86" s="5">
        <v>45</v>
      </c>
      <c r="AW86" s="5">
        <v>46</v>
      </c>
      <c r="AX86" s="5">
        <v>47</v>
      </c>
      <c r="AY86" s="5">
        <v>48</v>
      </c>
      <c r="AZ86" s="5">
        <v>49</v>
      </c>
      <c r="BA86" s="5">
        <v>50</v>
      </c>
      <c r="BB86" s="5">
        <v>51</v>
      </c>
      <c r="BC86" s="5">
        <v>52</v>
      </c>
      <c r="BD86" s="14"/>
    </row>
    <row r="87" spans="1:58" ht="10.5" customHeight="1" x14ac:dyDescent="0.3">
      <c r="A87" s="37" t="s">
        <v>40</v>
      </c>
      <c r="B87" s="199" t="s">
        <v>64</v>
      </c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1"/>
      <c r="BD87" s="20"/>
      <c r="BE87" s="21"/>
      <c r="BF87" s="21"/>
    </row>
    <row r="88" spans="1:58" ht="19.2" x14ac:dyDescent="0.3">
      <c r="A88" s="79" t="s">
        <v>67</v>
      </c>
      <c r="B88" s="23" t="s">
        <v>52</v>
      </c>
      <c r="C88" s="10">
        <v>72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32"/>
      <c r="Q88" s="32"/>
      <c r="R88" s="32"/>
      <c r="S88" s="32"/>
      <c r="T88" s="32"/>
      <c r="U88" s="19" t="s">
        <v>17</v>
      </c>
      <c r="V88" s="19" t="s">
        <v>17</v>
      </c>
      <c r="W88" s="32"/>
      <c r="X88" s="32"/>
      <c r="Y88" s="32"/>
      <c r="Z88" s="27">
        <v>12</v>
      </c>
      <c r="AA88" s="27">
        <v>12</v>
      </c>
      <c r="AB88" s="27">
        <v>12</v>
      </c>
      <c r="AC88" s="27">
        <v>12</v>
      </c>
      <c r="AD88" s="27">
        <v>8</v>
      </c>
      <c r="AE88" s="27">
        <v>8</v>
      </c>
      <c r="AF88" s="132">
        <v>8</v>
      </c>
      <c r="AG88" s="94"/>
      <c r="AH88" s="32"/>
      <c r="AI88" s="32"/>
      <c r="AJ88" s="32"/>
      <c r="AK88" s="32"/>
      <c r="AL88" s="32"/>
      <c r="AM88" s="229" t="s">
        <v>44</v>
      </c>
      <c r="AN88" s="229"/>
      <c r="AO88" s="229"/>
      <c r="AP88" s="229"/>
      <c r="AQ88" s="229"/>
      <c r="AR88" s="229"/>
      <c r="AS88" s="168"/>
      <c r="AT88" s="16"/>
      <c r="AU88" s="16"/>
      <c r="AV88" s="12"/>
      <c r="AW88" s="12"/>
      <c r="AX88" s="12"/>
      <c r="AY88" s="12"/>
      <c r="AZ88" s="12"/>
      <c r="BA88" s="12"/>
      <c r="BB88" s="12"/>
      <c r="BC88" s="12"/>
      <c r="BD88" s="20">
        <f>SUM(D88:T88)</f>
        <v>0</v>
      </c>
      <c r="BE88" s="21">
        <f>SUM(W88:AM88)</f>
        <v>72</v>
      </c>
      <c r="BF88" s="21">
        <f>SUM(BD88:BE88)</f>
        <v>72</v>
      </c>
    </row>
    <row r="89" spans="1:58" ht="11.1" customHeight="1" x14ac:dyDescent="0.3">
      <c r="A89" s="65" t="s">
        <v>62</v>
      </c>
      <c r="B89" s="19" t="s">
        <v>20</v>
      </c>
      <c r="C89" s="10">
        <v>64</v>
      </c>
      <c r="D89" s="27">
        <v>4</v>
      </c>
      <c r="E89" s="27">
        <v>4</v>
      </c>
      <c r="F89" s="27">
        <v>4</v>
      </c>
      <c r="G89" s="27">
        <v>4</v>
      </c>
      <c r="H89" s="27">
        <v>4</v>
      </c>
      <c r="I89" s="27">
        <v>4</v>
      </c>
      <c r="J89" s="27">
        <v>2</v>
      </c>
      <c r="K89" s="27">
        <v>2</v>
      </c>
      <c r="L89" s="27">
        <v>2</v>
      </c>
      <c r="M89" s="27">
        <v>2</v>
      </c>
      <c r="N89" s="27">
        <v>2</v>
      </c>
      <c r="O89" s="150">
        <v>2</v>
      </c>
      <c r="P89" s="32"/>
      <c r="Q89" s="32"/>
      <c r="R89" s="32"/>
      <c r="S89" s="32"/>
      <c r="T89" s="32"/>
      <c r="U89" s="19" t="s">
        <v>17</v>
      </c>
      <c r="V89" s="19" t="s">
        <v>17</v>
      </c>
      <c r="W89" s="32"/>
      <c r="X89" s="32"/>
      <c r="Y89" s="32"/>
      <c r="Z89" s="27">
        <v>4</v>
      </c>
      <c r="AA89" s="27">
        <v>4</v>
      </c>
      <c r="AB89" s="27">
        <v>4</v>
      </c>
      <c r="AC89" s="27">
        <v>4</v>
      </c>
      <c r="AD89" s="27">
        <v>4</v>
      </c>
      <c r="AE89" s="27">
        <v>4</v>
      </c>
      <c r="AF89" s="132">
        <v>4</v>
      </c>
      <c r="AG89" s="32"/>
      <c r="AH89" s="32"/>
      <c r="AI89" s="86"/>
      <c r="AJ89" s="32"/>
      <c r="AK89" s="32"/>
      <c r="AL89" s="32"/>
      <c r="AM89" s="229"/>
      <c r="AN89" s="229"/>
      <c r="AO89" s="229"/>
      <c r="AP89" s="229"/>
      <c r="AQ89" s="229"/>
      <c r="AR89" s="229"/>
      <c r="AS89" s="168"/>
      <c r="AT89" s="16"/>
      <c r="AU89" s="16"/>
      <c r="AV89" s="12"/>
      <c r="AW89" s="12"/>
      <c r="AX89" s="12"/>
      <c r="AY89" s="12"/>
      <c r="AZ89" s="12"/>
      <c r="BA89" s="12"/>
      <c r="BB89" s="12"/>
      <c r="BC89" s="12"/>
      <c r="BD89" s="20">
        <f t="shared" ref="BD89:BD104" si="62">SUM(D89:T89)</f>
        <v>36</v>
      </c>
      <c r="BE89" s="21">
        <f t="shared" ref="BE89:BE104" si="63">SUM(W89:AM89)</f>
        <v>28</v>
      </c>
      <c r="BF89" s="21">
        <f t="shared" ref="BF89:BF104" si="64">SUM(BD89:BE89)</f>
        <v>64</v>
      </c>
    </row>
    <row r="90" spans="1:58" ht="11.1" customHeight="1" x14ac:dyDescent="0.3">
      <c r="A90" s="82" t="s">
        <v>54</v>
      </c>
      <c r="B90" s="239" t="s">
        <v>55</v>
      </c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  <c r="AS90" s="240"/>
      <c r="AT90" s="240"/>
      <c r="AU90" s="240"/>
      <c r="AV90" s="240"/>
      <c r="AW90" s="240"/>
      <c r="AX90" s="240"/>
      <c r="AY90" s="240"/>
      <c r="AZ90" s="240"/>
      <c r="BA90" s="240"/>
      <c r="BB90" s="240"/>
      <c r="BC90" s="241"/>
      <c r="BD90" s="20"/>
      <c r="BE90" s="21"/>
      <c r="BF90" s="21"/>
    </row>
    <row r="91" spans="1:58" ht="10.5" customHeight="1" x14ac:dyDescent="0.3">
      <c r="A91" s="28" t="s">
        <v>23</v>
      </c>
      <c r="B91" s="202" t="s">
        <v>22</v>
      </c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3"/>
      <c r="AH91" s="203"/>
      <c r="AI91" s="203"/>
      <c r="AJ91" s="203"/>
      <c r="AK91" s="203"/>
      <c r="AL91" s="203"/>
      <c r="AM91" s="203"/>
      <c r="AN91" s="203"/>
      <c r="AO91" s="203"/>
      <c r="AP91" s="203"/>
      <c r="AQ91" s="203"/>
      <c r="AR91" s="203"/>
      <c r="AS91" s="203"/>
      <c r="AT91" s="203"/>
      <c r="AU91" s="203"/>
      <c r="AV91" s="203"/>
      <c r="AW91" s="203"/>
      <c r="AX91" s="203"/>
      <c r="AY91" s="203"/>
      <c r="AZ91" s="203"/>
      <c r="BA91" s="203"/>
      <c r="BB91" s="203"/>
      <c r="BC91" s="204"/>
      <c r="BD91" s="20"/>
      <c r="BE91" s="21"/>
      <c r="BF91" s="21"/>
    </row>
    <row r="92" spans="1:58" ht="15.6" x14ac:dyDescent="0.3">
      <c r="A92" s="38" t="s">
        <v>88</v>
      </c>
      <c r="B92" s="93" t="s">
        <v>133</v>
      </c>
      <c r="C92" s="29">
        <v>128</v>
      </c>
      <c r="D92" s="34">
        <v>12</v>
      </c>
      <c r="E92" s="34">
        <v>12</v>
      </c>
      <c r="F92" s="34">
        <v>12</v>
      </c>
      <c r="G92" s="34">
        <v>10</v>
      </c>
      <c r="H92" s="34">
        <v>12</v>
      </c>
      <c r="I92" s="34">
        <v>10</v>
      </c>
      <c r="J92" s="34">
        <v>10</v>
      </c>
      <c r="K92" s="52">
        <v>10</v>
      </c>
      <c r="L92" s="34">
        <v>10</v>
      </c>
      <c r="M92" s="34">
        <v>10</v>
      </c>
      <c r="N92" s="34">
        <v>10</v>
      </c>
      <c r="O92" s="162">
        <v>10</v>
      </c>
      <c r="P92" s="64"/>
      <c r="Q92" s="64"/>
      <c r="R92" s="64"/>
      <c r="S92" s="64"/>
      <c r="T92" s="64"/>
      <c r="U92" s="64"/>
      <c r="V92" s="64"/>
      <c r="W92" s="36"/>
      <c r="X92" s="36"/>
      <c r="Y92" s="36"/>
      <c r="Z92" s="64"/>
      <c r="AA92" s="64"/>
      <c r="AB92" s="64"/>
      <c r="AC92" s="64"/>
      <c r="AD92" s="64"/>
      <c r="AE92" s="64"/>
      <c r="AF92" s="64"/>
      <c r="AG92" s="36"/>
      <c r="AH92" s="36"/>
      <c r="AI92" s="36"/>
      <c r="AJ92" s="36"/>
      <c r="AK92" s="36"/>
      <c r="AL92" s="36"/>
      <c r="AM92" s="230"/>
      <c r="AN92" s="231"/>
      <c r="AO92" s="231"/>
      <c r="AP92" s="231"/>
      <c r="AQ92" s="231"/>
      <c r="AR92" s="232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20">
        <f t="shared" ref="BD92" si="65">SUM(D92:T92)</f>
        <v>128</v>
      </c>
      <c r="BE92" s="21">
        <f t="shared" ref="BE92" si="66">SUM(W92:AM92)</f>
        <v>0</v>
      </c>
      <c r="BF92" s="21">
        <f t="shared" ref="BF92" si="67">SUM(BD92:BE92)</f>
        <v>128</v>
      </c>
    </row>
    <row r="93" spans="1:58" ht="25.5" customHeight="1" x14ac:dyDescent="0.3">
      <c r="A93" s="38" t="s">
        <v>53</v>
      </c>
      <c r="B93" s="153" t="s">
        <v>104</v>
      </c>
      <c r="C93" s="154">
        <v>36</v>
      </c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6"/>
      <c r="Q93" s="156"/>
      <c r="R93" s="156"/>
      <c r="S93" s="156"/>
      <c r="T93" s="156"/>
      <c r="U93" s="157" t="s">
        <v>17</v>
      </c>
      <c r="V93" s="157" t="s">
        <v>17</v>
      </c>
      <c r="W93" s="156"/>
      <c r="X93" s="156"/>
      <c r="Y93" s="156"/>
      <c r="Z93" s="155">
        <v>8</v>
      </c>
      <c r="AA93" s="155">
        <v>8</v>
      </c>
      <c r="AB93" s="155">
        <v>4</v>
      </c>
      <c r="AC93" s="155">
        <v>4</v>
      </c>
      <c r="AD93" s="155">
        <v>4</v>
      </c>
      <c r="AE93" s="52">
        <v>4</v>
      </c>
      <c r="AF93" s="163">
        <v>4</v>
      </c>
      <c r="AG93" s="156"/>
      <c r="AH93" s="156"/>
      <c r="AI93" s="158"/>
      <c r="AJ93" s="159"/>
      <c r="AK93" s="159"/>
      <c r="AL93" s="159"/>
      <c r="AM93" s="233"/>
      <c r="AN93" s="234"/>
      <c r="AO93" s="234"/>
      <c r="AP93" s="234"/>
      <c r="AQ93" s="234"/>
      <c r="AR93" s="235"/>
      <c r="AS93" s="169"/>
      <c r="AT93" s="160"/>
      <c r="AU93" s="160"/>
      <c r="AV93" s="160"/>
      <c r="AW93" s="160"/>
      <c r="AX93" s="160"/>
      <c r="AY93" s="160"/>
      <c r="AZ93" s="160"/>
      <c r="BA93" s="160"/>
      <c r="BB93" s="160"/>
      <c r="BC93" s="161"/>
      <c r="BD93" s="20">
        <f t="shared" si="62"/>
        <v>0</v>
      </c>
      <c r="BE93" s="21">
        <f t="shared" si="63"/>
        <v>36</v>
      </c>
      <c r="BF93" s="21">
        <f t="shared" si="64"/>
        <v>36</v>
      </c>
    </row>
    <row r="94" spans="1:58" ht="9.75" customHeight="1" x14ac:dyDescent="0.3">
      <c r="A94" s="13" t="s">
        <v>26</v>
      </c>
      <c r="B94" s="216" t="s">
        <v>27</v>
      </c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8"/>
      <c r="BD94" s="20"/>
      <c r="BE94" s="21"/>
      <c r="BF94" s="21"/>
    </row>
    <row r="95" spans="1:58" ht="11.25" customHeight="1" x14ac:dyDescent="0.3">
      <c r="A95" s="26" t="s">
        <v>86</v>
      </c>
      <c r="B95" s="219" t="s">
        <v>134</v>
      </c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1"/>
      <c r="AB95" s="48"/>
      <c r="AC95" s="48"/>
      <c r="AD95" s="48"/>
      <c r="AE95" s="48"/>
      <c r="AF95" s="48"/>
      <c r="AG95" s="31"/>
      <c r="AH95" s="31"/>
      <c r="AI95" s="31"/>
      <c r="AJ95" s="31"/>
      <c r="AK95" s="31"/>
      <c r="AL95" s="31"/>
      <c r="AM95" s="223" t="s">
        <v>44</v>
      </c>
      <c r="AN95" s="224"/>
      <c r="AO95" s="224"/>
      <c r="AP95" s="224"/>
      <c r="AQ95" s="224"/>
      <c r="AR95" s="224"/>
      <c r="AS95" s="168"/>
      <c r="AT95" s="27"/>
      <c r="AU95" s="12"/>
      <c r="AV95" s="26"/>
      <c r="AW95" s="26"/>
      <c r="AX95" s="26"/>
      <c r="AY95" s="26"/>
      <c r="AZ95" s="26"/>
      <c r="BA95" s="26"/>
      <c r="BB95" s="26"/>
      <c r="BC95" s="26"/>
      <c r="BD95" s="20"/>
      <c r="BE95" s="21"/>
      <c r="BF95" s="21"/>
    </row>
    <row r="96" spans="1:58" ht="19.5" customHeight="1" x14ac:dyDescent="0.3">
      <c r="A96" s="23" t="s">
        <v>87</v>
      </c>
      <c r="B96" s="24" t="s">
        <v>136</v>
      </c>
      <c r="C96" s="9">
        <v>80</v>
      </c>
      <c r="D96" s="9">
        <v>8</v>
      </c>
      <c r="E96" s="9">
        <v>8</v>
      </c>
      <c r="F96" s="9">
        <v>8</v>
      </c>
      <c r="G96" s="9">
        <v>8</v>
      </c>
      <c r="H96" s="70">
        <v>6</v>
      </c>
      <c r="I96" s="70">
        <v>6</v>
      </c>
      <c r="J96" s="51">
        <v>6</v>
      </c>
      <c r="K96" s="51">
        <v>6</v>
      </c>
      <c r="L96" s="51">
        <v>6</v>
      </c>
      <c r="M96" s="51">
        <v>6</v>
      </c>
      <c r="N96" s="51">
        <v>6</v>
      </c>
      <c r="O96" s="165">
        <v>6</v>
      </c>
      <c r="P96" s="35"/>
      <c r="Q96" s="35"/>
      <c r="R96" s="35"/>
      <c r="S96" s="35"/>
      <c r="T96" s="35"/>
      <c r="U96" s="41" t="s">
        <v>17</v>
      </c>
      <c r="V96" s="41" t="s">
        <v>17</v>
      </c>
      <c r="W96" s="35"/>
      <c r="X96" s="35"/>
      <c r="Y96" s="166"/>
      <c r="Z96" s="51"/>
      <c r="AA96" s="51"/>
      <c r="AB96" s="51"/>
      <c r="AC96" s="51"/>
      <c r="AD96" s="51"/>
      <c r="AE96" s="51"/>
      <c r="AF96" s="51"/>
      <c r="AG96" s="35"/>
      <c r="AH96" s="35"/>
      <c r="AI96" s="86"/>
      <c r="AJ96" s="31"/>
      <c r="AK96" s="31"/>
      <c r="AL96" s="31"/>
      <c r="AM96" s="225"/>
      <c r="AN96" s="226"/>
      <c r="AO96" s="226"/>
      <c r="AP96" s="226"/>
      <c r="AQ96" s="226"/>
      <c r="AR96" s="226"/>
      <c r="AS96" s="168"/>
      <c r="AT96" s="27"/>
      <c r="AU96" s="12"/>
      <c r="AV96" s="26"/>
      <c r="AW96" s="26"/>
      <c r="AX96" s="26"/>
      <c r="AY96" s="26"/>
      <c r="AZ96" s="26"/>
      <c r="BA96" s="26"/>
      <c r="BB96" s="26"/>
      <c r="BC96" s="26"/>
      <c r="BD96" s="20">
        <f t="shared" si="62"/>
        <v>80</v>
      </c>
      <c r="BE96" s="21">
        <f t="shared" si="63"/>
        <v>0</v>
      </c>
      <c r="BF96" s="21">
        <f t="shared" si="64"/>
        <v>80</v>
      </c>
    </row>
    <row r="97" spans="1:58" ht="19.5" customHeight="1" x14ac:dyDescent="0.3">
      <c r="A97" s="23" t="s">
        <v>135</v>
      </c>
      <c r="B97" s="24" t="s">
        <v>137</v>
      </c>
      <c r="C97" s="9">
        <v>80</v>
      </c>
      <c r="D97" s="9">
        <v>6</v>
      </c>
      <c r="E97" s="9">
        <v>6</v>
      </c>
      <c r="F97" s="9">
        <v>6</v>
      </c>
      <c r="G97" s="9">
        <v>8</v>
      </c>
      <c r="H97" s="70">
        <v>8</v>
      </c>
      <c r="I97" s="70">
        <v>10</v>
      </c>
      <c r="J97" s="51">
        <v>6</v>
      </c>
      <c r="K97" s="51">
        <v>6</v>
      </c>
      <c r="L97" s="51">
        <v>6</v>
      </c>
      <c r="M97" s="51">
        <v>6</v>
      </c>
      <c r="N97" s="51">
        <v>6</v>
      </c>
      <c r="O97" s="165">
        <v>6</v>
      </c>
      <c r="P97" s="35"/>
      <c r="Q97" s="35"/>
      <c r="R97" s="35"/>
      <c r="S97" s="35"/>
      <c r="T97" s="35"/>
      <c r="U97" s="96"/>
      <c r="V97" s="96"/>
      <c r="W97" s="35"/>
      <c r="X97" s="35"/>
      <c r="Y97" s="166"/>
      <c r="Z97" s="51"/>
      <c r="AA97" s="51"/>
      <c r="AB97" s="51"/>
      <c r="AC97" s="51"/>
      <c r="AD97" s="51"/>
      <c r="AE97" s="51"/>
      <c r="AF97" s="51"/>
      <c r="AG97" s="35"/>
      <c r="AH97" s="35"/>
      <c r="AI97" s="86"/>
      <c r="AJ97" s="31"/>
      <c r="AK97" s="31"/>
      <c r="AL97" s="31"/>
      <c r="AM97" s="225"/>
      <c r="AN97" s="226"/>
      <c r="AO97" s="226"/>
      <c r="AP97" s="226"/>
      <c r="AQ97" s="226"/>
      <c r="AR97" s="226"/>
      <c r="AS97" s="168"/>
      <c r="AT97" s="27"/>
      <c r="AU97" s="12"/>
      <c r="AV97" s="26"/>
      <c r="AW97" s="26"/>
      <c r="AX97" s="26"/>
      <c r="AY97" s="26"/>
      <c r="AZ97" s="26"/>
      <c r="BA97" s="26"/>
      <c r="BB97" s="26"/>
      <c r="BC97" s="26"/>
      <c r="BD97" s="20">
        <f t="shared" ref="BD97:BD98" si="68">SUM(D97:T97)</f>
        <v>80</v>
      </c>
      <c r="BE97" s="21">
        <f t="shared" ref="BE97:BE98" si="69">SUM(W97:AM97)</f>
        <v>0</v>
      </c>
      <c r="BF97" s="21">
        <f t="shared" ref="BF97:BF98" si="70">SUM(BD97:BE97)</f>
        <v>80</v>
      </c>
    </row>
    <row r="98" spans="1:58" ht="11.25" customHeight="1" x14ac:dyDescent="0.3">
      <c r="A98" s="49" t="s">
        <v>129</v>
      </c>
      <c r="B98" s="73" t="s">
        <v>29</v>
      </c>
      <c r="C98" s="9">
        <v>108</v>
      </c>
      <c r="D98" s="9">
        <v>6</v>
      </c>
      <c r="E98" s="9">
        <v>6</v>
      </c>
      <c r="F98" s="9">
        <v>6</v>
      </c>
      <c r="G98" s="9">
        <v>6</v>
      </c>
      <c r="H98" s="70">
        <v>6</v>
      </c>
      <c r="I98" s="70">
        <v>6</v>
      </c>
      <c r="J98" s="51">
        <v>12</v>
      </c>
      <c r="K98" s="51">
        <v>12</v>
      </c>
      <c r="L98" s="51">
        <v>12</v>
      </c>
      <c r="M98" s="51">
        <v>12</v>
      </c>
      <c r="N98" s="51">
        <v>12</v>
      </c>
      <c r="O98" s="51">
        <v>12</v>
      </c>
      <c r="P98" s="35"/>
      <c r="Q98" s="35"/>
      <c r="R98" s="35"/>
      <c r="S98" s="35"/>
      <c r="T98" s="35"/>
      <c r="U98" s="96"/>
      <c r="V98" s="96"/>
      <c r="W98" s="35"/>
      <c r="X98" s="35"/>
      <c r="Y98" s="166"/>
      <c r="Z98" s="51"/>
      <c r="AA98" s="51"/>
      <c r="AB98" s="51"/>
      <c r="AC98" s="51"/>
      <c r="AD98" s="51"/>
      <c r="AE98" s="51"/>
      <c r="AF98" s="112"/>
      <c r="AG98" s="164"/>
      <c r="AH98" s="164"/>
      <c r="AI98" s="85"/>
      <c r="AJ98" s="31"/>
      <c r="AK98" s="31"/>
      <c r="AL98" s="31"/>
      <c r="AM98" s="225"/>
      <c r="AN98" s="226"/>
      <c r="AO98" s="226"/>
      <c r="AP98" s="226"/>
      <c r="AQ98" s="226"/>
      <c r="AR98" s="226"/>
      <c r="AS98" s="168"/>
      <c r="AT98" s="27"/>
      <c r="AU98" s="12"/>
      <c r="AV98" s="26"/>
      <c r="AW98" s="26"/>
      <c r="AX98" s="26"/>
      <c r="AY98" s="26"/>
      <c r="AZ98" s="26"/>
      <c r="BA98" s="26"/>
      <c r="BB98" s="26"/>
      <c r="BC98" s="26"/>
      <c r="BD98" s="20">
        <f t="shared" si="68"/>
        <v>108</v>
      </c>
      <c r="BE98" s="21">
        <f t="shared" si="69"/>
        <v>0</v>
      </c>
      <c r="BF98" s="21">
        <f t="shared" si="70"/>
        <v>108</v>
      </c>
    </row>
    <row r="99" spans="1:58" ht="12.75" customHeight="1" x14ac:dyDescent="0.3">
      <c r="A99" s="54" t="s">
        <v>92</v>
      </c>
      <c r="B99" s="54" t="s">
        <v>34</v>
      </c>
      <c r="C99" s="9">
        <v>288</v>
      </c>
      <c r="D99" s="9"/>
      <c r="E99" s="9"/>
      <c r="F99" s="9"/>
      <c r="G99" s="9"/>
      <c r="H99" s="70"/>
      <c r="I99" s="70"/>
      <c r="J99" s="51"/>
      <c r="K99" s="51"/>
      <c r="L99" s="51"/>
      <c r="M99" s="51"/>
      <c r="N99" s="51"/>
      <c r="O99" s="51"/>
      <c r="P99" s="167">
        <v>36</v>
      </c>
      <c r="Q99" s="167">
        <v>36</v>
      </c>
      <c r="R99" s="167">
        <v>36</v>
      </c>
      <c r="S99" s="167">
        <v>36</v>
      </c>
      <c r="T99" s="167">
        <v>36</v>
      </c>
      <c r="U99" s="96" t="s">
        <v>17</v>
      </c>
      <c r="V99" s="96" t="s">
        <v>17</v>
      </c>
      <c r="W99" s="167">
        <v>36</v>
      </c>
      <c r="X99" s="167">
        <v>36</v>
      </c>
      <c r="Y99" s="33">
        <v>36</v>
      </c>
      <c r="Z99" s="51"/>
      <c r="AA99" s="51"/>
      <c r="AB99" s="51"/>
      <c r="AC99" s="51"/>
      <c r="AD99" s="51"/>
      <c r="AE99" s="51"/>
      <c r="AF99" s="51"/>
      <c r="AG99" s="35"/>
      <c r="AH99" s="35"/>
      <c r="AI99" s="35"/>
      <c r="AJ99" s="31"/>
      <c r="AK99" s="31"/>
      <c r="AL99" s="31"/>
      <c r="AM99" s="225"/>
      <c r="AN99" s="226"/>
      <c r="AO99" s="226"/>
      <c r="AP99" s="226"/>
      <c r="AQ99" s="226"/>
      <c r="AR99" s="226"/>
      <c r="AS99" s="168"/>
      <c r="AT99" s="27"/>
      <c r="AU99" s="12"/>
      <c r="AV99" s="26"/>
      <c r="AW99" s="26"/>
      <c r="AX99" s="26"/>
      <c r="AY99" s="26"/>
      <c r="AZ99" s="26"/>
      <c r="BA99" s="26"/>
      <c r="BB99" s="26"/>
      <c r="BC99" s="26"/>
      <c r="BD99" s="20">
        <f t="shared" si="62"/>
        <v>180</v>
      </c>
      <c r="BE99" s="21">
        <f t="shared" si="63"/>
        <v>108</v>
      </c>
      <c r="BF99" s="21">
        <f t="shared" si="64"/>
        <v>288</v>
      </c>
    </row>
    <row r="100" spans="1:58" ht="12.75" customHeight="1" x14ac:dyDescent="0.3">
      <c r="A100" s="26" t="s">
        <v>90</v>
      </c>
      <c r="B100" s="219" t="s">
        <v>106</v>
      </c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1"/>
      <c r="AB100" s="51"/>
      <c r="AC100" s="51"/>
      <c r="AD100" s="51"/>
      <c r="AE100" s="51"/>
      <c r="AF100" s="51"/>
      <c r="AG100" s="35"/>
      <c r="AH100" s="35"/>
      <c r="AI100" s="35"/>
      <c r="AJ100" s="31"/>
      <c r="AK100" s="31"/>
      <c r="AL100" s="31"/>
      <c r="AM100" s="225"/>
      <c r="AN100" s="226"/>
      <c r="AO100" s="226"/>
      <c r="AP100" s="226"/>
      <c r="AQ100" s="226"/>
      <c r="AR100" s="226"/>
      <c r="AS100" s="168"/>
      <c r="AT100" s="27"/>
      <c r="AU100" s="12"/>
      <c r="AV100" s="26"/>
      <c r="AW100" s="26"/>
      <c r="AX100" s="26"/>
      <c r="AY100" s="26"/>
      <c r="AZ100" s="26"/>
      <c r="BA100" s="26"/>
      <c r="BB100" s="26"/>
      <c r="BC100" s="26"/>
      <c r="BD100" s="20"/>
      <c r="BE100" s="21"/>
      <c r="BF100" s="21"/>
    </row>
    <row r="101" spans="1:58" ht="19.2" x14ac:dyDescent="0.3">
      <c r="A101" s="23" t="s">
        <v>91</v>
      </c>
      <c r="B101" s="95" t="s">
        <v>107</v>
      </c>
      <c r="C101" s="9">
        <v>80</v>
      </c>
      <c r="D101" s="9"/>
      <c r="E101" s="9"/>
      <c r="F101" s="9"/>
      <c r="G101" s="9"/>
      <c r="H101" s="70"/>
      <c r="I101" s="70"/>
      <c r="J101" s="51"/>
      <c r="K101" s="51"/>
      <c r="L101" s="51"/>
      <c r="M101" s="51"/>
      <c r="N101" s="51"/>
      <c r="O101" s="51"/>
      <c r="P101" s="35"/>
      <c r="Q101" s="35"/>
      <c r="R101" s="35"/>
      <c r="S101" s="35"/>
      <c r="T101" s="35"/>
      <c r="U101" s="79" t="s">
        <v>17</v>
      </c>
      <c r="V101" s="79" t="s">
        <v>17</v>
      </c>
      <c r="W101" s="35"/>
      <c r="X101" s="35"/>
      <c r="Y101" s="33"/>
      <c r="Z101" s="51">
        <v>6</v>
      </c>
      <c r="AA101" s="51">
        <v>6</v>
      </c>
      <c r="AB101" s="51">
        <v>10</v>
      </c>
      <c r="AC101" s="51">
        <v>10</v>
      </c>
      <c r="AD101" s="51">
        <v>14</v>
      </c>
      <c r="AE101" s="51">
        <v>14</v>
      </c>
      <c r="AF101" s="165">
        <v>20</v>
      </c>
      <c r="AG101" s="35"/>
      <c r="AH101" s="35"/>
      <c r="AI101" s="35"/>
      <c r="AJ101" s="31"/>
      <c r="AK101" s="31"/>
      <c r="AL101" s="31"/>
      <c r="AM101" s="225"/>
      <c r="AN101" s="226"/>
      <c r="AO101" s="226"/>
      <c r="AP101" s="226"/>
      <c r="AQ101" s="226"/>
      <c r="AR101" s="226"/>
      <c r="AS101" s="168"/>
      <c r="AT101" s="27"/>
      <c r="AU101" s="12"/>
      <c r="AV101" s="26"/>
      <c r="AW101" s="26"/>
      <c r="AX101" s="26"/>
      <c r="AY101" s="26"/>
      <c r="AZ101" s="26"/>
      <c r="BA101" s="26"/>
      <c r="BB101" s="26"/>
      <c r="BC101" s="26"/>
      <c r="BD101" s="20">
        <f t="shared" ref="BD101:BD103" si="71">SUM(D101:T101)</f>
        <v>0</v>
      </c>
      <c r="BE101" s="21">
        <f t="shared" ref="BE101:BE103" si="72">SUM(W101:AM101)</f>
        <v>80</v>
      </c>
      <c r="BF101" s="21">
        <f t="shared" ref="BF101:BF103" si="73">SUM(BD101:BE101)</f>
        <v>80</v>
      </c>
    </row>
    <row r="102" spans="1:58" ht="12.75" customHeight="1" x14ac:dyDescent="0.3">
      <c r="A102" s="54" t="s">
        <v>108</v>
      </c>
      <c r="B102" s="54" t="s">
        <v>102</v>
      </c>
      <c r="C102" s="9">
        <v>36</v>
      </c>
      <c r="D102" s="9"/>
      <c r="E102" s="9"/>
      <c r="F102" s="9"/>
      <c r="G102" s="9"/>
      <c r="H102" s="70"/>
      <c r="I102" s="70"/>
      <c r="J102" s="51"/>
      <c r="K102" s="51"/>
      <c r="L102" s="51"/>
      <c r="M102" s="51"/>
      <c r="N102" s="51"/>
      <c r="O102" s="51"/>
      <c r="P102" s="35"/>
      <c r="Q102" s="35"/>
      <c r="R102" s="35"/>
      <c r="S102" s="35"/>
      <c r="T102" s="35"/>
      <c r="U102" s="79" t="s">
        <v>17</v>
      </c>
      <c r="V102" s="79" t="s">
        <v>17</v>
      </c>
      <c r="W102" s="35"/>
      <c r="X102" s="35"/>
      <c r="Y102" s="33"/>
      <c r="Z102" s="51">
        <v>6</v>
      </c>
      <c r="AA102" s="51">
        <v>6</v>
      </c>
      <c r="AB102" s="51">
        <v>6</v>
      </c>
      <c r="AC102" s="51">
        <v>6</v>
      </c>
      <c r="AD102" s="51">
        <v>6</v>
      </c>
      <c r="AE102" s="51">
        <v>6</v>
      </c>
      <c r="AF102" s="51"/>
      <c r="AG102" s="35"/>
      <c r="AH102" s="35"/>
      <c r="AI102" s="35"/>
      <c r="AJ102" s="31"/>
      <c r="AK102" s="31"/>
      <c r="AL102" s="31"/>
      <c r="AM102" s="225"/>
      <c r="AN102" s="226"/>
      <c r="AO102" s="226"/>
      <c r="AP102" s="226"/>
      <c r="AQ102" s="226"/>
      <c r="AR102" s="226"/>
      <c r="AS102" s="168"/>
      <c r="AT102" s="27"/>
      <c r="AU102" s="12"/>
      <c r="AV102" s="26"/>
      <c r="AW102" s="26"/>
      <c r="AX102" s="26"/>
      <c r="AY102" s="26"/>
      <c r="AZ102" s="26"/>
      <c r="BA102" s="26"/>
      <c r="BB102" s="26"/>
      <c r="BC102" s="26"/>
      <c r="BD102" s="20">
        <f t="shared" si="71"/>
        <v>0</v>
      </c>
      <c r="BE102" s="21">
        <f t="shared" si="72"/>
        <v>36</v>
      </c>
      <c r="BF102" s="21">
        <f t="shared" si="73"/>
        <v>36</v>
      </c>
    </row>
    <row r="103" spans="1:58" ht="12.75" customHeight="1" x14ac:dyDescent="0.3">
      <c r="A103" s="54" t="s">
        <v>92</v>
      </c>
      <c r="B103" s="54" t="s">
        <v>34</v>
      </c>
      <c r="C103" s="9">
        <v>72</v>
      </c>
      <c r="D103" s="9"/>
      <c r="E103" s="9"/>
      <c r="F103" s="9"/>
      <c r="G103" s="9"/>
      <c r="H103" s="70"/>
      <c r="I103" s="70"/>
      <c r="J103" s="51"/>
      <c r="K103" s="51"/>
      <c r="L103" s="51"/>
      <c r="M103" s="51"/>
      <c r="N103" s="51"/>
      <c r="O103" s="51"/>
      <c r="P103" s="35"/>
      <c r="Q103" s="35"/>
      <c r="R103" s="35"/>
      <c r="S103" s="35"/>
      <c r="T103" s="35"/>
      <c r="U103" s="79" t="s">
        <v>17</v>
      </c>
      <c r="V103" s="79" t="s">
        <v>17</v>
      </c>
      <c r="W103" s="31"/>
      <c r="X103" s="31"/>
      <c r="Y103" s="33"/>
      <c r="Z103" s="48"/>
      <c r="AA103" s="48"/>
      <c r="AB103" s="48"/>
      <c r="AC103" s="48"/>
      <c r="AD103" s="51"/>
      <c r="AE103" s="51"/>
      <c r="AF103" s="51"/>
      <c r="AG103" s="35">
        <v>36</v>
      </c>
      <c r="AH103" s="35">
        <v>36</v>
      </c>
      <c r="AI103" s="35"/>
      <c r="AJ103" s="31"/>
      <c r="AK103" s="31"/>
      <c r="AL103" s="31"/>
      <c r="AM103" s="225"/>
      <c r="AN103" s="226"/>
      <c r="AO103" s="226"/>
      <c r="AP103" s="226"/>
      <c r="AQ103" s="226"/>
      <c r="AR103" s="226"/>
      <c r="AS103" s="168"/>
      <c r="AT103" s="27"/>
      <c r="AU103" s="12"/>
      <c r="AV103" s="26"/>
      <c r="AW103" s="26"/>
      <c r="AX103" s="26"/>
      <c r="AY103" s="26"/>
      <c r="AZ103" s="26"/>
      <c r="BA103" s="26"/>
      <c r="BB103" s="26"/>
      <c r="BC103" s="26"/>
      <c r="BD103" s="20">
        <f t="shared" si="71"/>
        <v>0</v>
      </c>
      <c r="BE103" s="21">
        <f t="shared" si="72"/>
        <v>72</v>
      </c>
      <c r="BF103" s="21">
        <f t="shared" si="73"/>
        <v>72</v>
      </c>
    </row>
    <row r="104" spans="1:58" ht="11.1" customHeight="1" x14ac:dyDescent="0.3">
      <c r="A104" s="28" t="s">
        <v>42</v>
      </c>
      <c r="B104" s="28" t="s">
        <v>43</v>
      </c>
      <c r="C104" s="11">
        <v>144</v>
      </c>
      <c r="D104" s="11"/>
      <c r="E104" s="11"/>
      <c r="F104" s="11"/>
      <c r="G104" s="11"/>
      <c r="H104" s="11"/>
      <c r="I104" s="11"/>
      <c r="J104" s="11"/>
      <c r="K104" s="11"/>
      <c r="L104" s="30"/>
      <c r="M104" s="30"/>
      <c r="N104" s="30"/>
      <c r="O104" s="30"/>
      <c r="P104" s="33"/>
      <c r="Q104" s="33"/>
      <c r="R104" s="94"/>
      <c r="S104" s="33"/>
      <c r="T104" s="33"/>
      <c r="U104" s="19" t="s">
        <v>17</v>
      </c>
      <c r="V104" s="19" t="s">
        <v>17</v>
      </c>
      <c r="W104" s="33"/>
      <c r="X104" s="33"/>
      <c r="Y104" s="33"/>
      <c r="Z104" s="11"/>
      <c r="AA104" s="30"/>
      <c r="AB104" s="30"/>
      <c r="AC104" s="30"/>
      <c r="AD104" s="30"/>
      <c r="AE104" s="30"/>
      <c r="AF104" s="30"/>
      <c r="AG104" s="33"/>
      <c r="AH104" s="33"/>
      <c r="AI104" s="33">
        <v>36</v>
      </c>
      <c r="AJ104" s="33">
        <v>36</v>
      </c>
      <c r="AK104" s="33">
        <v>36</v>
      </c>
      <c r="AL104" s="33">
        <v>36</v>
      </c>
      <c r="AM104" s="227"/>
      <c r="AN104" s="228"/>
      <c r="AO104" s="228"/>
      <c r="AP104" s="228"/>
      <c r="AQ104" s="228"/>
      <c r="AR104" s="228"/>
      <c r="AS104" s="168"/>
      <c r="AT104" s="47"/>
      <c r="AU104" s="16"/>
      <c r="AV104" s="19"/>
      <c r="AW104" s="19"/>
      <c r="AX104" s="19"/>
      <c r="AY104" s="19"/>
      <c r="AZ104" s="19"/>
      <c r="BA104" s="19"/>
      <c r="BB104" s="19"/>
      <c r="BC104" s="19"/>
      <c r="BD104" s="20">
        <f t="shared" si="62"/>
        <v>0</v>
      </c>
      <c r="BE104" s="21">
        <f t="shared" si="63"/>
        <v>144</v>
      </c>
      <c r="BF104" s="21">
        <f t="shared" si="64"/>
        <v>144</v>
      </c>
    </row>
    <row r="105" spans="1:58" ht="11.1" customHeight="1" x14ac:dyDescent="0.3">
      <c r="A105" s="188" t="s">
        <v>30</v>
      </c>
      <c r="B105" s="189"/>
      <c r="C105" s="190"/>
      <c r="D105" s="12">
        <f>D88+D89+D101+D102+D92+D97+D103+D96+D104+D99+D93+D98</f>
        <v>36</v>
      </c>
      <c r="E105" s="12">
        <f t="shared" ref="E105:AL105" si="74">E88+E89+E101+E102+E92+E97+E103+E96+E104+E99+E93+E98</f>
        <v>36</v>
      </c>
      <c r="F105" s="12">
        <f t="shared" si="74"/>
        <v>36</v>
      </c>
      <c r="G105" s="12">
        <f t="shared" si="74"/>
        <v>36</v>
      </c>
      <c r="H105" s="12">
        <f t="shared" si="74"/>
        <v>36</v>
      </c>
      <c r="I105" s="12">
        <f t="shared" si="74"/>
        <v>36</v>
      </c>
      <c r="J105" s="12">
        <f t="shared" si="74"/>
        <v>36</v>
      </c>
      <c r="K105" s="12">
        <f t="shared" si="74"/>
        <v>36</v>
      </c>
      <c r="L105" s="12">
        <f t="shared" si="74"/>
        <v>36</v>
      </c>
      <c r="M105" s="12">
        <f t="shared" si="74"/>
        <v>36</v>
      </c>
      <c r="N105" s="12">
        <f t="shared" si="74"/>
        <v>36</v>
      </c>
      <c r="O105" s="12">
        <f t="shared" si="74"/>
        <v>36</v>
      </c>
      <c r="P105" s="12">
        <f t="shared" si="74"/>
        <v>36</v>
      </c>
      <c r="Q105" s="12">
        <f t="shared" si="74"/>
        <v>36</v>
      </c>
      <c r="R105" s="12">
        <f t="shared" si="74"/>
        <v>36</v>
      </c>
      <c r="S105" s="12">
        <f t="shared" si="74"/>
        <v>36</v>
      </c>
      <c r="T105" s="12">
        <f t="shared" si="74"/>
        <v>36</v>
      </c>
      <c r="U105" s="12"/>
      <c r="V105" s="12"/>
      <c r="W105" s="12">
        <f t="shared" si="74"/>
        <v>36</v>
      </c>
      <c r="X105" s="12">
        <f t="shared" si="74"/>
        <v>36</v>
      </c>
      <c r="Y105" s="12">
        <f t="shared" si="74"/>
        <v>36</v>
      </c>
      <c r="Z105" s="12">
        <f t="shared" si="74"/>
        <v>36</v>
      </c>
      <c r="AA105" s="12">
        <f t="shared" si="74"/>
        <v>36</v>
      </c>
      <c r="AB105" s="12">
        <f t="shared" si="74"/>
        <v>36</v>
      </c>
      <c r="AC105" s="12">
        <f t="shared" si="74"/>
        <v>36</v>
      </c>
      <c r="AD105" s="12">
        <f t="shared" si="74"/>
        <v>36</v>
      </c>
      <c r="AE105" s="12">
        <f t="shared" si="74"/>
        <v>36</v>
      </c>
      <c r="AF105" s="12">
        <f t="shared" si="74"/>
        <v>36</v>
      </c>
      <c r="AG105" s="12">
        <f t="shared" si="74"/>
        <v>36</v>
      </c>
      <c r="AH105" s="12">
        <f t="shared" si="74"/>
        <v>36</v>
      </c>
      <c r="AI105" s="12">
        <f t="shared" si="74"/>
        <v>36</v>
      </c>
      <c r="AJ105" s="12">
        <f t="shared" si="74"/>
        <v>36</v>
      </c>
      <c r="AK105" s="12">
        <f t="shared" si="74"/>
        <v>36</v>
      </c>
      <c r="AL105" s="12">
        <f t="shared" si="74"/>
        <v>36</v>
      </c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20">
        <f>SUM(BD88:BD104)</f>
        <v>612</v>
      </c>
      <c r="BE105" s="20">
        <f t="shared" ref="BE105:BF105" si="75">SUM(BE88:BE104)</f>
        <v>576</v>
      </c>
      <c r="BF105" s="20">
        <f t="shared" si="75"/>
        <v>1188</v>
      </c>
    </row>
    <row r="107" spans="1:58" x14ac:dyDescent="0.3">
      <c r="B107" s="222" t="s">
        <v>111</v>
      </c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2"/>
      <c r="AO107" s="222"/>
      <c r="AP107" s="222"/>
      <c r="AQ107" s="222"/>
      <c r="AR107" s="222"/>
      <c r="AS107" s="222"/>
      <c r="AT107" s="222"/>
      <c r="AU107" s="222"/>
      <c r="AV107" s="222"/>
      <c r="AW107" s="222"/>
      <c r="AX107" s="222"/>
      <c r="AY107" s="222"/>
      <c r="AZ107" s="222"/>
      <c r="BA107" s="113"/>
      <c r="BB107" s="113"/>
      <c r="BC107" s="113"/>
    </row>
    <row r="108" spans="1:58" x14ac:dyDescent="0.3">
      <c r="B108" s="114"/>
      <c r="C108" s="115"/>
      <c r="D108" s="116" t="s">
        <v>112</v>
      </c>
      <c r="E108" s="114"/>
      <c r="F108" s="114"/>
      <c r="G108" s="114"/>
      <c r="H108" s="114"/>
      <c r="I108" s="114"/>
      <c r="J108" s="117"/>
      <c r="K108" s="114" t="s">
        <v>113</v>
      </c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8"/>
      <c r="AD108" s="116" t="s">
        <v>114</v>
      </c>
      <c r="AE108" s="114"/>
      <c r="AF108" s="114"/>
      <c r="AG108" s="114"/>
      <c r="AH108" s="114"/>
      <c r="AI108" s="114"/>
      <c r="AJ108" s="119"/>
      <c r="AK108" s="116" t="s">
        <v>115</v>
      </c>
      <c r="AL108" s="114"/>
      <c r="AM108" s="114"/>
      <c r="AN108" s="114"/>
      <c r="AO108" s="114"/>
      <c r="AP108" s="114"/>
      <c r="AQ108" s="114"/>
      <c r="AR108" s="114"/>
      <c r="AS108" s="114"/>
      <c r="AT108" s="114"/>
      <c r="AU108" s="114"/>
      <c r="AV108" s="114"/>
      <c r="AW108" s="114"/>
      <c r="AX108" s="114"/>
      <c r="AY108" s="114"/>
      <c r="BA108" s="113"/>
      <c r="BB108" s="113"/>
      <c r="BC108" s="113"/>
    </row>
    <row r="109" spans="1:58" x14ac:dyDescent="0.3"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</row>
    <row r="110" spans="1:58" x14ac:dyDescent="0.3">
      <c r="B110" s="113"/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</row>
  </sheetData>
  <mergeCells count="98">
    <mergeCell ref="H62:L62"/>
    <mergeCell ref="B107:AZ107"/>
    <mergeCell ref="B95:AA95"/>
    <mergeCell ref="AM95:AR104"/>
    <mergeCell ref="AM88:AR89"/>
    <mergeCell ref="AM92:AR93"/>
    <mergeCell ref="B90:BC90"/>
    <mergeCell ref="H34:L34"/>
    <mergeCell ref="A105:C105"/>
    <mergeCell ref="B94:BC94"/>
    <mergeCell ref="A85:A86"/>
    <mergeCell ref="B100:AA100"/>
    <mergeCell ref="B46:BC46"/>
    <mergeCell ref="B56:BC56"/>
    <mergeCell ref="B64:BC64"/>
    <mergeCell ref="B78:BC78"/>
    <mergeCell ref="Z85:AC85"/>
    <mergeCell ref="AD85:AG85"/>
    <mergeCell ref="AH85:AK85"/>
    <mergeCell ref="AL85:AP85"/>
    <mergeCell ref="AQ85:AT85"/>
    <mergeCell ref="AV85:AY85"/>
    <mergeCell ref="AZ85:BC85"/>
    <mergeCell ref="AU5:AY5"/>
    <mergeCell ref="B7:BC7"/>
    <mergeCell ref="B16:BC16"/>
    <mergeCell ref="Q85:T85"/>
    <mergeCell ref="B27:AN27"/>
    <mergeCell ref="C34:C35"/>
    <mergeCell ref="D34:G34"/>
    <mergeCell ref="U85:Y85"/>
    <mergeCell ref="B52:AK52"/>
    <mergeCell ref="B85:B86"/>
    <mergeCell ref="C85:C86"/>
    <mergeCell ref="D85:G85"/>
    <mergeCell ref="H85:L85"/>
    <mergeCell ref="M85:P85"/>
    <mergeCell ref="B26:BC26"/>
    <mergeCell ref="B23:BC23"/>
    <mergeCell ref="D62:G62"/>
    <mergeCell ref="A1:BD1"/>
    <mergeCell ref="A2:BD2"/>
    <mergeCell ref="A3:BD3"/>
    <mergeCell ref="AD5:AG5"/>
    <mergeCell ref="AH5:AK5"/>
    <mergeCell ref="AL5:AP5"/>
    <mergeCell ref="D5:G5"/>
    <mergeCell ref="H5:L5"/>
    <mergeCell ref="A5:A6"/>
    <mergeCell ref="B5:B6"/>
    <mergeCell ref="C5:C6"/>
    <mergeCell ref="AQ5:AT5"/>
    <mergeCell ref="AZ5:BC5"/>
    <mergeCell ref="M5:P5"/>
    <mergeCell ref="Q5:T5"/>
    <mergeCell ref="AD62:AG62"/>
    <mergeCell ref="M34:P34"/>
    <mergeCell ref="B87:BC87"/>
    <mergeCell ref="B91:BC91"/>
    <mergeCell ref="A59:C59"/>
    <mergeCell ref="B36:BC36"/>
    <mergeCell ref="Q34:T34"/>
    <mergeCell ref="U34:Y34"/>
    <mergeCell ref="B43:BC43"/>
    <mergeCell ref="B51:BC51"/>
    <mergeCell ref="Z34:AC34"/>
    <mergeCell ref="AD34:AG34"/>
    <mergeCell ref="AZ34:BC34"/>
    <mergeCell ref="A62:A63"/>
    <mergeCell ref="B62:B63"/>
    <mergeCell ref="C62:C63"/>
    <mergeCell ref="U5:Y5"/>
    <mergeCell ref="Z5:AC5"/>
    <mergeCell ref="M62:P62"/>
    <mergeCell ref="Q62:T62"/>
    <mergeCell ref="U62:Y62"/>
    <mergeCell ref="Z62:AC62"/>
    <mergeCell ref="AU62:AY62"/>
    <mergeCell ref="AZ62:BC62"/>
    <mergeCell ref="B65:BC65"/>
    <mergeCell ref="B20:BC20"/>
    <mergeCell ref="AU34:AY34"/>
    <mergeCell ref="A31:C31"/>
    <mergeCell ref="A34:A35"/>
    <mergeCell ref="B34:B35"/>
    <mergeCell ref="AH34:AK34"/>
    <mergeCell ref="AL34:AP34"/>
    <mergeCell ref="AQ34:AT34"/>
    <mergeCell ref="B40:BC40"/>
    <mergeCell ref="B42:BC42"/>
    <mergeCell ref="AH62:AK62"/>
    <mergeCell ref="AL62:AP62"/>
    <mergeCell ref="AQ62:AT62"/>
    <mergeCell ref="B67:J67"/>
    <mergeCell ref="B69:BC69"/>
    <mergeCell ref="B70:AK70"/>
    <mergeCell ref="A82:C82"/>
    <mergeCell ref="B74:BC74"/>
  </mergeCells>
  <pageMargins left="0.17" right="0.15" top="0.19685039370078741" bottom="0.19685039370078741" header="0.19685039370078741" footer="0.19685039370078741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2025-09-25T23:52:18Z</dcterms:modified>
</cp:coreProperties>
</file>