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/>
</workbook>
</file>

<file path=xl/calcChain.xml><?xml version="1.0" encoding="utf-8"?>
<calcChain xmlns="http://schemas.openxmlformats.org/spreadsheetml/2006/main">
  <c r="E100" i="1" l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D100" i="1"/>
  <c r="BD93" i="1"/>
  <c r="BE93" i="1"/>
  <c r="BF93" i="1" s="1"/>
  <c r="BD92" i="1"/>
  <c r="BE92" i="1"/>
  <c r="BF92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D80" i="1"/>
  <c r="BD69" i="1"/>
  <c r="BE69" i="1"/>
  <c r="BF69" i="1" s="1"/>
  <c r="BD67" i="1"/>
  <c r="BE67" i="1"/>
  <c r="BD68" i="1"/>
  <c r="BE68" i="1"/>
  <c r="BD63" i="1"/>
  <c r="BE63" i="1"/>
  <c r="BF63" i="1" s="1"/>
  <c r="BD61" i="1"/>
  <c r="BE61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D55" i="1"/>
  <c r="BD43" i="1"/>
  <c r="BE43" i="1"/>
  <c r="BD36" i="1"/>
  <c r="BE36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D29" i="1"/>
  <c r="BF67" i="1" l="1"/>
  <c r="BF68" i="1"/>
  <c r="BF61" i="1"/>
  <c r="BF43" i="1"/>
  <c r="BF36" i="1"/>
  <c r="BD79" i="1"/>
  <c r="BE79" i="1"/>
  <c r="BD76" i="1"/>
  <c r="BE76" i="1"/>
  <c r="BD77" i="1"/>
  <c r="BE77" i="1"/>
  <c r="BD78" i="1"/>
  <c r="BE78" i="1"/>
  <c r="BE62" i="1"/>
  <c r="BE65" i="1"/>
  <c r="BE66" i="1"/>
  <c r="BE72" i="1"/>
  <c r="BE73" i="1"/>
  <c r="BE74" i="1"/>
  <c r="BE37" i="1"/>
  <c r="BE38" i="1"/>
  <c r="BE39" i="1"/>
  <c r="BE41" i="1"/>
  <c r="BE44" i="1"/>
  <c r="BE45" i="1"/>
  <c r="BE48" i="1"/>
  <c r="BE49" i="1"/>
  <c r="BE50" i="1"/>
  <c r="BE51" i="1"/>
  <c r="BE52" i="1"/>
  <c r="BE54" i="1"/>
  <c r="BE35" i="1"/>
  <c r="BD41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8" i="1"/>
  <c r="BD24" i="1"/>
  <c r="BD13" i="1"/>
  <c r="BD14" i="1"/>
  <c r="BD11" i="1"/>
  <c r="BD10" i="1"/>
  <c r="BD51" i="1"/>
  <c r="BD52" i="1"/>
  <c r="BD35" i="1"/>
  <c r="BD23" i="1"/>
  <c r="BD18" i="1"/>
  <c r="BE80" i="1" l="1"/>
  <c r="BF52" i="1"/>
  <c r="BF78" i="1"/>
  <c r="BF24" i="1"/>
  <c r="BF79" i="1"/>
  <c r="BF76" i="1"/>
  <c r="BF77" i="1"/>
  <c r="BE29" i="1"/>
  <c r="BE55" i="1"/>
  <c r="BF41" i="1"/>
  <c r="BF13" i="1"/>
  <c r="BF11" i="1"/>
  <c r="BF14" i="1"/>
  <c r="BF10" i="1"/>
  <c r="BF23" i="1"/>
  <c r="BF51" i="1"/>
  <c r="BF35" i="1"/>
  <c r="BF18" i="1"/>
  <c r="BD86" i="1"/>
  <c r="BE86" i="1"/>
  <c r="BD88" i="1"/>
  <c r="BE88" i="1"/>
  <c r="BD89" i="1"/>
  <c r="BE89" i="1"/>
  <c r="BD90" i="1"/>
  <c r="BD100" i="1" s="1"/>
  <c r="BE90" i="1"/>
  <c r="BD91" i="1"/>
  <c r="BE91" i="1"/>
  <c r="BD96" i="1"/>
  <c r="BE96" i="1"/>
  <c r="BD97" i="1"/>
  <c r="BE97" i="1"/>
  <c r="BD98" i="1"/>
  <c r="BE98" i="1"/>
  <c r="BD99" i="1"/>
  <c r="BE99" i="1"/>
  <c r="BD62" i="1"/>
  <c r="BD65" i="1"/>
  <c r="BD66" i="1"/>
  <c r="BD72" i="1"/>
  <c r="BD73" i="1"/>
  <c r="BD74" i="1"/>
  <c r="BD37" i="1"/>
  <c r="BD38" i="1"/>
  <c r="BD39" i="1"/>
  <c r="BD44" i="1"/>
  <c r="BD45" i="1"/>
  <c r="BD48" i="1"/>
  <c r="BD49" i="1"/>
  <c r="BD50" i="1"/>
  <c r="BD54" i="1"/>
  <c r="BD9" i="1"/>
  <c r="BD12" i="1"/>
  <c r="BD15" i="1"/>
  <c r="BD17" i="1"/>
  <c r="BD21" i="1"/>
  <c r="BD22" i="1"/>
  <c r="BD27" i="1"/>
  <c r="BD28" i="1"/>
  <c r="BD8" i="1"/>
  <c r="BE100" i="1" l="1"/>
  <c r="BD80" i="1"/>
  <c r="BF89" i="1"/>
  <c r="BF86" i="1"/>
  <c r="BF90" i="1"/>
  <c r="BF62" i="1"/>
  <c r="BF39" i="1"/>
  <c r="BF97" i="1"/>
  <c r="BF8" i="1"/>
  <c r="BF91" i="1"/>
  <c r="BF88" i="1"/>
  <c r="BF96" i="1"/>
  <c r="BF99" i="1"/>
  <c r="BF98" i="1"/>
  <c r="BF65" i="1"/>
  <c r="BF72" i="1"/>
  <c r="BF73" i="1"/>
  <c r="BF28" i="1"/>
  <c r="BF12" i="1"/>
  <c r="BF9" i="1"/>
  <c r="BF66" i="1"/>
  <c r="BF15" i="1"/>
  <c r="BF45" i="1"/>
  <c r="BF74" i="1"/>
  <c r="BF38" i="1"/>
  <c r="BF44" i="1"/>
  <c r="BF54" i="1"/>
  <c r="BF50" i="1"/>
  <c r="BF49" i="1"/>
  <c r="BF48" i="1"/>
  <c r="BF37" i="1"/>
  <c r="BD55" i="1"/>
  <c r="BF21" i="1"/>
  <c r="BF22" i="1"/>
  <c r="BF27" i="1"/>
  <c r="BF17" i="1"/>
  <c r="BD29" i="1"/>
  <c r="BF100" i="1" l="1"/>
  <c r="BF80" i="1"/>
  <c r="BF55" i="1"/>
  <c r="BF29" i="1"/>
</calcChain>
</file>

<file path=xl/sharedStrings.xml><?xml version="1.0" encoding="utf-8"?>
<sst xmlns="http://schemas.openxmlformats.org/spreadsheetml/2006/main" count="756" uniqueCount="150">
  <si>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</si>
  <si>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</si>
  <si>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</si>
  <si>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</si>
  <si>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</si>
  <si>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</si>
  <si>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</si>
  <si>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</si>
  <si>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</si>
  <si>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</si>
  <si>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</si>
  <si>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</si>
  <si>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</si>
  <si>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</si>
  <si>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</si>
  <si>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</si>
  <si>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</si>
  <si>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</si>
  <si>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</si>
  <si>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</si>
  <si>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</si>
  <si>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</si>
  <si>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Профильные образовательные дисциплины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</si>
  <si>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</si>
  <si>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</si>
  <si>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</si>
  <si>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</si>
  <si>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</si>
  <si>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</si>
  <si>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</si>
  <si>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</si>
  <si>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</si>
  <si>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</si>
  <si>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</si>
  <si>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</si>
  <si>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</si>
  <si>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</si>
  <si>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Второй курс</t>
  </si>
  <si>
    <t>Третий курс</t>
  </si>
  <si>
    <t>ОП.05</t>
  </si>
  <si>
    <t xml:space="preserve">по специальности среднего профессионального образования </t>
  </si>
  <si>
    <t>Общепрофессиональные дисциплины</t>
  </si>
  <si>
    <t>Инженерная графика</t>
  </si>
  <si>
    <t>Электротехника и электроника</t>
  </si>
  <si>
    <t>Материаловедение</t>
  </si>
  <si>
    <t>Информатика</t>
  </si>
  <si>
    <t>Четвертый курс</t>
  </si>
  <si>
    <t>ПДП</t>
  </si>
  <si>
    <t>Преддипломная практика</t>
  </si>
  <si>
    <t>ПМ.01</t>
  </si>
  <si>
    <t>МДК 01.02.</t>
  </si>
  <si>
    <t>И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</si>
  <si>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</si>
  <si>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</si>
  <si>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</si>
  <si>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ОП.08</t>
  </si>
  <si>
    <t>ОП.09</t>
  </si>
  <si>
    <t>ОП.10</t>
  </si>
  <si>
    <t>ОП.11</t>
  </si>
  <si>
    <t>35.02.16 Эксплуатация и ремонт сельскохозяйственной техники и оборудования</t>
  </si>
  <si>
    <t>Русский язык</t>
  </si>
  <si>
    <t>Литература</t>
  </si>
  <si>
    <t>Основы агрономии</t>
  </si>
  <si>
    <t>Основы зоотехнии</t>
  </si>
  <si>
    <t>Подготовка тракторов и сельскохозяйственных машин и механизмов к работе</t>
  </si>
  <si>
    <t>ОП.02</t>
  </si>
  <si>
    <t>ПМ.02</t>
  </si>
  <si>
    <t>Теоретическая подготовка трактористов-машинистов категории "В", "С", "Д", "Е", "F" (ПДД,ОБД, Мед.помощь)</t>
  </si>
  <si>
    <t>Иностранный язык в профессиональной деятельности</t>
  </si>
  <si>
    <t>ОП.04</t>
  </si>
  <si>
    <t>Основы гидравлики и теплотехники</t>
  </si>
  <si>
    <t>ОП.13</t>
  </si>
  <si>
    <t>ОП.12</t>
  </si>
  <si>
    <t>П.00</t>
  </si>
  <si>
    <t>Профессиональный цикл</t>
  </si>
  <si>
    <t>ОП.00</t>
  </si>
  <si>
    <t>Основы финансовой грамотности</t>
  </si>
  <si>
    <t>ПМ00</t>
  </si>
  <si>
    <t>Экологические основы природопользования</t>
  </si>
  <si>
    <t>ОП00</t>
  </si>
  <si>
    <t>МДК 01.03</t>
  </si>
  <si>
    <t>Реализация агротехнологий различной интенсивности</t>
  </si>
  <si>
    <t>ПМ. 02</t>
  </si>
  <si>
    <t>Химия</t>
  </si>
  <si>
    <t>Биология</t>
  </si>
  <si>
    <t>ОП.17</t>
  </si>
  <si>
    <t>Бережливое производство</t>
  </si>
  <si>
    <t>Эксплуатация сельскохозяйственной техники и оборудования</t>
  </si>
  <si>
    <t xml:space="preserve">Эксплуатация сельскохозяйственной техники и оборудования </t>
  </si>
  <si>
    <t>Комплектование машинно-тракторных агрегатов для выполнения сельскохозяйственных работ</t>
  </si>
  <si>
    <t>Освоение одной или нескольких профессий рабочих</t>
  </si>
  <si>
    <t>СГ.03</t>
  </si>
  <si>
    <t>СГ.04</t>
  </si>
  <si>
    <t>Математические методы решения прикладных профессиональных задач</t>
  </si>
  <si>
    <t>Техническая механика</t>
  </si>
  <si>
    <t>Основы взаимозаменяемости и технические измерения</t>
  </si>
  <si>
    <t>ОП.16</t>
  </si>
  <si>
    <t>Теоретические и практические основы биотехнологии растений</t>
  </si>
  <si>
    <t>МДК 01.04.</t>
  </si>
  <si>
    <t>Социально-гуманитарный цикл</t>
  </si>
  <si>
    <t>СГ.01</t>
  </si>
  <si>
    <t>История России</t>
  </si>
  <si>
    <t>СГ.02</t>
  </si>
  <si>
    <t>ОП.07</t>
  </si>
  <si>
    <t>Основы экономики, менеджмента и маркетинга</t>
  </si>
  <si>
    <t>Правовые основы профессиональной деятельности и охрана труда</t>
  </si>
  <si>
    <t>БД.01</t>
  </si>
  <si>
    <t>БД.02</t>
  </si>
  <si>
    <t>Обществознание</t>
  </si>
  <si>
    <t>БД.04</t>
  </si>
  <si>
    <t>БД.05</t>
  </si>
  <si>
    <t>БД.06</t>
  </si>
  <si>
    <t>БД.09</t>
  </si>
  <si>
    <t>География</t>
  </si>
  <si>
    <t>БД.10</t>
  </si>
  <si>
    <t>БД.11</t>
  </si>
  <si>
    <t>ПД.01</t>
  </si>
  <si>
    <t>ПД.03</t>
  </si>
  <si>
    <t>ПД</t>
  </si>
  <si>
    <t>БД</t>
  </si>
  <si>
    <t>ОП.18</t>
  </si>
  <si>
    <t>Назначение, общее устройство, режимы работы тракторов, автомобилей, сельскохозяйственных машин и оборудования</t>
  </si>
  <si>
    <t>БД.07</t>
  </si>
  <si>
    <t>Физика</t>
  </si>
  <si>
    <t>БД.08</t>
  </si>
  <si>
    <t>СГ</t>
  </si>
  <si>
    <t>БД.03</t>
  </si>
  <si>
    <t>ПМ.03</t>
  </si>
  <si>
    <t>МДК 03.01.</t>
  </si>
  <si>
    <t>МДК.02.01</t>
  </si>
  <si>
    <t>Система технического обслуживания и ремонта сельскохозяйственной техники и оборудования</t>
  </si>
  <si>
    <t>МДК.02.02</t>
  </si>
  <si>
    <t>Материально-техническое обеспечение технического обслуживания и ремонта сельскохозяйственной техники в организации</t>
  </si>
  <si>
    <t>МДК.02.03</t>
  </si>
  <si>
    <t>Технологические процессы ремонтного производства</t>
  </si>
  <si>
    <t>УП.02</t>
  </si>
  <si>
    <t>Ремонт сельскохозяйственной техники и оборудования</t>
  </si>
  <si>
    <t>МДК 02.04.</t>
  </si>
  <si>
    <t>Организация производства и управление на сельскохозяйственном предприятии</t>
  </si>
  <si>
    <t>ЭСХМ - 517, 527, 537, 547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</si>
  <si>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 О - каникулы, И - государственная итоговая аттестация</t>
    </r>
  </si>
  <si>
    <t>-экзамен</t>
  </si>
  <si>
    <t xml:space="preserve"> - экзамен  по профессиональному модулю</t>
  </si>
  <si>
    <t>- зачет</t>
  </si>
  <si>
    <t>- дифференцированный зачет</t>
  </si>
  <si>
    <t>Основы безопасности и защиты Родины</t>
  </si>
  <si>
    <t>ОП.14</t>
  </si>
  <si>
    <t>Основы ведения предпринимательской карьеры и открытие собственного бизнеса</t>
  </si>
  <si>
    <t>ОП.15</t>
  </si>
  <si>
    <t>Поиск работы, планирование карьеры, адаптация выпускника на рабочем месте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</si>
</sst>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2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1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3" fillId="2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14" fillId="0" borderId="7" xfId="0" applyFont="1" applyFill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7" fillId="0" borderId="7" xfId="0" applyFont="1" applyFill="1" applyBorder="1"/>
    <xf numFmtId="0" fontId="0" fillId="0" borderId="4" xfId="0" applyBorder="1"/>
    <xf numFmtId="0" fontId="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0" fontId="0" fillId="3" borderId="1" xfId="0" applyFill="1" applyBorder="1"/>
    <xf numFmtId="0" fontId="3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21" fillId="0" borderId="0" xfId="0" applyFont="1"/>
    <xf numFmtId="0" fontId="21" fillId="4" borderId="0" xfId="0" applyFont="1" applyFill="1"/>
    <xf numFmtId="49" fontId="21" fillId="0" borderId="0" xfId="0" applyNumberFormat="1" applyFont="1"/>
    <xf numFmtId="0" fontId="21" fillId="5" borderId="0" xfId="0" applyFont="1" applyFill="1"/>
    <xf numFmtId="0" fontId="21" fillId="6" borderId="0" xfId="0" applyFont="1" applyFill="1"/>
    <xf numFmtId="0" fontId="21" fillId="7" borderId="0" xfId="0" applyFont="1" applyFill="1"/>
    <xf numFmtId="0" fontId="2" fillId="4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left" vertical="top" wrapText="1"/>
    </xf>
    <xf numFmtId="0" fontId="2" fillId="7" borderId="1" xfId="0" applyFont="1" applyFill="1" applyBorder="1"/>
    <xf numFmtId="0" fontId="7" fillId="4" borderId="1" xfId="0" applyFont="1" applyFill="1" applyBorder="1"/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7" fillId="4" borderId="1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top"/>
    </xf>
    <xf numFmtId="0" fontId="2" fillId="8" borderId="1" xfId="0" applyFont="1" applyFill="1" applyBorder="1" applyAlignment="1"/>
    <xf numFmtId="0" fontId="4" fillId="4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7" fillId="9" borderId="1" xfId="0" applyFont="1" applyFill="1" applyBorder="1" applyAlignment="1"/>
    <xf numFmtId="0" fontId="7" fillId="4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4" fillId="10" borderId="1" xfId="0" applyFont="1" applyFill="1" applyBorder="1" applyAlignment="1"/>
    <xf numFmtId="0" fontId="4" fillId="0" borderId="1" xfId="0" applyFont="1" applyFill="1" applyBorder="1" applyAlignment="1"/>
    <xf numFmtId="0" fontId="0" fillId="0" borderId="1" xfId="0" applyFill="1" applyBorder="1"/>
    <xf numFmtId="0" fontId="2" fillId="7" borderId="7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5"/>
  <sheetViews>
    <sheetView tabSelected="1" zoomScale="110" zoomScaleNormal="110" workbookViewId="0">
      <selection activeCell="A3" sqref="A3:BD3"/>
    </sheetView>
  </sheetViews>
  <sheetFormatPr defaultRowHeight="14.4" x14ac:dyDescent="0.3"/>
  <cols>
    <col min="1" max="1" width="6.88671875" customWidth="1"/>
    <col min="2" max="2" width="20" customWidth="1"/>
    <col min="3" max="3" width="3.109375" customWidth="1"/>
    <col min="4" max="4" width="2.44140625" customWidth="1"/>
    <col min="5" max="13" width="2.33203125" customWidth="1"/>
    <col min="14" max="14" width="2.5546875" customWidth="1"/>
    <col min="15" max="16" width="2.33203125" customWidth="1"/>
    <col min="17" max="17" width="2.5546875" customWidth="1"/>
    <col min="18" max="20" width="2.33203125" customWidth="1"/>
    <col min="21" max="22" width="1.5546875" customWidth="1"/>
    <col min="23" max="24" width="2.33203125" customWidth="1"/>
    <col min="25" max="25" width="2.5546875" customWidth="1"/>
    <col min="26" max="34" width="2.33203125" customWidth="1"/>
    <col min="35" max="36" width="2.5546875" customWidth="1"/>
    <col min="37" max="44" width="2.33203125" customWidth="1"/>
    <col min="45" max="45" width="2" customWidth="1"/>
    <col min="46" max="46" width="2.33203125" customWidth="1"/>
    <col min="47" max="47" width="2.109375" customWidth="1"/>
    <col min="48" max="49" width="1.6640625" customWidth="1"/>
    <col min="50" max="50" width="1.44140625" customWidth="1"/>
    <col min="51" max="54" width="1.6640625" customWidth="1"/>
    <col min="55" max="55" width="1.44140625" customWidth="1"/>
    <col min="56" max="56" width="3.6640625" customWidth="1"/>
    <col min="57" max="57" width="2.6640625" customWidth="1"/>
    <col min="58" max="58" width="4" customWidth="1"/>
    <col min="59" max="70" width="2.6640625" customWidth="1"/>
  </cols>
  <sheetData>
    <row r="1" spans="1:58" ht="12.75" customHeight="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</row>
    <row r="2" spans="1:58" ht="12" customHeight="1" x14ac:dyDescent="0.3">
      <c r="A2" s="214" t="s">
        <v>40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</row>
    <row r="3" spans="1:58" ht="13.5" customHeight="1" x14ac:dyDescent="0.3">
      <c r="A3" s="214" t="s">
        <v>59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</row>
    <row r="4" spans="1:58" ht="15" customHeight="1" x14ac:dyDescent="0.3">
      <c r="A4" s="1" t="s">
        <v>1</v>
      </c>
      <c r="Q4" s="15" t="s">
        <v>139</v>
      </c>
    </row>
    <row r="5" spans="1:58" ht="12.75" customHeight="1" x14ac:dyDescent="0.3">
      <c r="A5" s="176" t="s">
        <v>2</v>
      </c>
      <c r="B5" s="177" t="s">
        <v>3</v>
      </c>
      <c r="C5" s="176" t="s">
        <v>4</v>
      </c>
      <c r="D5" s="177" t="s">
        <v>5</v>
      </c>
      <c r="E5" s="177"/>
      <c r="F5" s="177"/>
      <c r="G5" s="177"/>
      <c r="H5" s="177" t="s">
        <v>6</v>
      </c>
      <c r="I5" s="177"/>
      <c r="J5" s="177"/>
      <c r="K5" s="177"/>
      <c r="L5" s="177"/>
      <c r="M5" s="177" t="s">
        <v>7</v>
      </c>
      <c r="N5" s="177"/>
      <c r="O5" s="177"/>
      <c r="P5" s="177"/>
      <c r="Q5" s="198" t="s">
        <v>8</v>
      </c>
      <c r="R5" s="198"/>
      <c r="S5" s="198"/>
      <c r="T5" s="198"/>
      <c r="U5" s="198" t="s">
        <v>9</v>
      </c>
      <c r="V5" s="198"/>
      <c r="W5" s="198"/>
      <c r="X5" s="198"/>
      <c r="Y5" s="198"/>
      <c r="Z5" s="198" t="s">
        <v>10</v>
      </c>
      <c r="AA5" s="198"/>
      <c r="AB5" s="198"/>
      <c r="AC5" s="198"/>
      <c r="AD5" s="198" t="s">
        <v>11</v>
      </c>
      <c r="AE5" s="198"/>
      <c r="AF5" s="198"/>
      <c r="AG5" s="198"/>
      <c r="AH5" s="198" t="s">
        <v>12</v>
      </c>
      <c r="AI5" s="198"/>
      <c r="AJ5" s="198"/>
      <c r="AK5" s="198"/>
      <c r="AL5" s="198" t="s">
        <v>13</v>
      </c>
      <c r="AM5" s="198"/>
      <c r="AN5" s="198"/>
      <c r="AO5" s="198"/>
      <c r="AP5" s="198"/>
      <c r="AQ5" s="198" t="s">
        <v>14</v>
      </c>
      <c r="AR5" s="198"/>
      <c r="AS5" s="198"/>
      <c r="AT5" s="198"/>
      <c r="AU5" s="198" t="s">
        <v>15</v>
      </c>
      <c r="AV5" s="198"/>
      <c r="AW5" s="198"/>
      <c r="AX5" s="198"/>
      <c r="AY5" s="198"/>
      <c r="AZ5" s="198" t="s">
        <v>16</v>
      </c>
      <c r="BA5" s="198"/>
      <c r="BB5" s="198"/>
      <c r="BC5" s="198"/>
    </row>
    <row r="6" spans="1:58" x14ac:dyDescent="0.3">
      <c r="A6" s="176"/>
      <c r="B6" s="177"/>
      <c r="C6" s="176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22">
        <v>17</v>
      </c>
      <c r="U6" s="5">
        <v>18</v>
      </c>
      <c r="V6" s="5">
        <v>19</v>
      </c>
      <c r="W6" s="4">
        <v>20</v>
      </c>
      <c r="X6" s="4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4">
        <v>27</v>
      </c>
      <c r="AE6" s="4">
        <v>28</v>
      </c>
      <c r="AF6" s="4">
        <v>29</v>
      </c>
      <c r="AG6" s="4">
        <v>30</v>
      </c>
      <c r="AH6" s="4">
        <v>31</v>
      </c>
      <c r="AI6" s="4">
        <v>32</v>
      </c>
      <c r="AJ6" s="4">
        <v>33</v>
      </c>
      <c r="AK6" s="4">
        <v>34</v>
      </c>
      <c r="AL6" s="4">
        <v>35</v>
      </c>
      <c r="AM6" s="4">
        <v>36</v>
      </c>
      <c r="AN6" s="4">
        <v>37</v>
      </c>
      <c r="AO6" s="4">
        <v>38</v>
      </c>
      <c r="AP6" s="4">
        <v>39</v>
      </c>
      <c r="AQ6" s="4">
        <v>40</v>
      </c>
      <c r="AR6" s="4">
        <v>41</v>
      </c>
      <c r="AS6" s="4">
        <v>42</v>
      </c>
      <c r="AT6" s="5">
        <v>43</v>
      </c>
      <c r="AU6" s="5">
        <v>44</v>
      </c>
      <c r="AV6" s="5">
        <v>45</v>
      </c>
      <c r="AW6" s="5">
        <v>46</v>
      </c>
      <c r="AX6" s="5">
        <v>47</v>
      </c>
      <c r="AY6" s="5">
        <v>48</v>
      </c>
      <c r="AZ6" s="5">
        <v>49</v>
      </c>
      <c r="BA6" s="5">
        <v>50</v>
      </c>
      <c r="BB6" s="5">
        <v>51</v>
      </c>
      <c r="BC6" s="5">
        <v>52</v>
      </c>
    </row>
    <row r="7" spans="1:58" ht="9.75" customHeight="1" x14ac:dyDescent="0.3">
      <c r="A7" s="2" t="s">
        <v>119</v>
      </c>
      <c r="B7" s="207" t="s">
        <v>18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</row>
    <row r="8" spans="1:58" ht="12" customHeight="1" x14ac:dyDescent="0.3">
      <c r="A8" s="100" t="s">
        <v>106</v>
      </c>
      <c r="B8" s="22" t="s">
        <v>60</v>
      </c>
      <c r="C8" s="16">
        <v>72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17</v>
      </c>
      <c r="V8" s="17" t="s">
        <v>17</v>
      </c>
      <c r="W8" s="16">
        <v>4</v>
      </c>
      <c r="X8" s="16">
        <v>4</v>
      </c>
      <c r="Y8" s="16">
        <v>4</v>
      </c>
      <c r="Z8" s="16">
        <v>3</v>
      </c>
      <c r="AA8" s="16">
        <v>3</v>
      </c>
      <c r="AB8" s="16">
        <v>3</v>
      </c>
      <c r="AC8" s="16">
        <v>3</v>
      </c>
      <c r="AD8" s="16">
        <v>6</v>
      </c>
      <c r="AE8" s="16">
        <v>5</v>
      </c>
      <c r="AF8" s="16">
        <v>3</v>
      </c>
      <c r="AG8" s="16">
        <v>3</v>
      </c>
      <c r="AH8" s="16">
        <v>4</v>
      </c>
      <c r="AI8" s="16">
        <v>3</v>
      </c>
      <c r="AJ8" s="16">
        <v>3</v>
      </c>
      <c r="AK8" s="16">
        <v>3</v>
      </c>
      <c r="AL8" s="16">
        <v>3</v>
      </c>
      <c r="AM8" s="16">
        <v>3</v>
      </c>
      <c r="AN8" s="52">
        <v>2</v>
      </c>
      <c r="AO8" s="52">
        <v>1</v>
      </c>
      <c r="AP8" s="52">
        <v>1</v>
      </c>
      <c r="AQ8" s="16">
        <v>1</v>
      </c>
      <c r="AR8" s="16">
        <v>1</v>
      </c>
      <c r="AS8" s="133">
        <v>6</v>
      </c>
      <c r="AU8" s="103"/>
      <c r="AV8" s="121" t="s">
        <v>17</v>
      </c>
      <c r="AW8" s="17" t="s">
        <v>17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20">
        <f>SUM(D8:T8)</f>
        <v>0</v>
      </c>
      <c r="BE8" s="21">
        <f>SUM(W8:AU8)</f>
        <v>72</v>
      </c>
      <c r="BF8" s="21">
        <f>SUM(BD8:BE8)</f>
        <v>72</v>
      </c>
    </row>
    <row r="9" spans="1:58" ht="12" customHeight="1" x14ac:dyDescent="0.3">
      <c r="A9" s="98" t="s">
        <v>107</v>
      </c>
      <c r="B9" s="22" t="s">
        <v>61</v>
      </c>
      <c r="C9" s="16">
        <v>32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43" t="s">
        <v>17</v>
      </c>
      <c r="V9" s="43" t="s">
        <v>17</v>
      </c>
      <c r="W9" s="16">
        <v>1</v>
      </c>
      <c r="X9" s="16">
        <v>1</v>
      </c>
      <c r="Y9" s="16">
        <v>1</v>
      </c>
      <c r="Z9" s="16">
        <v>2</v>
      </c>
      <c r="AA9" s="16">
        <v>2</v>
      </c>
      <c r="AB9" s="16">
        <v>2</v>
      </c>
      <c r="AC9" s="16">
        <v>2</v>
      </c>
      <c r="AD9" s="16">
        <v>2</v>
      </c>
      <c r="AE9" s="16">
        <v>2</v>
      </c>
      <c r="AF9" s="16">
        <v>2</v>
      </c>
      <c r="AG9" s="16">
        <v>2</v>
      </c>
      <c r="AH9" s="16">
        <v>2</v>
      </c>
      <c r="AI9" s="16">
        <v>1</v>
      </c>
      <c r="AJ9" s="16">
        <v>1</v>
      </c>
      <c r="AK9" s="16">
        <v>1</v>
      </c>
      <c r="AL9" s="16">
        <v>1</v>
      </c>
      <c r="AM9" s="16">
        <v>1</v>
      </c>
      <c r="AN9" s="52">
        <v>1</v>
      </c>
      <c r="AO9" s="52">
        <v>1</v>
      </c>
      <c r="AP9" s="52">
        <v>1</v>
      </c>
      <c r="AQ9" s="16">
        <v>1</v>
      </c>
      <c r="AR9" s="16">
        <v>1</v>
      </c>
      <c r="AS9" s="16">
        <v>1</v>
      </c>
      <c r="AT9" s="105"/>
      <c r="AU9" s="103"/>
      <c r="AV9" s="121" t="s">
        <v>17</v>
      </c>
      <c r="AW9" s="43" t="s">
        <v>17</v>
      </c>
      <c r="AX9" s="43" t="s">
        <v>17</v>
      </c>
      <c r="AY9" s="43" t="s">
        <v>17</v>
      </c>
      <c r="AZ9" s="43" t="s">
        <v>17</v>
      </c>
      <c r="BA9" s="43" t="s">
        <v>17</v>
      </c>
      <c r="BB9" s="43" t="s">
        <v>17</v>
      </c>
      <c r="BC9" s="43" t="s">
        <v>17</v>
      </c>
      <c r="BD9" s="20">
        <f t="shared" ref="BD9:BD28" si="0">SUM(D9:T9)</f>
        <v>0</v>
      </c>
      <c r="BE9" s="21">
        <f t="shared" ref="BE9:BE28" si="1">SUM(W9:AU9)</f>
        <v>32</v>
      </c>
      <c r="BF9" s="21">
        <f t="shared" ref="BF9:BF28" si="2">SUM(BD9:BE9)</f>
        <v>32</v>
      </c>
    </row>
    <row r="10" spans="1:58" ht="12" customHeight="1" x14ac:dyDescent="0.3">
      <c r="A10" s="98" t="s">
        <v>109</v>
      </c>
      <c r="B10" s="22" t="s">
        <v>108</v>
      </c>
      <c r="C10" s="16">
        <v>72</v>
      </c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4</v>
      </c>
      <c r="P10" s="16">
        <v>4</v>
      </c>
      <c r="Q10" s="16">
        <v>5</v>
      </c>
      <c r="R10" s="16">
        <v>5</v>
      </c>
      <c r="S10" s="16">
        <v>5</v>
      </c>
      <c r="T10" s="134">
        <v>5</v>
      </c>
      <c r="U10" s="97" t="s">
        <v>17</v>
      </c>
      <c r="V10" s="97" t="s">
        <v>17</v>
      </c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52"/>
      <c r="AO10" s="52"/>
      <c r="AP10" s="52"/>
      <c r="AQ10" s="16"/>
      <c r="AR10" s="16"/>
      <c r="AS10" s="16"/>
      <c r="AT10" s="105"/>
      <c r="AU10" s="103"/>
      <c r="AV10" s="121" t="s">
        <v>17</v>
      </c>
      <c r="AW10" s="97" t="s">
        <v>17</v>
      </c>
      <c r="AX10" s="97" t="s">
        <v>17</v>
      </c>
      <c r="AY10" s="97" t="s">
        <v>17</v>
      </c>
      <c r="AZ10" s="97" t="s">
        <v>17</v>
      </c>
      <c r="BA10" s="97" t="s">
        <v>17</v>
      </c>
      <c r="BB10" s="97" t="s">
        <v>17</v>
      </c>
      <c r="BC10" s="97" t="s">
        <v>17</v>
      </c>
      <c r="BD10" s="20">
        <f t="shared" ref="BD10" si="3">SUM(D10:T10)</f>
        <v>72</v>
      </c>
      <c r="BE10" s="21">
        <f t="shared" si="1"/>
        <v>0</v>
      </c>
      <c r="BF10" s="21">
        <f t="shared" ref="BF10" si="4">SUM(BD10:BE10)</f>
        <v>72</v>
      </c>
    </row>
    <row r="11" spans="1:58" ht="12" customHeight="1" x14ac:dyDescent="0.3">
      <c r="A11" s="98" t="s">
        <v>110</v>
      </c>
      <c r="B11" s="22" t="s">
        <v>20</v>
      </c>
      <c r="C11" s="16">
        <v>136</v>
      </c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6">
        <v>4</v>
      </c>
      <c r="P11" s="16">
        <v>4</v>
      </c>
      <c r="Q11" s="16">
        <v>2</v>
      </c>
      <c r="R11" s="16">
        <v>2</v>
      </c>
      <c r="S11" s="16">
        <v>2</v>
      </c>
      <c r="T11" s="16">
        <v>2</v>
      </c>
      <c r="U11" s="97" t="s">
        <v>17</v>
      </c>
      <c r="V11" s="97" t="s">
        <v>17</v>
      </c>
      <c r="W11" s="16">
        <v>3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5</v>
      </c>
      <c r="AD11" s="16">
        <v>3</v>
      </c>
      <c r="AE11" s="16">
        <v>3</v>
      </c>
      <c r="AF11" s="16">
        <v>3</v>
      </c>
      <c r="AG11" s="16">
        <v>3</v>
      </c>
      <c r="AH11" s="16">
        <v>3</v>
      </c>
      <c r="AI11" s="16">
        <v>3</v>
      </c>
      <c r="AJ11" s="16">
        <v>3</v>
      </c>
      <c r="AK11" s="16">
        <v>3</v>
      </c>
      <c r="AL11" s="16">
        <v>3</v>
      </c>
      <c r="AM11" s="16">
        <v>4</v>
      </c>
      <c r="AN11" s="52">
        <v>4</v>
      </c>
      <c r="AO11" s="52">
        <v>4</v>
      </c>
      <c r="AP11" s="52">
        <v>3</v>
      </c>
      <c r="AQ11" s="16">
        <v>3</v>
      </c>
      <c r="AR11" s="16">
        <v>4</v>
      </c>
      <c r="AS11" s="134">
        <v>4</v>
      </c>
      <c r="AT11" s="105"/>
      <c r="AU11" s="103"/>
      <c r="AV11" s="121" t="s">
        <v>17</v>
      </c>
      <c r="AW11" s="97" t="s">
        <v>17</v>
      </c>
      <c r="AX11" s="97" t="s">
        <v>17</v>
      </c>
      <c r="AY11" s="97" t="s">
        <v>17</v>
      </c>
      <c r="AZ11" s="97" t="s">
        <v>17</v>
      </c>
      <c r="BA11" s="97" t="s">
        <v>17</v>
      </c>
      <c r="BB11" s="97" t="s">
        <v>17</v>
      </c>
      <c r="BC11" s="97" t="s">
        <v>17</v>
      </c>
      <c r="BD11" s="20">
        <f t="shared" ref="BD11" si="5">SUM(D11:T11)</f>
        <v>60</v>
      </c>
      <c r="BE11" s="21">
        <f t="shared" si="1"/>
        <v>76</v>
      </c>
      <c r="BF11" s="21">
        <f t="shared" ref="BF11" si="6">SUM(BD11:BE11)</f>
        <v>136</v>
      </c>
    </row>
    <row r="12" spans="1:58" ht="12" customHeight="1" x14ac:dyDescent="0.3">
      <c r="A12" s="97" t="s">
        <v>111</v>
      </c>
      <c r="B12" s="46" t="s">
        <v>21</v>
      </c>
      <c r="C12" s="16">
        <v>40</v>
      </c>
      <c r="D12" s="16">
        <v>1</v>
      </c>
      <c r="E12" s="16">
        <v>2</v>
      </c>
      <c r="F12" s="16">
        <v>1</v>
      </c>
      <c r="G12" s="16">
        <v>2</v>
      </c>
      <c r="H12" s="16">
        <v>1</v>
      </c>
      <c r="I12" s="16">
        <v>2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35">
        <v>1</v>
      </c>
      <c r="U12" s="17" t="s">
        <v>17</v>
      </c>
      <c r="V12" s="17" t="s">
        <v>17</v>
      </c>
      <c r="W12" s="16"/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52">
        <v>1</v>
      </c>
      <c r="AO12" s="52">
        <v>1</v>
      </c>
      <c r="AP12" s="52">
        <v>1</v>
      </c>
      <c r="AQ12" s="135">
        <v>1</v>
      </c>
      <c r="AR12" s="16"/>
      <c r="AS12" s="16"/>
      <c r="AU12" s="103"/>
      <c r="AV12" s="121" t="s">
        <v>17</v>
      </c>
      <c r="AW12" s="17" t="s">
        <v>17</v>
      </c>
      <c r="AX12" s="17" t="s">
        <v>17</v>
      </c>
      <c r="AY12" s="17" t="s">
        <v>17</v>
      </c>
      <c r="AZ12" s="17" t="s">
        <v>17</v>
      </c>
      <c r="BA12" s="17" t="s">
        <v>17</v>
      </c>
      <c r="BB12" s="17" t="s">
        <v>17</v>
      </c>
      <c r="BC12" s="17" t="s">
        <v>17</v>
      </c>
      <c r="BD12" s="20">
        <f t="shared" si="0"/>
        <v>20</v>
      </c>
      <c r="BE12" s="21">
        <f t="shared" si="1"/>
        <v>20</v>
      </c>
      <c r="BF12" s="21">
        <f t="shared" si="2"/>
        <v>40</v>
      </c>
    </row>
    <row r="13" spans="1:58" ht="12" customHeight="1" x14ac:dyDescent="0.3">
      <c r="A13" s="101" t="s">
        <v>112</v>
      </c>
      <c r="B13" s="102" t="s">
        <v>113</v>
      </c>
      <c r="C13" s="16">
        <v>72</v>
      </c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3</v>
      </c>
      <c r="L13" s="16">
        <v>4</v>
      </c>
      <c r="M13" s="16">
        <v>4</v>
      </c>
      <c r="N13" s="16">
        <v>4</v>
      </c>
      <c r="O13" s="16">
        <v>4</v>
      </c>
      <c r="P13" s="16">
        <v>5</v>
      </c>
      <c r="Q13" s="16">
        <v>5</v>
      </c>
      <c r="R13" s="16">
        <v>5</v>
      </c>
      <c r="S13" s="16">
        <v>5</v>
      </c>
      <c r="T13" s="134">
        <v>5</v>
      </c>
      <c r="U13" s="97" t="s">
        <v>17</v>
      </c>
      <c r="V13" s="97" t="s">
        <v>17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52"/>
      <c r="AO13" s="52"/>
      <c r="AP13" s="52"/>
      <c r="AQ13" s="16"/>
      <c r="AR13" s="16"/>
      <c r="AS13" s="16"/>
      <c r="AT13" s="106"/>
      <c r="AU13" s="103"/>
      <c r="AV13" s="121" t="s">
        <v>17</v>
      </c>
      <c r="AW13" s="97" t="s">
        <v>17</v>
      </c>
      <c r="AX13" s="97" t="s">
        <v>17</v>
      </c>
      <c r="AY13" s="97" t="s">
        <v>17</v>
      </c>
      <c r="AZ13" s="97" t="s">
        <v>17</v>
      </c>
      <c r="BA13" s="97" t="s">
        <v>17</v>
      </c>
      <c r="BB13" s="97" t="s">
        <v>17</v>
      </c>
      <c r="BC13" s="97" t="s">
        <v>17</v>
      </c>
      <c r="BD13" s="20">
        <f t="shared" ref="BD13:BD14" si="7">SUM(D13:T13)</f>
        <v>72</v>
      </c>
      <c r="BE13" s="21">
        <f t="shared" si="1"/>
        <v>0</v>
      </c>
      <c r="BF13" s="21">
        <f t="shared" ref="BF13:BF14" si="8">SUM(BD13:BE13)</f>
        <v>72</v>
      </c>
    </row>
    <row r="14" spans="1:58" ht="12" customHeight="1" x14ac:dyDescent="0.3">
      <c r="A14" s="101" t="s">
        <v>114</v>
      </c>
      <c r="B14" s="102" t="s">
        <v>83</v>
      </c>
      <c r="C14" s="16">
        <v>72</v>
      </c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5</v>
      </c>
      <c r="R14" s="16">
        <v>5</v>
      </c>
      <c r="S14" s="16">
        <v>5</v>
      </c>
      <c r="T14" s="134">
        <v>5</v>
      </c>
      <c r="U14" s="97" t="s">
        <v>17</v>
      </c>
      <c r="V14" s="97" t="s">
        <v>17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52"/>
      <c r="AO14" s="52"/>
      <c r="AP14" s="52"/>
      <c r="AQ14" s="16"/>
      <c r="AR14" s="16"/>
      <c r="AS14" s="16"/>
      <c r="AT14" s="106"/>
      <c r="AU14" s="103"/>
      <c r="AV14" s="121" t="s">
        <v>17</v>
      </c>
      <c r="AW14" s="97" t="s">
        <v>17</v>
      </c>
      <c r="AX14" s="97" t="s">
        <v>17</v>
      </c>
      <c r="AY14" s="97" t="s">
        <v>17</v>
      </c>
      <c r="AZ14" s="97" t="s">
        <v>17</v>
      </c>
      <c r="BA14" s="97" t="s">
        <v>17</v>
      </c>
      <c r="BB14" s="97" t="s">
        <v>17</v>
      </c>
      <c r="BC14" s="97" t="s">
        <v>17</v>
      </c>
      <c r="BD14" s="20">
        <f t="shared" si="7"/>
        <v>72</v>
      </c>
      <c r="BE14" s="21">
        <f t="shared" si="1"/>
        <v>0</v>
      </c>
      <c r="BF14" s="21">
        <f t="shared" si="8"/>
        <v>72</v>
      </c>
    </row>
    <row r="15" spans="1:58" ht="16.5" customHeight="1" x14ac:dyDescent="0.3">
      <c r="A15" s="101" t="s">
        <v>115</v>
      </c>
      <c r="B15" s="102" t="s">
        <v>19</v>
      </c>
      <c r="C15" s="16">
        <v>72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16">
        <v>2</v>
      </c>
      <c r="S15" s="16">
        <v>2</v>
      </c>
      <c r="T15" s="16">
        <v>2</v>
      </c>
      <c r="U15" s="17" t="s">
        <v>17</v>
      </c>
      <c r="V15" s="17" t="s">
        <v>17</v>
      </c>
      <c r="W15" s="16">
        <v>2</v>
      </c>
      <c r="X15" s="16">
        <v>2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2</v>
      </c>
      <c r="AF15" s="16">
        <v>2</v>
      </c>
      <c r="AG15" s="16">
        <v>2</v>
      </c>
      <c r="AH15" s="16">
        <v>2</v>
      </c>
      <c r="AI15" s="16">
        <v>2</v>
      </c>
      <c r="AJ15" s="16">
        <v>2</v>
      </c>
      <c r="AK15" s="16">
        <v>2</v>
      </c>
      <c r="AL15" s="16">
        <v>2</v>
      </c>
      <c r="AM15" s="16">
        <v>2</v>
      </c>
      <c r="AN15" s="52">
        <v>2</v>
      </c>
      <c r="AO15" s="52">
        <v>2</v>
      </c>
      <c r="AP15" s="52">
        <v>2</v>
      </c>
      <c r="AQ15" s="16">
        <v>2</v>
      </c>
      <c r="AR15" s="134">
        <v>2</v>
      </c>
      <c r="AS15" s="52"/>
      <c r="AU15" s="103"/>
      <c r="AV15" s="121" t="s">
        <v>17</v>
      </c>
      <c r="AW15" s="17" t="s">
        <v>17</v>
      </c>
      <c r="AX15" s="17" t="s">
        <v>17</v>
      </c>
      <c r="AY15" s="17" t="s">
        <v>17</v>
      </c>
      <c r="AZ15" s="17" t="s">
        <v>17</v>
      </c>
      <c r="BA15" s="17" t="s">
        <v>17</v>
      </c>
      <c r="BB15" s="17" t="s">
        <v>17</v>
      </c>
      <c r="BC15" s="17" t="s">
        <v>17</v>
      </c>
      <c r="BD15" s="20">
        <f t="shared" si="0"/>
        <v>34</v>
      </c>
      <c r="BE15" s="21">
        <f t="shared" si="1"/>
        <v>38</v>
      </c>
      <c r="BF15" s="21">
        <f t="shared" si="2"/>
        <v>72</v>
      </c>
    </row>
    <row r="16" spans="1:58" ht="11.25" customHeight="1" x14ac:dyDescent="0.3">
      <c r="A16" s="2" t="s">
        <v>118</v>
      </c>
      <c r="B16" s="208" t="s">
        <v>22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"/>
      <c r="BE16" s="21">
        <f t="shared" si="1"/>
        <v>0</v>
      </c>
      <c r="BF16" s="21"/>
    </row>
    <row r="17" spans="1:58" ht="11.25" customHeight="1" x14ac:dyDescent="0.3">
      <c r="A17" s="101" t="s">
        <v>116</v>
      </c>
      <c r="B17" s="102" t="s">
        <v>23</v>
      </c>
      <c r="C17" s="68">
        <v>372</v>
      </c>
      <c r="D17" s="68">
        <v>9</v>
      </c>
      <c r="E17" s="68">
        <v>9</v>
      </c>
      <c r="F17" s="68">
        <v>9</v>
      </c>
      <c r="G17" s="68">
        <v>9</v>
      </c>
      <c r="H17" s="68">
        <v>9</v>
      </c>
      <c r="I17" s="68">
        <v>9</v>
      </c>
      <c r="J17" s="68">
        <v>9</v>
      </c>
      <c r="K17" s="68">
        <v>9</v>
      </c>
      <c r="L17" s="68">
        <v>9</v>
      </c>
      <c r="M17" s="68">
        <v>9</v>
      </c>
      <c r="N17" s="68">
        <v>9</v>
      </c>
      <c r="O17" s="68">
        <v>9</v>
      </c>
      <c r="P17" s="68">
        <v>10</v>
      </c>
      <c r="Q17" s="68">
        <v>10</v>
      </c>
      <c r="R17" s="68">
        <v>10</v>
      </c>
      <c r="S17" s="68">
        <v>10</v>
      </c>
      <c r="T17" s="68">
        <v>10</v>
      </c>
      <c r="U17" s="97" t="s">
        <v>17</v>
      </c>
      <c r="V17" s="97" t="s">
        <v>17</v>
      </c>
      <c r="W17" s="68">
        <v>8</v>
      </c>
      <c r="X17" s="68">
        <v>8</v>
      </c>
      <c r="Y17" s="68">
        <v>8</v>
      </c>
      <c r="Z17" s="68">
        <v>8</v>
      </c>
      <c r="AA17" s="68">
        <v>8</v>
      </c>
      <c r="AB17" s="68">
        <v>8</v>
      </c>
      <c r="AC17" s="68">
        <v>8</v>
      </c>
      <c r="AD17" s="68">
        <v>8</v>
      </c>
      <c r="AE17" s="68">
        <v>10</v>
      </c>
      <c r="AF17" s="68">
        <v>10</v>
      </c>
      <c r="AG17" s="68">
        <v>10</v>
      </c>
      <c r="AH17" s="68">
        <v>10</v>
      </c>
      <c r="AI17" s="68">
        <v>10</v>
      </c>
      <c r="AJ17" s="68">
        <v>10</v>
      </c>
      <c r="AK17" s="68">
        <v>10</v>
      </c>
      <c r="AL17" s="68">
        <v>10</v>
      </c>
      <c r="AM17" s="68">
        <v>10</v>
      </c>
      <c r="AN17" s="68">
        <v>10</v>
      </c>
      <c r="AO17" s="68">
        <v>10</v>
      </c>
      <c r="AP17" s="68">
        <v>10</v>
      </c>
      <c r="AQ17" s="68">
        <v>10</v>
      </c>
      <c r="AR17" s="68">
        <v>10</v>
      </c>
      <c r="AS17" s="136">
        <v>10</v>
      </c>
      <c r="AT17" s="103"/>
      <c r="AU17" s="103"/>
      <c r="AV17" s="121" t="s">
        <v>17</v>
      </c>
      <c r="AW17" s="97" t="s">
        <v>17</v>
      </c>
      <c r="AX17" s="97" t="s">
        <v>17</v>
      </c>
      <c r="AY17" s="97" t="s">
        <v>17</v>
      </c>
      <c r="AZ17" s="97" t="s">
        <v>17</v>
      </c>
      <c r="BA17" s="97" t="s">
        <v>17</v>
      </c>
      <c r="BB17" s="97" t="s">
        <v>17</v>
      </c>
      <c r="BC17" s="97" t="s">
        <v>17</v>
      </c>
      <c r="BD17" s="20">
        <f t="shared" si="0"/>
        <v>158</v>
      </c>
      <c r="BE17" s="21">
        <f t="shared" si="1"/>
        <v>214</v>
      </c>
      <c r="BF17" s="21">
        <f t="shared" si="2"/>
        <v>372</v>
      </c>
    </row>
    <row r="18" spans="1:58" ht="11.25" customHeight="1" x14ac:dyDescent="0.3">
      <c r="A18" s="101" t="s">
        <v>117</v>
      </c>
      <c r="B18" s="102" t="s">
        <v>84</v>
      </c>
      <c r="C18" s="68">
        <v>144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97" t="s">
        <v>17</v>
      </c>
      <c r="V18" s="97" t="s">
        <v>17</v>
      </c>
      <c r="W18" s="68">
        <v>7</v>
      </c>
      <c r="X18" s="68">
        <v>7</v>
      </c>
      <c r="Y18" s="68">
        <v>7</v>
      </c>
      <c r="Z18" s="68">
        <v>7</v>
      </c>
      <c r="AA18" s="68">
        <v>7</v>
      </c>
      <c r="AB18" s="68">
        <v>7</v>
      </c>
      <c r="AC18" s="68">
        <v>6</v>
      </c>
      <c r="AD18" s="68">
        <v>6</v>
      </c>
      <c r="AE18" s="68">
        <v>6</v>
      </c>
      <c r="AF18" s="68">
        <v>6</v>
      </c>
      <c r="AG18" s="68">
        <v>6</v>
      </c>
      <c r="AH18" s="68">
        <v>6</v>
      </c>
      <c r="AI18" s="68">
        <v>6</v>
      </c>
      <c r="AJ18" s="68">
        <v>6</v>
      </c>
      <c r="AK18" s="68">
        <v>6</v>
      </c>
      <c r="AL18" s="68">
        <v>6</v>
      </c>
      <c r="AM18" s="68">
        <v>6</v>
      </c>
      <c r="AN18" s="68">
        <v>6</v>
      </c>
      <c r="AO18" s="68">
        <v>6</v>
      </c>
      <c r="AP18" s="68">
        <v>6</v>
      </c>
      <c r="AQ18" s="68">
        <v>6</v>
      </c>
      <c r="AR18" s="68">
        <v>6</v>
      </c>
      <c r="AS18" s="136">
        <v>6</v>
      </c>
      <c r="AT18" s="103"/>
      <c r="AU18" s="103"/>
      <c r="AV18" s="121" t="s">
        <v>17</v>
      </c>
      <c r="AW18" s="97" t="s">
        <v>17</v>
      </c>
      <c r="AX18" s="97" t="s">
        <v>17</v>
      </c>
      <c r="AY18" s="97" t="s">
        <v>17</v>
      </c>
      <c r="AZ18" s="97" t="s">
        <v>17</v>
      </c>
      <c r="BA18" s="97" t="s">
        <v>17</v>
      </c>
      <c r="BB18" s="97" t="s">
        <v>17</v>
      </c>
      <c r="BC18" s="97" t="s">
        <v>17</v>
      </c>
      <c r="BD18" s="20">
        <f t="shared" ref="BD18" si="9">SUM(D18:T18)</f>
        <v>0</v>
      </c>
      <c r="BE18" s="21">
        <f t="shared" si="1"/>
        <v>144</v>
      </c>
      <c r="BF18" s="21">
        <f t="shared" ref="BF18" si="10">SUM(BD18:BE18)</f>
        <v>144</v>
      </c>
    </row>
    <row r="19" spans="1:58" ht="11.25" customHeight="1" x14ac:dyDescent="0.3">
      <c r="A19" s="41" t="s">
        <v>73</v>
      </c>
      <c r="B19" s="79" t="s">
        <v>74</v>
      </c>
      <c r="C19" s="76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47"/>
      <c r="V19" s="47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7"/>
      <c r="AO19" s="77"/>
      <c r="AP19" s="77"/>
      <c r="AQ19" s="75"/>
      <c r="AR19" s="75"/>
      <c r="AS19" s="75"/>
      <c r="AT19" s="78"/>
      <c r="AU19" s="62"/>
      <c r="AV19" s="47"/>
      <c r="AW19" s="47"/>
      <c r="AX19" s="47"/>
      <c r="AY19" s="47"/>
      <c r="AZ19" s="47"/>
      <c r="BA19" s="47"/>
      <c r="BB19" s="47"/>
      <c r="BC19" s="48"/>
      <c r="BD19" s="20"/>
      <c r="BE19" s="21">
        <f t="shared" si="1"/>
        <v>0</v>
      </c>
      <c r="BF19" s="21"/>
    </row>
    <row r="20" spans="1:58" s="81" customFormat="1" ht="11.25" customHeight="1" x14ac:dyDescent="0.3">
      <c r="A20" s="80" t="s">
        <v>75</v>
      </c>
      <c r="B20" s="212" t="s">
        <v>41</v>
      </c>
      <c r="C20" s="213"/>
      <c r="D20" s="213"/>
      <c r="E20" s="213"/>
      <c r="F20" s="213"/>
      <c r="G20" s="213"/>
      <c r="H20" s="213"/>
      <c r="I20" s="213"/>
      <c r="J20" s="213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47"/>
      <c r="V20" s="47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7"/>
      <c r="AO20" s="77"/>
      <c r="AP20" s="77"/>
      <c r="AQ20" s="75"/>
      <c r="AR20" s="75"/>
      <c r="AS20" s="75"/>
      <c r="AT20" s="78"/>
      <c r="AU20" s="62"/>
      <c r="AV20" s="47"/>
      <c r="AW20" s="47"/>
      <c r="AX20" s="47"/>
      <c r="AY20" s="47"/>
      <c r="AZ20" s="47"/>
      <c r="BA20" s="47"/>
      <c r="BB20" s="47"/>
      <c r="BC20" s="48"/>
      <c r="BD20" s="20"/>
      <c r="BE20" s="21">
        <f t="shared" si="1"/>
        <v>0</v>
      </c>
      <c r="BF20" s="21"/>
    </row>
    <row r="21" spans="1:58" s="82" customFormat="1" ht="19.2" x14ac:dyDescent="0.3">
      <c r="A21" s="41" t="s">
        <v>65</v>
      </c>
      <c r="B21" s="87" t="s">
        <v>78</v>
      </c>
      <c r="C21" s="16">
        <v>36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97" t="s">
        <v>17</v>
      </c>
      <c r="V21" s="97" t="s">
        <v>17</v>
      </c>
      <c r="W21" s="4">
        <v>2</v>
      </c>
      <c r="X21" s="4">
        <v>2</v>
      </c>
      <c r="Y21" s="4">
        <v>3</v>
      </c>
      <c r="Z21" s="4">
        <v>2</v>
      </c>
      <c r="AA21" s="4">
        <v>2</v>
      </c>
      <c r="AB21" s="4">
        <v>2</v>
      </c>
      <c r="AC21" s="4">
        <v>2</v>
      </c>
      <c r="AD21" s="4">
        <v>2</v>
      </c>
      <c r="AE21" s="4">
        <v>2</v>
      </c>
      <c r="AF21" s="4">
        <v>2</v>
      </c>
      <c r="AG21" s="4">
        <v>2</v>
      </c>
      <c r="AH21" s="4">
        <v>2</v>
      </c>
      <c r="AI21" s="4">
        <v>1</v>
      </c>
      <c r="AJ21" s="4">
        <v>1</v>
      </c>
      <c r="AK21" s="4">
        <v>1</v>
      </c>
      <c r="AL21" s="4">
        <v>1</v>
      </c>
      <c r="AM21" s="4">
        <v>1</v>
      </c>
      <c r="AN21" s="69">
        <v>2</v>
      </c>
      <c r="AO21" s="69">
        <v>1</v>
      </c>
      <c r="AP21" s="69">
        <v>1</v>
      </c>
      <c r="AQ21" s="4">
        <v>1</v>
      </c>
      <c r="AR21" s="137">
        <v>1</v>
      </c>
      <c r="AS21" s="69"/>
      <c r="AT21" s="105"/>
      <c r="AU21" s="103"/>
      <c r="AV21" s="121" t="s">
        <v>17</v>
      </c>
      <c r="AW21" s="74" t="s">
        <v>17</v>
      </c>
      <c r="AX21" s="74" t="s">
        <v>17</v>
      </c>
      <c r="AY21" s="74" t="s">
        <v>17</v>
      </c>
      <c r="AZ21" s="74" t="s">
        <v>17</v>
      </c>
      <c r="BA21" s="74" t="s">
        <v>17</v>
      </c>
      <c r="BB21" s="74" t="s">
        <v>17</v>
      </c>
      <c r="BC21" s="74" t="s">
        <v>17</v>
      </c>
      <c r="BD21" s="20">
        <f t="shared" si="0"/>
        <v>0</v>
      </c>
      <c r="BE21" s="21">
        <f t="shared" si="1"/>
        <v>36</v>
      </c>
      <c r="BF21" s="21">
        <f t="shared" si="2"/>
        <v>36</v>
      </c>
    </row>
    <row r="22" spans="1:58" s="82" customFormat="1" x14ac:dyDescent="0.3">
      <c r="A22" s="41" t="s">
        <v>39</v>
      </c>
      <c r="B22" s="85" t="s">
        <v>44</v>
      </c>
      <c r="C22" s="16">
        <v>88</v>
      </c>
      <c r="D22" s="4">
        <v>3</v>
      </c>
      <c r="E22" s="4">
        <v>3</v>
      </c>
      <c r="F22" s="4">
        <v>3</v>
      </c>
      <c r="G22" s="4">
        <v>3</v>
      </c>
      <c r="H22" s="4">
        <v>2</v>
      </c>
      <c r="I22" s="4">
        <v>3</v>
      </c>
      <c r="J22" s="4">
        <v>2</v>
      </c>
      <c r="K22" s="4">
        <v>2</v>
      </c>
      <c r="L22" s="4">
        <v>2</v>
      </c>
      <c r="M22" s="4">
        <v>3</v>
      </c>
      <c r="N22" s="4">
        <v>3</v>
      </c>
      <c r="O22" s="4">
        <v>4</v>
      </c>
      <c r="P22" s="4">
        <v>2</v>
      </c>
      <c r="Q22" s="4">
        <v>2</v>
      </c>
      <c r="R22" s="4">
        <v>2</v>
      </c>
      <c r="S22" s="4">
        <v>3</v>
      </c>
      <c r="T22" s="4">
        <v>2</v>
      </c>
      <c r="U22" s="97" t="s">
        <v>17</v>
      </c>
      <c r="V22" s="97" t="s">
        <v>17</v>
      </c>
      <c r="W22" s="4">
        <v>3</v>
      </c>
      <c r="X22" s="4">
        <v>3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3</v>
      </c>
      <c r="AG22" s="4">
        <v>3</v>
      </c>
      <c r="AH22" s="4">
        <v>3</v>
      </c>
      <c r="AI22" s="4">
        <v>1</v>
      </c>
      <c r="AJ22" s="4">
        <v>2</v>
      </c>
      <c r="AK22" s="4">
        <v>2</v>
      </c>
      <c r="AL22" s="4">
        <v>2</v>
      </c>
      <c r="AM22" s="4">
        <v>1</v>
      </c>
      <c r="AN22" s="69">
        <v>1</v>
      </c>
      <c r="AO22" s="69">
        <v>3</v>
      </c>
      <c r="AP22" s="69">
        <v>1</v>
      </c>
      <c r="AQ22" s="4">
        <v>1</v>
      </c>
      <c r="AR22" s="137">
        <v>1</v>
      </c>
      <c r="AS22" s="69"/>
      <c r="AU22" s="103"/>
      <c r="AV22" s="121" t="s">
        <v>17</v>
      </c>
      <c r="AW22" s="97" t="s">
        <v>17</v>
      </c>
      <c r="AX22" s="97" t="s">
        <v>17</v>
      </c>
      <c r="AY22" s="97" t="s">
        <v>17</v>
      </c>
      <c r="AZ22" s="97" t="s">
        <v>17</v>
      </c>
      <c r="BA22" s="97" t="s">
        <v>17</v>
      </c>
      <c r="BB22" s="97" t="s">
        <v>17</v>
      </c>
      <c r="BC22" s="97" t="s">
        <v>17</v>
      </c>
      <c r="BD22" s="20">
        <f t="shared" si="0"/>
        <v>44</v>
      </c>
      <c r="BE22" s="21">
        <f t="shared" si="1"/>
        <v>44</v>
      </c>
      <c r="BF22" s="21">
        <f t="shared" si="2"/>
        <v>88</v>
      </c>
    </row>
    <row r="23" spans="1:58" s="82" customFormat="1" x14ac:dyDescent="0.3">
      <c r="A23" s="41" t="s">
        <v>85</v>
      </c>
      <c r="B23" s="88" t="s">
        <v>86</v>
      </c>
      <c r="C23" s="16">
        <v>36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4">
        <v>3</v>
      </c>
      <c r="L23" s="4">
        <v>2</v>
      </c>
      <c r="M23" s="4">
        <v>2</v>
      </c>
      <c r="N23" s="4">
        <v>2</v>
      </c>
      <c r="O23" s="4">
        <v>2</v>
      </c>
      <c r="P23" s="4">
        <v>2</v>
      </c>
      <c r="Q23" s="4">
        <v>3</v>
      </c>
      <c r="R23" s="4">
        <v>2</v>
      </c>
      <c r="S23" s="4">
        <v>2</v>
      </c>
      <c r="T23" s="137">
        <v>2</v>
      </c>
      <c r="U23" s="97" t="s">
        <v>17</v>
      </c>
      <c r="V23" s="97" t="s">
        <v>17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69"/>
      <c r="AO23" s="69"/>
      <c r="AP23" s="69"/>
      <c r="AQ23" s="4"/>
      <c r="AR23" s="4"/>
      <c r="AS23" s="4"/>
      <c r="AT23" s="106"/>
      <c r="AU23" s="103"/>
      <c r="AV23" s="121" t="s">
        <v>17</v>
      </c>
      <c r="AW23" s="97" t="s">
        <v>17</v>
      </c>
      <c r="AX23" s="97" t="s">
        <v>17</v>
      </c>
      <c r="AY23" s="97" t="s">
        <v>17</v>
      </c>
      <c r="AZ23" s="97" t="s">
        <v>17</v>
      </c>
      <c r="BA23" s="97" t="s">
        <v>17</v>
      </c>
      <c r="BB23" s="97" t="s">
        <v>17</v>
      </c>
      <c r="BC23" s="97" t="s">
        <v>17</v>
      </c>
      <c r="BD23" s="20">
        <f t="shared" ref="BD23" si="11">SUM(D23:T23)</f>
        <v>36</v>
      </c>
      <c r="BE23" s="21">
        <f t="shared" si="1"/>
        <v>0</v>
      </c>
      <c r="BF23" s="21">
        <f t="shared" ref="BF23" si="12">SUM(BD23:BE23)</f>
        <v>36</v>
      </c>
    </row>
    <row r="24" spans="1:58" s="82" customFormat="1" x14ac:dyDescent="0.3">
      <c r="A24" s="41" t="s">
        <v>120</v>
      </c>
      <c r="B24" s="88" t="s">
        <v>76</v>
      </c>
      <c r="C24" s="16">
        <v>34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97" t="s">
        <v>17</v>
      </c>
      <c r="V24" s="97" t="s">
        <v>17</v>
      </c>
      <c r="W24" s="4">
        <v>2</v>
      </c>
      <c r="X24" s="4">
        <v>2</v>
      </c>
      <c r="Y24" s="4">
        <v>3</v>
      </c>
      <c r="Z24" s="4">
        <v>4</v>
      </c>
      <c r="AA24" s="4">
        <v>4</v>
      </c>
      <c r="AB24" s="4">
        <v>4</v>
      </c>
      <c r="AC24" s="4">
        <v>4</v>
      </c>
      <c r="AD24" s="4">
        <v>3</v>
      </c>
      <c r="AE24" s="4">
        <v>2</v>
      </c>
      <c r="AF24" s="4">
        <v>2</v>
      </c>
      <c r="AG24" s="4">
        <v>2</v>
      </c>
      <c r="AH24" s="4">
        <v>1</v>
      </c>
      <c r="AI24" s="137">
        <v>1</v>
      </c>
      <c r="AJ24" s="4"/>
      <c r="AK24" s="4"/>
      <c r="AL24" s="4"/>
      <c r="AM24" s="4"/>
      <c r="AN24" s="69"/>
      <c r="AO24" s="69"/>
      <c r="AP24" s="69"/>
      <c r="AQ24" s="4"/>
      <c r="AR24" s="4"/>
      <c r="AS24" s="69"/>
      <c r="AT24" s="105"/>
      <c r="AU24" s="103"/>
      <c r="AV24" s="121" t="s">
        <v>17</v>
      </c>
      <c r="AW24" s="97" t="s">
        <v>17</v>
      </c>
      <c r="AX24" s="97" t="s">
        <v>17</v>
      </c>
      <c r="AY24" s="97" t="s">
        <v>17</v>
      </c>
      <c r="AZ24" s="97" t="s">
        <v>17</v>
      </c>
      <c r="BA24" s="97" t="s">
        <v>17</v>
      </c>
      <c r="BB24" s="97" t="s">
        <v>17</v>
      </c>
      <c r="BC24" s="97" t="s">
        <v>17</v>
      </c>
      <c r="BD24" s="20">
        <f t="shared" ref="BD24" si="13">SUM(D24:T24)</f>
        <v>0</v>
      </c>
      <c r="BE24" s="21">
        <f t="shared" si="1"/>
        <v>34</v>
      </c>
      <c r="BF24" s="21">
        <f t="shared" ref="BF24" si="14">SUM(BD24:BE24)</f>
        <v>34</v>
      </c>
    </row>
    <row r="25" spans="1:58" ht="10.5" customHeight="1" x14ac:dyDescent="0.3">
      <c r="A25" s="13" t="s">
        <v>77</v>
      </c>
      <c r="B25" s="209" t="s">
        <v>29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1"/>
      <c r="BD25" s="20"/>
      <c r="BE25" s="21">
        <f t="shared" si="1"/>
        <v>0</v>
      </c>
      <c r="BF25" s="21"/>
    </row>
    <row r="26" spans="1:58" ht="11.25" customHeight="1" x14ac:dyDescent="0.3">
      <c r="A26" s="3" t="s">
        <v>30</v>
      </c>
      <c r="B26" s="203" t="s">
        <v>87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5"/>
      <c r="AO26" s="3"/>
      <c r="AP26" s="3"/>
      <c r="AQ26" s="3"/>
      <c r="AR26" s="3"/>
      <c r="AS26" s="3"/>
      <c r="AT26" s="52"/>
      <c r="AU26" s="50"/>
      <c r="AV26" s="17" t="s">
        <v>17</v>
      </c>
      <c r="AW26" s="17" t="s">
        <v>17</v>
      </c>
      <c r="AX26" s="17" t="s">
        <v>17</v>
      </c>
      <c r="AY26" s="17" t="s">
        <v>17</v>
      </c>
      <c r="AZ26" s="17" t="s">
        <v>17</v>
      </c>
      <c r="BA26" s="17" t="s">
        <v>17</v>
      </c>
      <c r="BB26" s="17" t="s">
        <v>17</v>
      </c>
      <c r="BC26" s="17" t="s">
        <v>17</v>
      </c>
      <c r="BD26" s="20"/>
      <c r="BE26" s="21">
        <f t="shared" si="1"/>
        <v>0</v>
      </c>
      <c r="BF26" s="21"/>
    </row>
    <row r="27" spans="1:58" ht="48" x14ac:dyDescent="0.3">
      <c r="A27" s="44" t="s">
        <v>33</v>
      </c>
      <c r="B27" s="26" t="s">
        <v>121</v>
      </c>
      <c r="C27" s="8">
        <v>126</v>
      </c>
      <c r="D27" s="8">
        <v>3</v>
      </c>
      <c r="E27" s="8">
        <v>2</v>
      </c>
      <c r="F27" s="8">
        <v>3</v>
      </c>
      <c r="G27" s="8">
        <v>2</v>
      </c>
      <c r="H27" s="8">
        <v>4</v>
      </c>
      <c r="I27" s="8">
        <v>2</v>
      </c>
      <c r="J27" s="8">
        <v>4</v>
      </c>
      <c r="K27" s="8">
        <v>4</v>
      </c>
      <c r="L27" s="8">
        <v>4</v>
      </c>
      <c r="M27" s="8">
        <v>3</v>
      </c>
      <c r="N27" s="8">
        <v>3</v>
      </c>
      <c r="O27" s="8">
        <v>2</v>
      </c>
      <c r="P27" s="8">
        <v>2</v>
      </c>
      <c r="Q27" s="8">
        <v>1</v>
      </c>
      <c r="R27" s="8">
        <v>2</v>
      </c>
      <c r="S27" s="8">
        <v>1</v>
      </c>
      <c r="T27" s="8">
        <v>2</v>
      </c>
      <c r="U27" s="17" t="s">
        <v>17</v>
      </c>
      <c r="V27" s="17" t="s">
        <v>17</v>
      </c>
      <c r="W27" s="8">
        <v>4</v>
      </c>
      <c r="X27" s="8">
        <v>3</v>
      </c>
      <c r="Y27" s="8">
        <v>3</v>
      </c>
      <c r="Z27" s="8">
        <v>3</v>
      </c>
      <c r="AA27" s="8">
        <v>3</v>
      </c>
      <c r="AB27" s="8">
        <v>3</v>
      </c>
      <c r="AC27" s="8">
        <v>2</v>
      </c>
      <c r="AD27" s="8">
        <v>2</v>
      </c>
      <c r="AE27" s="8">
        <v>1</v>
      </c>
      <c r="AF27" s="8">
        <v>2</v>
      </c>
      <c r="AG27" s="8">
        <v>2</v>
      </c>
      <c r="AH27" s="8">
        <v>2</v>
      </c>
      <c r="AI27" s="8">
        <v>1</v>
      </c>
      <c r="AJ27" s="8">
        <v>1</v>
      </c>
      <c r="AK27" s="8">
        <v>1</v>
      </c>
      <c r="AL27" s="8">
        <v>1</v>
      </c>
      <c r="AM27" s="8">
        <v>1</v>
      </c>
      <c r="AN27" s="70">
        <v>1</v>
      </c>
      <c r="AO27" s="70">
        <v>1</v>
      </c>
      <c r="AP27" s="70">
        <v>4</v>
      </c>
      <c r="AQ27" s="8">
        <v>4</v>
      </c>
      <c r="AR27" s="8">
        <v>4</v>
      </c>
      <c r="AS27" s="8">
        <v>3</v>
      </c>
      <c r="AT27" s="138">
        <v>30</v>
      </c>
      <c r="AU27" s="103"/>
      <c r="AV27" s="121" t="s">
        <v>17</v>
      </c>
      <c r="AW27" s="17" t="s">
        <v>17</v>
      </c>
      <c r="AX27" s="17" t="s">
        <v>17</v>
      </c>
      <c r="AY27" s="17" t="s">
        <v>17</v>
      </c>
      <c r="AZ27" s="17" t="s">
        <v>17</v>
      </c>
      <c r="BA27" s="17" t="s">
        <v>17</v>
      </c>
      <c r="BB27" s="17" t="s">
        <v>17</v>
      </c>
      <c r="BC27" s="17" t="s">
        <v>17</v>
      </c>
      <c r="BD27" s="20">
        <f t="shared" si="0"/>
        <v>44</v>
      </c>
      <c r="BE27" s="21">
        <f t="shared" si="1"/>
        <v>82</v>
      </c>
      <c r="BF27" s="21">
        <f t="shared" si="2"/>
        <v>126</v>
      </c>
    </row>
    <row r="28" spans="1:58" ht="10.5" customHeight="1" x14ac:dyDescent="0.3">
      <c r="A28" s="18" t="s">
        <v>34</v>
      </c>
      <c r="B28" s="18" t="s">
        <v>31</v>
      </c>
      <c r="C28" s="8">
        <v>108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7" t="s">
        <v>17</v>
      </c>
      <c r="V28" s="17" t="s">
        <v>17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>
        <v>6</v>
      </c>
      <c r="AJ28" s="8">
        <v>6</v>
      </c>
      <c r="AK28" s="8">
        <v>6</v>
      </c>
      <c r="AL28" s="8">
        <v>6</v>
      </c>
      <c r="AM28" s="8">
        <v>6</v>
      </c>
      <c r="AN28" s="70">
        <v>6</v>
      </c>
      <c r="AO28" s="70">
        <v>6</v>
      </c>
      <c r="AP28" s="70">
        <v>6</v>
      </c>
      <c r="AQ28" s="8">
        <v>6</v>
      </c>
      <c r="AR28" s="8">
        <v>6</v>
      </c>
      <c r="AS28" s="8">
        <v>6</v>
      </c>
      <c r="AT28" s="104">
        <v>6</v>
      </c>
      <c r="AU28" s="104">
        <v>36</v>
      </c>
      <c r="AV28" s="121" t="s">
        <v>17</v>
      </c>
      <c r="AW28" s="17" t="s">
        <v>17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20">
        <f t="shared" si="0"/>
        <v>0</v>
      </c>
      <c r="BE28" s="21">
        <f t="shared" si="1"/>
        <v>108</v>
      </c>
      <c r="BF28" s="21">
        <f t="shared" si="2"/>
        <v>108</v>
      </c>
    </row>
    <row r="29" spans="1:58" ht="9.75" customHeight="1" x14ac:dyDescent="0.3">
      <c r="A29" s="170" t="s">
        <v>32</v>
      </c>
      <c r="B29" s="171"/>
      <c r="C29" s="172"/>
      <c r="D29" s="4">
        <f>D8+D12+D15+D10+D11+D27+D13+D28+D9+D14+D17+D18+D21+D22+D24+D23</f>
        <v>36</v>
      </c>
      <c r="E29" s="4">
        <f t="shared" ref="E29:AU29" si="15">E8+E12+E15+E10+E11+E27+E13+E28+E9+E14+E17+E18+E21+E22+E24+E23</f>
        <v>36</v>
      </c>
      <c r="F29" s="4">
        <f t="shared" si="15"/>
        <v>36</v>
      </c>
      <c r="G29" s="4">
        <f t="shared" si="15"/>
        <v>36</v>
      </c>
      <c r="H29" s="4">
        <f t="shared" si="15"/>
        <v>36</v>
      </c>
      <c r="I29" s="4">
        <f t="shared" si="15"/>
        <v>36</v>
      </c>
      <c r="J29" s="4">
        <f t="shared" si="15"/>
        <v>36</v>
      </c>
      <c r="K29" s="4">
        <f t="shared" si="15"/>
        <v>36</v>
      </c>
      <c r="L29" s="4">
        <f t="shared" si="15"/>
        <v>36</v>
      </c>
      <c r="M29" s="4">
        <f t="shared" si="15"/>
        <v>36</v>
      </c>
      <c r="N29" s="4">
        <f t="shared" si="15"/>
        <v>36</v>
      </c>
      <c r="O29" s="4">
        <f t="shared" si="15"/>
        <v>36</v>
      </c>
      <c r="P29" s="4">
        <f t="shared" si="15"/>
        <v>36</v>
      </c>
      <c r="Q29" s="4">
        <f t="shared" si="15"/>
        <v>36</v>
      </c>
      <c r="R29" s="4">
        <f t="shared" si="15"/>
        <v>36</v>
      </c>
      <c r="S29" s="4">
        <f t="shared" si="15"/>
        <v>36</v>
      </c>
      <c r="T29" s="4">
        <f t="shared" si="15"/>
        <v>36</v>
      </c>
      <c r="U29" s="4"/>
      <c r="V29" s="4"/>
      <c r="W29" s="4">
        <f t="shared" si="15"/>
        <v>36</v>
      </c>
      <c r="X29" s="4">
        <f t="shared" si="15"/>
        <v>36</v>
      </c>
      <c r="Y29" s="4">
        <f t="shared" si="15"/>
        <v>36</v>
      </c>
      <c r="Z29" s="4">
        <f t="shared" si="15"/>
        <v>36</v>
      </c>
      <c r="AA29" s="4">
        <f t="shared" si="15"/>
        <v>36</v>
      </c>
      <c r="AB29" s="4">
        <f t="shared" si="15"/>
        <v>36</v>
      </c>
      <c r="AC29" s="4">
        <f t="shared" si="15"/>
        <v>36</v>
      </c>
      <c r="AD29" s="4">
        <f t="shared" si="15"/>
        <v>36</v>
      </c>
      <c r="AE29" s="4">
        <f t="shared" si="15"/>
        <v>36</v>
      </c>
      <c r="AF29" s="4">
        <f t="shared" si="15"/>
        <v>36</v>
      </c>
      <c r="AG29" s="4">
        <f t="shared" si="15"/>
        <v>36</v>
      </c>
      <c r="AH29" s="4">
        <f t="shared" si="15"/>
        <v>36</v>
      </c>
      <c r="AI29" s="4">
        <f t="shared" si="15"/>
        <v>36</v>
      </c>
      <c r="AJ29" s="4">
        <f t="shared" si="15"/>
        <v>36</v>
      </c>
      <c r="AK29" s="4">
        <f t="shared" si="15"/>
        <v>36</v>
      </c>
      <c r="AL29" s="4">
        <f t="shared" si="15"/>
        <v>36</v>
      </c>
      <c r="AM29" s="4">
        <f t="shared" si="15"/>
        <v>36</v>
      </c>
      <c r="AN29" s="4">
        <f t="shared" si="15"/>
        <v>36</v>
      </c>
      <c r="AO29" s="4">
        <f t="shared" si="15"/>
        <v>36</v>
      </c>
      <c r="AP29" s="4">
        <f t="shared" si="15"/>
        <v>36</v>
      </c>
      <c r="AQ29" s="4">
        <f t="shared" si="15"/>
        <v>36</v>
      </c>
      <c r="AR29" s="4">
        <f t="shared" si="15"/>
        <v>36</v>
      </c>
      <c r="AS29" s="4">
        <f t="shared" si="15"/>
        <v>36</v>
      </c>
      <c r="AT29" s="4">
        <f t="shared" si="15"/>
        <v>36</v>
      </c>
      <c r="AU29" s="4">
        <f t="shared" si="15"/>
        <v>36</v>
      </c>
      <c r="AV29" s="4"/>
      <c r="AW29" s="4"/>
      <c r="AX29" s="4"/>
      <c r="AY29" s="4"/>
      <c r="AZ29" s="4"/>
      <c r="BA29" s="4"/>
      <c r="BB29" s="4"/>
      <c r="BC29" s="4"/>
      <c r="BD29" s="20">
        <f t="shared" ref="BD29" si="16">SUM(D29:T29)</f>
        <v>612</v>
      </c>
      <c r="BE29" s="21">
        <f>SUM(W29:AU29)</f>
        <v>900</v>
      </c>
      <c r="BF29" s="21">
        <f t="shared" ref="BF29" si="17">SUM(BD29:BE29)</f>
        <v>1512</v>
      </c>
    </row>
    <row r="30" spans="1:58" ht="9.9" customHeight="1" x14ac:dyDescent="0.3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14"/>
    </row>
    <row r="31" spans="1:58" ht="15" customHeight="1" x14ac:dyDescent="0.3">
      <c r="A31" s="1" t="s">
        <v>37</v>
      </c>
      <c r="BD31" s="14"/>
    </row>
    <row r="32" spans="1:58" ht="9.9" customHeight="1" x14ac:dyDescent="0.3">
      <c r="A32" s="176" t="s">
        <v>2</v>
      </c>
      <c r="B32" s="177" t="s">
        <v>3</v>
      </c>
      <c r="C32" s="176" t="s">
        <v>4</v>
      </c>
      <c r="D32" s="206" t="s">
        <v>5</v>
      </c>
      <c r="E32" s="206"/>
      <c r="F32" s="206"/>
      <c r="G32" s="206"/>
      <c r="H32" s="206" t="s">
        <v>6</v>
      </c>
      <c r="I32" s="206"/>
      <c r="J32" s="206"/>
      <c r="K32" s="206"/>
      <c r="L32" s="206"/>
      <c r="M32" s="206" t="s">
        <v>7</v>
      </c>
      <c r="N32" s="206"/>
      <c r="O32" s="206"/>
      <c r="P32" s="206"/>
      <c r="Q32" s="199" t="s">
        <v>8</v>
      </c>
      <c r="R32" s="199"/>
      <c r="S32" s="199"/>
      <c r="T32" s="199"/>
      <c r="U32" s="199" t="s">
        <v>9</v>
      </c>
      <c r="V32" s="199"/>
      <c r="W32" s="199"/>
      <c r="X32" s="199"/>
      <c r="Y32" s="199"/>
      <c r="Z32" s="199" t="s">
        <v>10</v>
      </c>
      <c r="AA32" s="199"/>
      <c r="AB32" s="199"/>
      <c r="AC32" s="199"/>
      <c r="AD32" s="199" t="s">
        <v>11</v>
      </c>
      <c r="AE32" s="199"/>
      <c r="AF32" s="199"/>
      <c r="AG32" s="199"/>
      <c r="AH32" s="199" t="s">
        <v>12</v>
      </c>
      <c r="AI32" s="199"/>
      <c r="AJ32" s="199"/>
      <c r="AK32" s="199"/>
      <c r="AL32" s="199" t="s">
        <v>13</v>
      </c>
      <c r="AM32" s="199"/>
      <c r="AN32" s="199"/>
      <c r="AO32" s="199"/>
      <c r="AP32" s="199"/>
      <c r="AQ32" s="199" t="s">
        <v>14</v>
      </c>
      <c r="AR32" s="199"/>
      <c r="AS32" s="199"/>
      <c r="AT32" s="199"/>
      <c r="AU32" s="199" t="s">
        <v>15</v>
      </c>
      <c r="AV32" s="199"/>
      <c r="AW32" s="199"/>
      <c r="AX32" s="199"/>
      <c r="AY32" s="199"/>
      <c r="AZ32" s="199" t="s">
        <v>16</v>
      </c>
      <c r="BA32" s="199"/>
      <c r="BB32" s="199"/>
      <c r="BC32" s="199"/>
      <c r="BD32" s="14"/>
    </row>
    <row r="33" spans="1:58" ht="9.9" customHeight="1" x14ac:dyDescent="0.3">
      <c r="A33" s="176"/>
      <c r="B33" s="177"/>
      <c r="C33" s="176"/>
      <c r="D33" s="4">
        <v>1</v>
      </c>
      <c r="E33" s="4">
        <v>2</v>
      </c>
      <c r="F33" s="4">
        <v>3</v>
      </c>
      <c r="G33" s="4">
        <v>4</v>
      </c>
      <c r="H33" s="4">
        <v>5</v>
      </c>
      <c r="I33" s="4">
        <v>6</v>
      </c>
      <c r="J33" s="4">
        <v>7</v>
      </c>
      <c r="K33" s="4">
        <v>8</v>
      </c>
      <c r="L33" s="4">
        <v>9</v>
      </c>
      <c r="M33" s="4">
        <v>10</v>
      </c>
      <c r="N33" s="4">
        <v>11</v>
      </c>
      <c r="O33" s="4">
        <v>12</v>
      </c>
      <c r="P33" s="4">
        <v>13</v>
      </c>
      <c r="Q33" s="4">
        <v>14</v>
      </c>
      <c r="R33" s="4">
        <v>15</v>
      </c>
      <c r="S33" s="4">
        <v>16</v>
      </c>
      <c r="T33" s="122">
        <v>17</v>
      </c>
      <c r="U33" s="5">
        <v>18</v>
      </c>
      <c r="V33" s="5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4">
        <v>32</v>
      </c>
      <c r="AJ33" s="4">
        <v>33</v>
      </c>
      <c r="AK33" s="4">
        <v>34</v>
      </c>
      <c r="AL33" s="4">
        <v>35</v>
      </c>
      <c r="AM33" s="4">
        <v>36</v>
      </c>
      <c r="AN33" s="4">
        <v>37</v>
      </c>
      <c r="AO33" s="4">
        <v>38</v>
      </c>
      <c r="AP33" s="4">
        <v>39</v>
      </c>
      <c r="AQ33" s="4">
        <v>40</v>
      </c>
      <c r="AR33" s="4">
        <v>41</v>
      </c>
      <c r="AS33" s="4">
        <v>42</v>
      </c>
      <c r="AT33" s="5">
        <v>43</v>
      </c>
      <c r="AU33" s="5">
        <v>44</v>
      </c>
      <c r="AV33" s="5">
        <v>45</v>
      </c>
      <c r="AW33" s="5">
        <v>46</v>
      </c>
      <c r="AX33" s="5">
        <v>47</v>
      </c>
      <c r="AY33" s="5">
        <v>48</v>
      </c>
      <c r="AZ33" s="5">
        <v>49</v>
      </c>
      <c r="BA33" s="5">
        <v>50</v>
      </c>
      <c r="BB33" s="5">
        <v>51</v>
      </c>
      <c r="BC33" s="5">
        <v>52</v>
      </c>
      <c r="BD33" s="14"/>
    </row>
    <row r="34" spans="1:58" ht="9.75" customHeight="1" x14ac:dyDescent="0.3">
      <c r="A34" s="2" t="s">
        <v>119</v>
      </c>
      <c r="B34" s="207" t="s">
        <v>18</v>
      </c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14"/>
    </row>
    <row r="35" spans="1:58" ht="12" customHeight="1" x14ac:dyDescent="0.3">
      <c r="A35" s="98" t="s">
        <v>107</v>
      </c>
      <c r="B35" s="22" t="s">
        <v>61</v>
      </c>
      <c r="C35" s="51">
        <v>76</v>
      </c>
      <c r="D35" s="28">
        <v>6</v>
      </c>
      <c r="E35" s="28">
        <v>5</v>
      </c>
      <c r="F35" s="28">
        <v>5</v>
      </c>
      <c r="G35" s="28">
        <v>4</v>
      </c>
      <c r="H35" s="28">
        <v>4</v>
      </c>
      <c r="I35" s="28">
        <v>2</v>
      </c>
      <c r="J35" s="28">
        <v>5</v>
      </c>
      <c r="K35" s="28">
        <v>4</v>
      </c>
      <c r="L35" s="28">
        <v>5</v>
      </c>
      <c r="M35" s="28">
        <v>5</v>
      </c>
      <c r="N35" s="28">
        <v>5</v>
      </c>
      <c r="O35" s="28">
        <v>4</v>
      </c>
      <c r="P35" s="28">
        <v>5</v>
      </c>
      <c r="Q35" s="28">
        <v>4</v>
      </c>
      <c r="R35" s="28">
        <v>5</v>
      </c>
      <c r="S35" s="28">
        <v>4</v>
      </c>
      <c r="T35" s="139">
        <v>4</v>
      </c>
      <c r="U35" s="50" t="s">
        <v>17</v>
      </c>
      <c r="V35" s="50" t="s">
        <v>17</v>
      </c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34"/>
      <c r="AQ35" s="34"/>
      <c r="AR35" s="34"/>
      <c r="AS35" s="34"/>
      <c r="AT35" s="52"/>
      <c r="AU35" s="52"/>
      <c r="AV35" s="50" t="s">
        <v>17</v>
      </c>
      <c r="AW35" s="50" t="s">
        <v>17</v>
      </c>
      <c r="AX35" s="50" t="s">
        <v>17</v>
      </c>
      <c r="AY35" s="50" t="s">
        <v>17</v>
      </c>
      <c r="AZ35" s="50" t="s">
        <v>17</v>
      </c>
      <c r="BA35" s="50" t="s">
        <v>17</v>
      </c>
      <c r="BB35" s="50" t="s">
        <v>17</v>
      </c>
      <c r="BC35" s="50" t="s">
        <v>17</v>
      </c>
      <c r="BD35" s="20">
        <f>SUM(D35:T35)</f>
        <v>76</v>
      </c>
      <c r="BE35" s="21">
        <f>SUM(W35:AU35)</f>
        <v>0</v>
      </c>
      <c r="BF35" s="21">
        <f>SUM(BD35:BE35)</f>
        <v>76</v>
      </c>
    </row>
    <row r="36" spans="1:58" ht="12" customHeight="1" x14ac:dyDescent="0.3">
      <c r="A36" s="98" t="s">
        <v>126</v>
      </c>
      <c r="B36" s="22" t="s">
        <v>45</v>
      </c>
      <c r="C36" s="51">
        <v>108</v>
      </c>
      <c r="D36" s="28">
        <v>4</v>
      </c>
      <c r="E36" s="28">
        <v>4</v>
      </c>
      <c r="F36" s="28">
        <v>4</v>
      </c>
      <c r="G36" s="28">
        <v>4</v>
      </c>
      <c r="H36" s="28">
        <v>4</v>
      </c>
      <c r="I36" s="28">
        <v>4</v>
      </c>
      <c r="J36" s="28">
        <v>4</v>
      </c>
      <c r="K36" s="28">
        <v>8</v>
      </c>
      <c r="L36" s="28">
        <v>8</v>
      </c>
      <c r="M36" s="28">
        <v>8</v>
      </c>
      <c r="N36" s="28">
        <v>8</v>
      </c>
      <c r="O36" s="28">
        <v>8</v>
      </c>
      <c r="P36" s="28">
        <v>8</v>
      </c>
      <c r="Q36" s="28">
        <v>8</v>
      </c>
      <c r="R36" s="28">
        <v>8</v>
      </c>
      <c r="S36" s="28">
        <v>8</v>
      </c>
      <c r="T36" s="139">
        <v>8</v>
      </c>
      <c r="U36" s="123"/>
      <c r="V36" s="123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34"/>
      <c r="AQ36" s="34"/>
      <c r="AR36" s="34"/>
      <c r="AS36" s="34"/>
      <c r="AT36" s="52"/>
      <c r="AU36" s="52"/>
      <c r="AV36" s="123" t="s">
        <v>17</v>
      </c>
      <c r="AW36" s="123" t="s">
        <v>17</v>
      </c>
      <c r="AX36" s="123" t="s">
        <v>17</v>
      </c>
      <c r="AY36" s="123" t="s">
        <v>17</v>
      </c>
      <c r="AZ36" s="123" t="s">
        <v>17</v>
      </c>
      <c r="BA36" s="123" t="s">
        <v>17</v>
      </c>
      <c r="BB36" s="123" t="s">
        <v>17</v>
      </c>
      <c r="BC36" s="123" t="s">
        <v>17</v>
      </c>
      <c r="BD36" s="20">
        <f>SUM(D36:T36)</f>
        <v>108</v>
      </c>
      <c r="BE36" s="21">
        <f>SUM(W36:AU36)</f>
        <v>0</v>
      </c>
      <c r="BF36" s="21">
        <f>SUM(BD36:BE36)</f>
        <v>108</v>
      </c>
    </row>
    <row r="37" spans="1:58" ht="12.75" customHeight="1" x14ac:dyDescent="0.3">
      <c r="A37" s="98" t="s">
        <v>111</v>
      </c>
      <c r="B37" s="24" t="s">
        <v>21</v>
      </c>
      <c r="C37" s="51">
        <v>32</v>
      </c>
      <c r="D37" s="28">
        <v>2</v>
      </c>
      <c r="E37" s="28">
        <v>2</v>
      </c>
      <c r="F37" s="28">
        <v>2</v>
      </c>
      <c r="G37" s="28">
        <v>2</v>
      </c>
      <c r="H37" s="28">
        <v>2</v>
      </c>
      <c r="I37" s="28">
        <v>2</v>
      </c>
      <c r="J37" s="28">
        <v>2</v>
      </c>
      <c r="K37" s="28">
        <v>2</v>
      </c>
      <c r="L37" s="28">
        <v>2</v>
      </c>
      <c r="M37" s="28">
        <v>2</v>
      </c>
      <c r="N37" s="28">
        <v>1</v>
      </c>
      <c r="O37" s="28">
        <v>1</v>
      </c>
      <c r="P37" s="28">
        <v>2</v>
      </c>
      <c r="Q37" s="28">
        <v>2</v>
      </c>
      <c r="R37" s="28">
        <v>2</v>
      </c>
      <c r="S37" s="28">
        <v>2</v>
      </c>
      <c r="T37" s="139">
        <v>2</v>
      </c>
      <c r="U37" s="50" t="s">
        <v>17</v>
      </c>
      <c r="V37" s="50" t="s">
        <v>17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34"/>
      <c r="AQ37" s="34"/>
      <c r="AR37" s="34"/>
      <c r="AS37" s="34"/>
      <c r="AT37" s="66"/>
      <c r="AU37" s="103"/>
      <c r="AV37" s="50" t="s">
        <v>17</v>
      </c>
      <c r="AW37" s="50" t="s">
        <v>17</v>
      </c>
      <c r="AX37" s="50" t="s">
        <v>17</v>
      </c>
      <c r="AY37" s="50" t="s">
        <v>17</v>
      </c>
      <c r="AZ37" s="50" t="s">
        <v>17</v>
      </c>
      <c r="BA37" s="50" t="s">
        <v>17</v>
      </c>
      <c r="BB37" s="50" t="s">
        <v>17</v>
      </c>
      <c r="BC37" s="50" t="s">
        <v>17</v>
      </c>
      <c r="BD37" s="20">
        <f t="shared" ref="BD37:BD54" si="18">SUM(D37:T37)</f>
        <v>32</v>
      </c>
      <c r="BE37" s="21">
        <f t="shared" ref="BE37:BE54" si="19">SUM(W37:AU37)</f>
        <v>0</v>
      </c>
      <c r="BF37" s="21">
        <f t="shared" ref="BF37:BF54" si="20">SUM(BD37:BE37)</f>
        <v>32</v>
      </c>
    </row>
    <row r="38" spans="1:58" ht="21.75" customHeight="1" x14ac:dyDescent="0.3">
      <c r="A38" s="98" t="s">
        <v>122</v>
      </c>
      <c r="B38" s="107" t="s">
        <v>145</v>
      </c>
      <c r="C38" s="51">
        <v>68</v>
      </c>
      <c r="D38" s="28">
        <v>6</v>
      </c>
      <c r="E38" s="28">
        <v>4</v>
      </c>
      <c r="F38" s="28">
        <v>4</v>
      </c>
      <c r="G38" s="28">
        <v>4</v>
      </c>
      <c r="H38" s="28">
        <v>4</v>
      </c>
      <c r="I38" s="28">
        <v>4</v>
      </c>
      <c r="J38" s="28">
        <v>4</v>
      </c>
      <c r="K38" s="28">
        <v>4</v>
      </c>
      <c r="L38" s="28">
        <v>4</v>
      </c>
      <c r="M38" s="28">
        <v>4</v>
      </c>
      <c r="N38" s="28">
        <v>4</v>
      </c>
      <c r="O38" s="28">
        <v>4</v>
      </c>
      <c r="P38" s="28">
        <v>4</v>
      </c>
      <c r="Q38" s="28">
        <v>4</v>
      </c>
      <c r="R38" s="28">
        <v>4</v>
      </c>
      <c r="S38" s="28">
        <v>4</v>
      </c>
      <c r="T38" s="139">
        <v>2</v>
      </c>
      <c r="U38" s="50" t="s">
        <v>17</v>
      </c>
      <c r="V38" s="50" t="s">
        <v>17</v>
      </c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34"/>
      <c r="AQ38" s="93"/>
      <c r="AR38" s="34"/>
      <c r="AS38" s="34"/>
      <c r="AT38" s="66"/>
      <c r="AV38" s="50" t="s">
        <v>17</v>
      </c>
      <c r="AW38" s="50" t="s">
        <v>17</v>
      </c>
      <c r="AX38" s="50" t="s">
        <v>17</v>
      </c>
      <c r="AY38" s="50" t="s">
        <v>17</v>
      </c>
      <c r="AZ38" s="50" t="s">
        <v>17</v>
      </c>
      <c r="BA38" s="50" t="s">
        <v>17</v>
      </c>
      <c r="BB38" s="50" t="s">
        <v>17</v>
      </c>
      <c r="BC38" s="50" t="s">
        <v>17</v>
      </c>
      <c r="BD38" s="20">
        <f t="shared" si="18"/>
        <v>68</v>
      </c>
      <c r="BE38" s="21">
        <f t="shared" si="19"/>
        <v>0</v>
      </c>
      <c r="BF38" s="21">
        <f t="shared" si="20"/>
        <v>68</v>
      </c>
    </row>
    <row r="39" spans="1:58" ht="12" customHeight="1" x14ac:dyDescent="0.3">
      <c r="A39" s="98" t="s">
        <v>124</v>
      </c>
      <c r="B39" s="24" t="s">
        <v>123</v>
      </c>
      <c r="C39" s="51">
        <v>108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50" t="s">
        <v>17</v>
      </c>
      <c r="V39" s="50" t="s">
        <v>17</v>
      </c>
      <c r="W39" s="28">
        <v>4</v>
      </c>
      <c r="X39" s="28">
        <v>4</v>
      </c>
      <c r="Y39" s="28">
        <v>4</v>
      </c>
      <c r="Z39" s="28">
        <v>6</v>
      </c>
      <c r="AA39" s="28">
        <v>6</v>
      </c>
      <c r="AB39" s="28">
        <v>6</v>
      </c>
      <c r="AC39" s="28">
        <v>6</v>
      </c>
      <c r="AD39" s="28">
        <v>6</v>
      </c>
      <c r="AE39" s="28">
        <v>6</v>
      </c>
      <c r="AF39" s="28">
        <v>6</v>
      </c>
      <c r="AG39" s="28">
        <v>6</v>
      </c>
      <c r="AH39" s="28">
        <v>4</v>
      </c>
      <c r="AI39" s="28">
        <v>3</v>
      </c>
      <c r="AJ39" s="28">
        <v>3</v>
      </c>
      <c r="AK39" s="28">
        <v>3</v>
      </c>
      <c r="AL39" s="28">
        <v>3</v>
      </c>
      <c r="AM39" s="28">
        <v>3</v>
      </c>
      <c r="AN39" s="28">
        <v>3</v>
      </c>
      <c r="AO39" s="28">
        <v>4</v>
      </c>
      <c r="AP39" s="34"/>
      <c r="AQ39" s="36"/>
      <c r="AR39" s="34"/>
      <c r="AS39" s="34"/>
      <c r="AT39" s="109">
        <v>13</v>
      </c>
      <c r="AU39" s="140">
        <v>9</v>
      </c>
      <c r="AV39" s="123" t="s">
        <v>17</v>
      </c>
      <c r="AW39" s="45" t="s">
        <v>17</v>
      </c>
      <c r="AX39" s="45" t="s">
        <v>17</v>
      </c>
      <c r="AY39" s="45" t="s">
        <v>17</v>
      </c>
      <c r="AZ39" s="45" t="s">
        <v>17</v>
      </c>
      <c r="BA39" s="45" t="s">
        <v>17</v>
      </c>
      <c r="BB39" s="45" t="s">
        <v>17</v>
      </c>
      <c r="BC39" s="45" t="s">
        <v>17</v>
      </c>
      <c r="BD39" s="20">
        <f t="shared" si="18"/>
        <v>0</v>
      </c>
      <c r="BE39" s="21">
        <f t="shared" si="19"/>
        <v>108</v>
      </c>
      <c r="BF39" s="21">
        <f t="shared" si="20"/>
        <v>108</v>
      </c>
    </row>
    <row r="40" spans="1:58" ht="12" customHeight="1" x14ac:dyDescent="0.3">
      <c r="A40" s="56" t="s">
        <v>125</v>
      </c>
      <c r="B40" s="192" t="s">
        <v>99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4"/>
      <c r="BD40" s="20"/>
      <c r="BE40" s="21"/>
      <c r="BF40" s="21"/>
    </row>
    <row r="41" spans="1:58" ht="12" customHeight="1" x14ac:dyDescent="0.3">
      <c r="A41" s="101" t="s">
        <v>100</v>
      </c>
      <c r="B41" s="102" t="s">
        <v>101</v>
      </c>
      <c r="C41" s="51">
        <v>32</v>
      </c>
      <c r="D41" s="28">
        <v>1</v>
      </c>
      <c r="E41" s="28">
        <v>1</v>
      </c>
      <c r="F41" s="28">
        <v>2</v>
      </c>
      <c r="G41" s="28">
        <v>2</v>
      </c>
      <c r="H41" s="28">
        <v>2</v>
      </c>
      <c r="I41" s="28">
        <v>2</v>
      </c>
      <c r="J41" s="28">
        <v>2</v>
      </c>
      <c r="K41" s="28">
        <v>2</v>
      </c>
      <c r="L41" s="28">
        <v>2</v>
      </c>
      <c r="M41" s="28">
        <v>2</v>
      </c>
      <c r="N41" s="28">
        <v>2</v>
      </c>
      <c r="O41" s="28">
        <v>2</v>
      </c>
      <c r="P41" s="28">
        <v>2</v>
      </c>
      <c r="Q41" s="28">
        <v>2</v>
      </c>
      <c r="R41" s="28">
        <v>2</v>
      </c>
      <c r="S41" s="28">
        <v>2</v>
      </c>
      <c r="T41" s="139">
        <v>2</v>
      </c>
      <c r="U41" s="99" t="s">
        <v>17</v>
      </c>
      <c r="V41" s="99" t="s">
        <v>17</v>
      </c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34"/>
      <c r="AQ41" s="36"/>
      <c r="AR41" s="34"/>
      <c r="AS41" s="34"/>
      <c r="AT41" s="52"/>
      <c r="AU41" s="99"/>
      <c r="AV41" s="99" t="s">
        <v>17</v>
      </c>
      <c r="AW41" s="99" t="s">
        <v>17</v>
      </c>
      <c r="AX41" s="99" t="s">
        <v>17</v>
      </c>
      <c r="AY41" s="99" t="s">
        <v>17</v>
      </c>
      <c r="AZ41" s="99" t="s">
        <v>17</v>
      </c>
      <c r="BA41" s="99" t="s">
        <v>17</v>
      </c>
      <c r="BB41" s="99" t="s">
        <v>17</v>
      </c>
      <c r="BC41" s="99" t="s">
        <v>17</v>
      </c>
      <c r="BD41" s="20">
        <f t="shared" ref="BD41" si="21">SUM(D41:T41)</f>
        <v>32</v>
      </c>
      <c r="BE41" s="21">
        <f t="shared" si="19"/>
        <v>0</v>
      </c>
      <c r="BF41" s="21">
        <f t="shared" ref="BF41" si="22">SUM(BD41:BE41)</f>
        <v>32</v>
      </c>
    </row>
    <row r="42" spans="1:58" ht="12" customHeight="1" x14ac:dyDescent="0.3">
      <c r="A42" s="56" t="s">
        <v>79</v>
      </c>
      <c r="B42" s="192" t="s">
        <v>41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4"/>
      <c r="BD42" s="20"/>
      <c r="BE42" s="21"/>
      <c r="BF42" s="21"/>
    </row>
    <row r="43" spans="1:58" ht="12" customHeight="1" x14ac:dyDescent="0.3">
      <c r="A43" s="57" t="s">
        <v>69</v>
      </c>
      <c r="B43" s="57" t="s">
        <v>94</v>
      </c>
      <c r="C43" s="63">
        <v>120</v>
      </c>
      <c r="D43" s="63">
        <v>2</v>
      </c>
      <c r="E43" s="63">
        <v>6</v>
      </c>
      <c r="F43" s="63">
        <v>4</v>
      </c>
      <c r="G43" s="63">
        <v>4</v>
      </c>
      <c r="H43" s="63">
        <v>4</v>
      </c>
      <c r="I43" s="63">
        <v>4</v>
      </c>
      <c r="J43" s="63">
        <v>4</v>
      </c>
      <c r="K43" s="63">
        <v>4</v>
      </c>
      <c r="L43" s="63">
        <v>3</v>
      </c>
      <c r="M43" s="63">
        <v>3</v>
      </c>
      <c r="N43" s="63">
        <v>4</v>
      </c>
      <c r="O43" s="63">
        <v>4</v>
      </c>
      <c r="P43" s="63">
        <v>3</v>
      </c>
      <c r="Q43" s="63">
        <v>3</v>
      </c>
      <c r="R43" s="63">
        <v>2</v>
      </c>
      <c r="S43" s="63">
        <v>2</v>
      </c>
      <c r="T43" s="63">
        <v>4</v>
      </c>
      <c r="U43" s="63"/>
      <c r="V43" s="63"/>
      <c r="W43" s="63">
        <v>4</v>
      </c>
      <c r="X43" s="63">
        <v>4</v>
      </c>
      <c r="Y43" s="63">
        <v>4</v>
      </c>
      <c r="Z43" s="63">
        <v>4</v>
      </c>
      <c r="AA43" s="63">
        <v>4</v>
      </c>
      <c r="AB43" s="63">
        <v>4</v>
      </c>
      <c r="AC43" s="63">
        <v>4</v>
      </c>
      <c r="AD43" s="63">
        <v>3</v>
      </c>
      <c r="AE43" s="63">
        <v>3</v>
      </c>
      <c r="AF43" s="63">
        <v>2</v>
      </c>
      <c r="AG43" s="63">
        <v>2</v>
      </c>
      <c r="AH43" s="63">
        <v>2</v>
      </c>
      <c r="AI43" s="63">
        <v>2</v>
      </c>
      <c r="AJ43" s="63">
        <v>2</v>
      </c>
      <c r="AK43" s="63">
        <v>2</v>
      </c>
      <c r="AL43" s="63">
        <v>2</v>
      </c>
      <c r="AM43" s="63">
        <v>2</v>
      </c>
      <c r="AN43" s="63">
        <v>2</v>
      </c>
      <c r="AO43" s="63">
        <v>2</v>
      </c>
      <c r="AP43" s="63"/>
      <c r="AQ43" s="63"/>
      <c r="AR43" s="63"/>
      <c r="AS43" s="63"/>
      <c r="AT43" s="63">
        <v>3</v>
      </c>
      <c r="AU43" s="141">
        <v>3</v>
      </c>
      <c r="AV43" s="123" t="s">
        <v>17</v>
      </c>
      <c r="AW43" s="123" t="s">
        <v>17</v>
      </c>
      <c r="AX43" s="123" t="s">
        <v>17</v>
      </c>
      <c r="AY43" s="123" t="s">
        <v>17</v>
      </c>
      <c r="AZ43" s="123" t="s">
        <v>17</v>
      </c>
      <c r="BA43" s="123" t="s">
        <v>17</v>
      </c>
      <c r="BB43" s="123" t="s">
        <v>17</v>
      </c>
      <c r="BC43" s="123" t="s">
        <v>17</v>
      </c>
      <c r="BD43" s="20">
        <f t="shared" ref="BD43" si="23">SUM(D43:T43)</f>
        <v>60</v>
      </c>
      <c r="BE43" s="21">
        <f t="shared" ref="BE43" si="24">SUM(W43:AU43)</f>
        <v>60</v>
      </c>
      <c r="BF43" s="21">
        <f t="shared" ref="BF43" si="25">SUM(BD43:BE43)</f>
        <v>120</v>
      </c>
    </row>
    <row r="44" spans="1:58" ht="12" customHeight="1" x14ac:dyDescent="0.3">
      <c r="A44" s="57" t="s">
        <v>55</v>
      </c>
      <c r="B44" s="71" t="s">
        <v>62</v>
      </c>
      <c r="C44" s="58">
        <v>53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3" t="s">
        <v>17</v>
      </c>
      <c r="V44" s="123" t="s">
        <v>17</v>
      </c>
      <c r="W44" s="63">
        <v>3</v>
      </c>
      <c r="X44" s="63">
        <v>3</v>
      </c>
      <c r="Y44" s="63">
        <v>3</v>
      </c>
      <c r="Z44" s="63">
        <v>3</v>
      </c>
      <c r="AA44" s="63">
        <v>3</v>
      </c>
      <c r="AB44" s="63">
        <v>3</v>
      </c>
      <c r="AC44" s="63">
        <v>3</v>
      </c>
      <c r="AD44" s="63">
        <v>2</v>
      </c>
      <c r="AE44" s="63">
        <v>2</v>
      </c>
      <c r="AF44" s="63">
        <v>2</v>
      </c>
      <c r="AG44" s="63">
        <v>2</v>
      </c>
      <c r="AH44" s="63">
        <v>2</v>
      </c>
      <c r="AI44" s="63">
        <v>2</v>
      </c>
      <c r="AJ44" s="63">
        <v>2</v>
      </c>
      <c r="AK44" s="63">
        <v>2</v>
      </c>
      <c r="AL44" s="63">
        <v>2</v>
      </c>
      <c r="AM44" s="63">
        <v>2</v>
      </c>
      <c r="AN44" s="63">
        <v>2</v>
      </c>
      <c r="AO44" s="63">
        <v>2</v>
      </c>
      <c r="AP44" s="40"/>
      <c r="AQ44" s="40"/>
      <c r="AR44" s="40"/>
      <c r="AS44" s="40"/>
      <c r="AT44" s="108">
        <v>2</v>
      </c>
      <c r="AU44" s="142">
        <v>6</v>
      </c>
      <c r="AV44" s="123" t="s">
        <v>17</v>
      </c>
      <c r="AW44" s="123" t="s">
        <v>17</v>
      </c>
      <c r="AX44" s="123" t="s">
        <v>17</v>
      </c>
      <c r="AY44" s="123" t="s">
        <v>17</v>
      </c>
      <c r="AZ44" s="123" t="s">
        <v>17</v>
      </c>
      <c r="BA44" s="123" t="s">
        <v>17</v>
      </c>
      <c r="BB44" s="123" t="s">
        <v>17</v>
      </c>
      <c r="BC44" s="123" t="s">
        <v>17</v>
      </c>
      <c r="BD44" s="20">
        <f t="shared" si="18"/>
        <v>0</v>
      </c>
      <c r="BE44" s="21">
        <f t="shared" si="19"/>
        <v>53</v>
      </c>
      <c r="BF44" s="21">
        <f t="shared" si="20"/>
        <v>53</v>
      </c>
    </row>
    <row r="45" spans="1:58" ht="11.25" customHeight="1" x14ac:dyDescent="0.3">
      <c r="A45" s="57" t="s">
        <v>56</v>
      </c>
      <c r="B45" s="71" t="s">
        <v>63</v>
      </c>
      <c r="C45" s="58">
        <v>55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123" t="s">
        <v>17</v>
      </c>
      <c r="V45" s="123" t="s">
        <v>17</v>
      </c>
      <c r="W45" s="58">
        <v>2</v>
      </c>
      <c r="X45" s="58">
        <v>2</v>
      </c>
      <c r="Y45" s="58">
        <v>3</v>
      </c>
      <c r="Z45" s="58">
        <v>3</v>
      </c>
      <c r="AA45" s="58">
        <v>3</v>
      </c>
      <c r="AB45" s="58">
        <v>3</v>
      </c>
      <c r="AC45" s="58">
        <v>3</v>
      </c>
      <c r="AD45" s="58">
        <v>2</v>
      </c>
      <c r="AE45" s="58">
        <v>2</v>
      </c>
      <c r="AF45" s="58">
        <v>2</v>
      </c>
      <c r="AG45" s="58">
        <v>2</v>
      </c>
      <c r="AH45" s="58">
        <v>2</v>
      </c>
      <c r="AI45" s="58">
        <v>2</v>
      </c>
      <c r="AJ45" s="58">
        <v>2</v>
      </c>
      <c r="AK45" s="58">
        <v>2</v>
      </c>
      <c r="AL45" s="58">
        <v>2</v>
      </c>
      <c r="AM45" s="58">
        <v>2</v>
      </c>
      <c r="AN45" s="58">
        <v>2</v>
      </c>
      <c r="AO45" s="58">
        <v>2</v>
      </c>
      <c r="AP45" s="35"/>
      <c r="AQ45" s="35"/>
      <c r="AR45" s="35"/>
      <c r="AS45" s="35"/>
      <c r="AT45" s="108">
        <v>6</v>
      </c>
      <c r="AU45" s="142">
        <v>6</v>
      </c>
      <c r="AV45" s="123" t="s">
        <v>17</v>
      </c>
      <c r="AW45" s="123" t="s">
        <v>17</v>
      </c>
      <c r="AX45" s="123" t="s">
        <v>17</v>
      </c>
      <c r="AY45" s="123" t="s">
        <v>17</v>
      </c>
      <c r="AZ45" s="123" t="s">
        <v>17</v>
      </c>
      <c r="BA45" s="123" t="s">
        <v>17</v>
      </c>
      <c r="BB45" s="123" t="s">
        <v>17</v>
      </c>
      <c r="BC45" s="123" t="s">
        <v>17</v>
      </c>
      <c r="BD45" s="20">
        <f t="shared" si="18"/>
        <v>0</v>
      </c>
      <c r="BE45" s="21">
        <f t="shared" si="19"/>
        <v>55</v>
      </c>
      <c r="BF45" s="21">
        <f t="shared" si="20"/>
        <v>55</v>
      </c>
    </row>
    <row r="46" spans="1:58" ht="12" customHeight="1" x14ac:dyDescent="0.3">
      <c r="A46" s="59" t="s">
        <v>28</v>
      </c>
      <c r="B46" s="200" t="s">
        <v>29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2"/>
      <c r="BD46" s="20"/>
      <c r="BE46" s="21"/>
      <c r="BF46" s="21"/>
    </row>
    <row r="47" spans="1:58" ht="12" customHeight="1" x14ac:dyDescent="0.3">
      <c r="A47" s="53" t="s">
        <v>49</v>
      </c>
      <c r="B47" s="215" t="s">
        <v>88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7"/>
      <c r="AL47" s="53"/>
      <c r="AM47" s="53"/>
      <c r="AN47" s="53"/>
      <c r="AO47" s="53"/>
      <c r="AP47" s="33"/>
      <c r="AQ47" s="33"/>
      <c r="AR47" s="33"/>
      <c r="AS47" s="33"/>
      <c r="AT47" s="52"/>
      <c r="AU47" s="53"/>
      <c r="AV47" s="123" t="s">
        <v>17</v>
      </c>
      <c r="AW47" s="45" t="s">
        <v>17</v>
      </c>
      <c r="AX47" s="45" t="s">
        <v>17</v>
      </c>
      <c r="AY47" s="45" t="s">
        <v>17</v>
      </c>
      <c r="AZ47" s="45" t="s">
        <v>17</v>
      </c>
      <c r="BA47" s="45" t="s">
        <v>17</v>
      </c>
      <c r="BB47" s="45" t="s">
        <v>17</v>
      </c>
      <c r="BC47" s="45" t="s">
        <v>17</v>
      </c>
      <c r="BD47" s="20"/>
      <c r="BE47" s="21"/>
      <c r="BF47" s="21"/>
    </row>
    <row r="48" spans="1:58" ht="31.5" customHeight="1" x14ac:dyDescent="0.3">
      <c r="A48" s="55" t="s">
        <v>50</v>
      </c>
      <c r="B48" s="61" t="s">
        <v>64</v>
      </c>
      <c r="C48" s="32">
        <v>132</v>
      </c>
      <c r="D48" s="32">
        <v>4</v>
      </c>
      <c r="E48" s="32">
        <v>5</v>
      </c>
      <c r="F48" s="32">
        <v>4</v>
      </c>
      <c r="G48" s="32">
        <v>4</v>
      </c>
      <c r="H48" s="32">
        <v>4</v>
      </c>
      <c r="I48" s="32">
        <v>4</v>
      </c>
      <c r="J48" s="32">
        <v>3</v>
      </c>
      <c r="K48" s="32">
        <v>2</v>
      </c>
      <c r="L48" s="32">
        <v>2</v>
      </c>
      <c r="M48" s="32">
        <v>2</v>
      </c>
      <c r="N48" s="28">
        <v>2</v>
      </c>
      <c r="O48" s="32">
        <v>2</v>
      </c>
      <c r="P48" s="32">
        <v>2</v>
      </c>
      <c r="Q48" s="32">
        <v>2</v>
      </c>
      <c r="R48" s="32">
        <v>2</v>
      </c>
      <c r="S48" s="32">
        <v>2</v>
      </c>
      <c r="T48" s="143">
        <v>2</v>
      </c>
      <c r="U48" s="50" t="s">
        <v>17</v>
      </c>
      <c r="V48" s="50" t="s">
        <v>17</v>
      </c>
      <c r="W48" s="32">
        <v>5</v>
      </c>
      <c r="X48" s="32">
        <v>5</v>
      </c>
      <c r="Y48" s="32">
        <v>5</v>
      </c>
      <c r="Z48" s="32">
        <v>5</v>
      </c>
      <c r="AA48" s="32">
        <v>5</v>
      </c>
      <c r="AB48" s="32">
        <v>5</v>
      </c>
      <c r="AC48" s="32">
        <v>4</v>
      </c>
      <c r="AD48" s="32">
        <v>4</v>
      </c>
      <c r="AE48" s="32">
        <v>4</v>
      </c>
      <c r="AF48" s="32">
        <v>4</v>
      </c>
      <c r="AG48" s="32">
        <v>4</v>
      </c>
      <c r="AH48" s="32">
        <v>4</v>
      </c>
      <c r="AI48" s="32">
        <v>4</v>
      </c>
      <c r="AJ48" s="32">
        <v>4</v>
      </c>
      <c r="AK48" s="32">
        <v>4</v>
      </c>
      <c r="AL48" s="32">
        <v>4</v>
      </c>
      <c r="AM48" s="32">
        <v>4</v>
      </c>
      <c r="AN48" s="32">
        <v>4</v>
      </c>
      <c r="AO48" s="144">
        <v>6</v>
      </c>
      <c r="AP48" s="36"/>
      <c r="AQ48" s="36"/>
      <c r="AR48" s="36"/>
      <c r="AS48" s="36"/>
      <c r="AT48" s="32"/>
      <c r="AU48" s="103"/>
      <c r="AV48" s="123" t="s">
        <v>17</v>
      </c>
      <c r="AW48" s="50" t="s">
        <v>17</v>
      </c>
      <c r="AX48" s="50" t="s">
        <v>17</v>
      </c>
      <c r="AY48" s="50" t="s">
        <v>17</v>
      </c>
      <c r="AZ48" s="50" t="s">
        <v>17</v>
      </c>
      <c r="BA48" s="50" t="s">
        <v>17</v>
      </c>
      <c r="BB48" s="50" t="s">
        <v>17</v>
      </c>
      <c r="BC48" s="50" t="s">
        <v>17</v>
      </c>
      <c r="BD48" s="20">
        <f t="shared" si="18"/>
        <v>48</v>
      </c>
      <c r="BE48" s="21">
        <f t="shared" si="19"/>
        <v>84</v>
      </c>
      <c r="BF48" s="21">
        <f t="shared" si="20"/>
        <v>132</v>
      </c>
    </row>
    <row r="49" spans="1:58" ht="38.4" x14ac:dyDescent="0.3">
      <c r="A49" s="55" t="s">
        <v>80</v>
      </c>
      <c r="B49" s="61" t="s">
        <v>89</v>
      </c>
      <c r="C49" s="32">
        <v>142</v>
      </c>
      <c r="D49" s="32">
        <v>4</v>
      </c>
      <c r="E49" s="32">
        <v>4</v>
      </c>
      <c r="F49" s="32">
        <v>4</v>
      </c>
      <c r="G49" s="32">
        <v>5</v>
      </c>
      <c r="H49" s="32">
        <v>5</v>
      </c>
      <c r="I49" s="32">
        <v>2</v>
      </c>
      <c r="J49" s="32">
        <v>2</v>
      </c>
      <c r="K49" s="32">
        <v>2</v>
      </c>
      <c r="L49" s="32">
        <v>2</v>
      </c>
      <c r="M49" s="32">
        <v>2</v>
      </c>
      <c r="N49" s="28">
        <v>2</v>
      </c>
      <c r="O49" s="32">
        <v>3</v>
      </c>
      <c r="P49" s="32">
        <v>2</v>
      </c>
      <c r="Q49" s="32">
        <v>2</v>
      </c>
      <c r="R49" s="32">
        <v>3</v>
      </c>
      <c r="S49" s="32">
        <v>2</v>
      </c>
      <c r="T49" s="143">
        <v>2</v>
      </c>
      <c r="U49" s="97" t="s">
        <v>17</v>
      </c>
      <c r="V49" s="97" t="s">
        <v>17</v>
      </c>
      <c r="W49" s="32">
        <v>6</v>
      </c>
      <c r="X49" s="32">
        <v>6</v>
      </c>
      <c r="Y49" s="32">
        <v>7</v>
      </c>
      <c r="Z49" s="32">
        <v>5</v>
      </c>
      <c r="AA49" s="32">
        <v>5</v>
      </c>
      <c r="AB49" s="32">
        <v>5</v>
      </c>
      <c r="AC49" s="32">
        <v>5</v>
      </c>
      <c r="AD49" s="32">
        <v>5</v>
      </c>
      <c r="AE49" s="32">
        <v>3</v>
      </c>
      <c r="AF49" s="32">
        <v>3</v>
      </c>
      <c r="AG49" s="32">
        <v>4</v>
      </c>
      <c r="AH49" s="32">
        <v>4</v>
      </c>
      <c r="AI49" s="32">
        <v>5</v>
      </c>
      <c r="AJ49" s="32">
        <v>5</v>
      </c>
      <c r="AK49" s="32">
        <v>5</v>
      </c>
      <c r="AL49" s="32">
        <v>5</v>
      </c>
      <c r="AM49" s="32">
        <v>5</v>
      </c>
      <c r="AN49" s="32">
        <v>5</v>
      </c>
      <c r="AO49" s="144">
        <v>6</v>
      </c>
      <c r="AP49" s="36"/>
      <c r="AQ49" s="36"/>
      <c r="AR49" s="36"/>
      <c r="AS49" s="36"/>
      <c r="AT49" s="52"/>
      <c r="AV49" s="123" t="s">
        <v>17</v>
      </c>
      <c r="AW49" s="97" t="s">
        <v>17</v>
      </c>
      <c r="AX49" s="97" t="s">
        <v>17</v>
      </c>
      <c r="AY49" s="97" t="s">
        <v>17</v>
      </c>
      <c r="AZ49" s="97" t="s">
        <v>17</v>
      </c>
      <c r="BA49" s="97" t="s">
        <v>17</v>
      </c>
      <c r="BB49" s="97" t="s">
        <v>17</v>
      </c>
      <c r="BC49" s="97" t="s">
        <v>17</v>
      </c>
      <c r="BD49" s="20">
        <f t="shared" si="18"/>
        <v>48</v>
      </c>
      <c r="BE49" s="21">
        <f t="shared" si="19"/>
        <v>94</v>
      </c>
      <c r="BF49" s="21">
        <f t="shared" si="20"/>
        <v>142</v>
      </c>
    </row>
    <row r="50" spans="1:58" ht="19.2" x14ac:dyDescent="0.3">
      <c r="A50" s="23" t="s">
        <v>98</v>
      </c>
      <c r="B50" s="90" t="s">
        <v>81</v>
      </c>
      <c r="C50" s="32">
        <v>170</v>
      </c>
      <c r="D50" s="32">
        <v>7</v>
      </c>
      <c r="E50" s="32">
        <v>5</v>
      </c>
      <c r="F50" s="32">
        <v>7</v>
      </c>
      <c r="G50" s="32">
        <v>7</v>
      </c>
      <c r="H50" s="32">
        <v>7</v>
      </c>
      <c r="I50" s="32">
        <v>6</v>
      </c>
      <c r="J50" s="32">
        <v>4</v>
      </c>
      <c r="K50" s="32">
        <v>2</v>
      </c>
      <c r="L50" s="32">
        <v>2</v>
      </c>
      <c r="M50" s="32">
        <v>2</v>
      </c>
      <c r="N50" s="32">
        <v>2</v>
      </c>
      <c r="O50" s="32">
        <v>2</v>
      </c>
      <c r="P50" s="32">
        <v>2</v>
      </c>
      <c r="Q50" s="32">
        <v>3</v>
      </c>
      <c r="R50" s="32">
        <v>2</v>
      </c>
      <c r="S50" s="32">
        <v>4</v>
      </c>
      <c r="T50" s="32">
        <v>4</v>
      </c>
      <c r="U50" s="50" t="s">
        <v>17</v>
      </c>
      <c r="V50" s="50" t="s">
        <v>17</v>
      </c>
      <c r="W50" s="32">
        <v>4</v>
      </c>
      <c r="X50" s="32">
        <v>4</v>
      </c>
      <c r="Y50" s="32">
        <v>4</v>
      </c>
      <c r="Z50" s="32">
        <v>4</v>
      </c>
      <c r="AA50" s="32">
        <v>4</v>
      </c>
      <c r="AB50" s="32">
        <v>4</v>
      </c>
      <c r="AC50" s="32">
        <v>5</v>
      </c>
      <c r="AD50" s="32">
        <v>2</v>
      </c>
      <c r="AE50" s="32">
        <v>4</v>
      </c>
      <c r="AF50" s="32">
        <v>5</v>
      </c>
      <c r="AG50" s="32">
        <v>4</v>
      </c>
      <c r="AH50" s="32">
        <v>4</v>
      </c>
      <c r="AI50" s="32">
        <v>4</v>
      </c>
      <c r="AJ50" s="32">
        <v>4</v>
      </c>
      <c r="AK50" s="32">
        <v>4</v>
      </c>
      <c r="AL50" s="32">
        <v>4</v>
      </c>
      <c r="AM50" s="32">
        <v>4</v>
      </c>
      <c r="AN50" s="32">
        <v>4</v>
      </c>
      <c r="AO50" s="32">
        <v>6</v>
      </c>
      <c r="AP50" s="36"/>
      <c r="AQ50" s="36"/>
      <c r="AR50" s="36"/>
      <c r="AS50" s="36"/>
      <c r="AT50" s="28">
        <v>12</v>
      </c>
      <c r="AU50" s="140">
        <v>12</v>
      </c>
      <c r="AV50" s="123" t="s">
        <v>17</v>
      </c>
      <c r="AW50" s="45" t="s">
        <v>17</v>
      </c>
      <c r="AX50" s="45" t="s">
        <v>17</v>
      </c>
      <c r="AY50" s="45" t="s">
        <v>17</v>
      </c>
      <c r="AZ50" s="45" t="s">
        <v>17</v>
      </c>
      <c r="BA50" s="45" t="s">
        <v>17</v>
      </c>
      <c r="BB50" s="45" t="s">
        <v>17</v>
      </c>
      <c r="BC50" s="45" t="s">
        <v>17</v>
      </c>
      <c r="BD50" s="20">
        <f t="shared" si="18"/>
        <v>68</v>
      </c>
      <c r="BE50" s="21">
        <f t="shared" si="19"/>
        <v>102</v>
      </c>
      <c r="BF50" s="21">
        <f t="shared" si="20"/>
        <v>170</v>
      </c>
    </row>
    <row r="51" spans="1:58" x14ac:dyDescent="0.3">
      <c r="A51" s="91" t="s">
        <v>34</v>
      </c>
      <c r="B51" s="92" t="s">
        <v>31</v>
      </c>
      <c r="C51" s="32">
        <v>144</v>
      </c>
      <c r="D51" s="32"/>
      <c r="E51" s="32"/>
      <c r="F51" s="32"/>
      <c r="G51" s="32"/>
      <c r="H51" s="32"/>
      <c r="I51" s="32">
        <v>6</v>
      </c>
      <c r="J51" s="32">
        <v>6</v>
      </c>
      <c r="K51" s="32">
        <v>6</v>
      </c>
      <c r="L51" s="32">
        <v>6</v>
      </c>
      <c r="M51" s="32">
        <v>6</v>
      </c>
      <c r="N51" s="32">
        <v>6</v>
      </c>
      <c r="O51" s="32">
        <v>6</v>
      </c>
      <c r="P51" s="32">
        <v>6</v>
      </c>
      <c r="Q51" s="32">
        <v>6</v>
      </c>
      <c r="R51" s="32">
        <v>6</v>
      </c>
      <c r="S51" s="32">
        <v>6</v>
      </c>
      <c r="T51" s="32">
        <v>6</v>
      </c>
      <c r="U51" s="97" t="s">
        <v>17</v>
      </c>
      <c r="V51" s="97" t="s">
        <v>17</v>
      </c>
      <c r="W51" s="32"/>
      <c r="X51" s="32"/>
      <c r="Y51" s="32"/>
      <c r="Z51" s="32"/>
      <c r="AA51" s="32"/>
      <c r="AB51" s="32"/>
      <c r="AC51" s="32"/>
      <c r="AD51" s="32">
        <v>6</v>
      </c>
      <c r="AE51" s="32">
        <v>6</v>
      </c>
      <c r="AF51" s="32">
        <v>6</v>
      </c>
      <c r="AG51" s="32">
        <v>6</v>
      </c>
      <c r="AH51" s="32">
        <v>6</v>
      </c>
      <c r="AI51" s="32">
        <v>6</v>
      </c>
      <c r="AJ51" s="32">
        <v>6</v>
      </c>
      <c r="AK51" s="32">
        <v>6</v>
      </c>
      <c r="AL51" s="32">
        <v>6</v>
      </c>
      <c r="AM51" s="32">
        <v>6</v>
      </c>
      <c r="AN51" s="32">
        <v>6</v>
      </c>
      <c r="AO51" s="32">
        <v>6</v>
      </c>
      <c r="AP51" s="36"/>
      <c r="AQ51" s="36"/>
      <c r="AR51" s="36"/>
      <c r="AS51" s="36"/>
      <c r="AT51" s="52"/>
      <c r="AU51" s="89"/>
      <c r="AV51" s="123" t="s">
        <v>17</v>
      </c>
      <c r="AW51" s="97" t="s">
        <v>17</v>
      </c>
      <c r="AX51" s="97" t="s">
        <v>17</v>
      </c>
      <c r="AY51" s="97" t="s">
        <v>17</v>
      </c>
      <c r="AZ51" s="97" t="s">
        <v>17</v>
      </c>
      <c r="BA51" s="97" t="s">
        <v>17</v>
      </c>
      <c r="BB51" s="97" t="s">
        <v>17</v>
      </c>
      <c r="BC51" s="97" t="s">
        <v>17</v>
      </c>
      <c r="BD51" s="20">
        <f t="shared" ref="BD51:BD52" si="26">SUM(D51:T51)</f>
        <v>72</v>
      </c>
      <c r="BE51" s="21">
        <f t="shared" si="19"/>
        <v>72</v>
      </c>
      <c r="BF51" s="21">
        <f t="shared" ref="BF51:BF52" si="27">SUM(BD51:BE51)</f>
        <v>144</v>
      </c>
    </row>
    <row r="52" spans="1:58" x14ac:dyDescent="0.3">
      <c r="A52" s="86" t="s">
        <v>35</v>
      </c>
      <c r="B52" s="86" t="s">
        <v>36</v>
      </c>
      <c r="C52" s="32">
        <v>144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97" t="s">
        <v>17</v>
      </c>
      <c r="V52" s="97" t="s">
        <v>17</v>
      </c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6">
        <v>36</v>
      </c>
      <c r="AQ52" s="36">
        <v>36</v>
      </c>
      <c r="AR52" s="36">
        <v>36</v>
      </c>
      <c r="AS52" s="36">
        <v>36</v>
      </c>
      <c r="AT52" s="52"/>
      <c r="AU52" s="89"/>
      <c r="AV52" s="123" t="s">
        <v>17</v>
      </c>
      <c r="AW52" s="97" t="s">
        <v>17</v>
      </c>
      <c r="AX52" s="97" t="s">
        <v>17</v>
      </c>
      <c r="AY52" s="97" t="s">
        <v>17</v>
      </c>
      <c r="AZ52" s="97" t="s">
        <v>17</v>
      </c>
      <c r="BA52" s="97" t="s">
        <v>17</v>
      </c>
      <c r="BB52" s="97" t="s">
        <v>17</v>
      </c>
      <c r="BC52" s="97" t="s">
        <v>17</v>
      </c>
      <c r="BD52" s="20">
        <f t="shared" si="26"/>
        <v>0</v>
      </c>
      <c r="BE52" s="21">
        <f t="shared" si="19"/>
        <v>144</v>
      </c>
      <c r="BF52" s="21">
        <f t="shared" si="27"/>
        <v>144</v>
      </c>
    </row>
    <row r="53" spans="1:58" ht="12" customHeight="1" x14ac:dyDescent="0.3">
      <c r="A53" s="53" t="s">
        <v>127</v>
      </c>
      <c r="B53" s="218" t="s">
        <v>90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20"/>
      <c r="AL53" s="32"/>
      <c r="AM53" s="32"/>
      <c r="AN53" s="32"/>
      <c r="AO53" s="32"/>
      <c r="AP53" s="36"/>
      <c r="AQ53" s="36"/>
      <c r="AR53" s="36"/>
      <c r="AS53" s="36"/>
      <c r="AT53" s="28"/>
      <c r="AU53" s="50"/>
      <c r="AV53" s="123" t="s">
        <v>17</v>
      </c>
      <c r="AW53" s="45" t="s">
        <v>17</v>
      </c>
      <c r="AX53" s="45" t="s">
        <v>17</v>
      </c>
      <c r="AY53" s="45" t="s">
        <v>17</v>
      </c>
      <c r="AZ53" s="45" t="s">
        <v>17</v>
      </c>
      <c r="BA53" s="45" t="s">
        <v>17</v>
      </c>
      <c r="BB53" s="45" t="s">
        <v>17</v>
      </c>
      <c r="BC53" s="45" t="s">
        <v>17</v>
      </c>
      <c r="BD53" s="20"/>
      <c r="BE53" s="21"/>
      <c r="BF53" s="21"/>
    </row>
    <row r="54" spans="1:58" ht="30.75" customHeight="1" x14ac:dyDescent="0.3">
      <c r="A54" s="84" t="s">
        <v>128</v>
      </c>
      <c r="B54" s="85" t="s">
        <v>67</v>
      </c>
      <c r="C54" s="32">
        <v>128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8"/>
      <c r="O54" s="32"/>
      <c r="P54" s="32"/>
      <c r="Q54" s="32"/>
      <c r="R54" s="32"/>
      <c r="S54" s="32"/>
      <c r="T54" s="32"/>
      <c r="U54" s="50" t="s">
        <v>17</v>
      </c>
      <c r="V54" s="50" t="s">
        <v>17</v>
      </c>
      <c r="W54" s="32">
        <v>8</v>
      </c>
      <c r="X54" s="32">
        <v>8</v>
      </c>
      <c r="Y54" s="32">
        <v>6</v>
      </c>
      <c r="Z54" s="32">
        <v>6</v>
      </c>
      <c r="AA54" s="32">
        <v>6</v>
      </c>
      <c r="AB54" s="32">
        <v>6</v>
      </c>
      <c r="AC54" s="32">
        <v>6</v>
      </c>
      <c r="AD54" s="32">
        <v>6</v>
      </c>
      <c r="AE54" s="32">
        <v>6</v>
      </c>
      <c r="AF54" s="32">
        <v>6</v>
      </c>
      <c r="AG54" s="32">
        <v>6</v>
      </c>
      <c r="AH54" s="32">
        <v>8</v>
      </c>
      <c r="AI54" s="32">
        <v>8</v>
      </c>
      <c r="AJ54" s="32">
        <v>8</v>
      </c>
      <c r="AK54" s="32">
        <v>8</v>
      </c>
      <c r="AL54" s="32">
        <v>8</v>
      </c>
      <c r="AM54" s="32">
        <v>8</v>
      </c>
      <c r="AN54" s="32">
        <v>8</v>
      </c>
      <c r="AO54" s="143">
        <v>2</v>
      </c>
      <c r="AP54" s="36"/>
      <c r="AQ54" s="36"/>
      <c r="AR54" s="36"/>
      <c r="AS54" s="36"/>
      <c r="AT54" s="4"/>
      <c r="AU54" s="28"/>
      <c r="AV54" s="123" t="s">
        <v>17</v>
      </c>
      <c r="AW54" s="45" t="s">
        <v>17</v>
      </c>
      <c r="AX54" s="45" t="s">
        <v>17</v>
      </c>
      <c r="AY54" s="45" t="s">
        <v>17</v>
      </c>
      <c r="AZ54" s="45" t="s">
        <v>17</v>
      </c>
      <c r="BA54" s="45" t="s">
        <v>17</v>
      </c>
      <c r="BB54" s="45" t="s">
        <v>17</v>
      </c>
      <c r="BC54" s="45" t="s">
        <v>17</v>
      </c>
      <c r="BD54" s="20">
        <f t="shared" si="18"/>
        <v>0</v>
      </c>
      <c r="BE54" s="21">
        <f t="shared" si="19"/>
        <v>128</v>
      </c>
      <c r="BF54" s="21">
        <f t="shared" si="20"/>
        <v>128</v>
      </c>
    </row>
    <row r="55" spans="1:58" ht="12.75" customHeight="1" x14ac:dyDescent="0.3">
      <c r="A55" s="195" t="s">
        <v>32</v>
      </c>
      <c r="B55" s="196"/>
      <c r="C55" s="197"/>
      <c r="D55" s="28">
        <f>D35+D37+D38+D41+D45+D48+D39+D50+D44+D54+D49+D51+D52+D36+D43</f>
        <v>36</v>
      </c>
      <c r="E55" s="28">
        <f t="shared" ref="E55:AU55" si="28">E35+E37+E38+E41+E45+E48+E39+E50+E44+E54+E49+E51+E52+E36+E43</f>
        <v>36</v>
      </c>
      <c r="F55" s="28">
        <f t="shared" si="28"/>
        <v>36</v>
      </c>
      <c r="G55" s="28">
        <f t="shared" si="28"/>
        <v>36</v>
      </c>
      <c r="H55" s="28">
        <f t="shared" si="28"/>
        <v>36</v>
      </c>
      <c r="I55" s="28">
        <f t="shared" si="28"/>
        <v>36</v>
      </c>
      <c r="J55" s="28">
        <f t="shared" si="28"/>
        <v>36</v>
      </c>
      <c r="K55" s="28">
        <f t="shared" si="28"/>
        <v>36</v>
      </c>
      <c r="L55" s="28">
        <f t="shared" si="28"/>
        <v>36</v>
      </c>
      <c r="M55" s="28">
        <f t="shared" si="28"/>
        <v>36</v>
      </c>
      <c r="N55" s="28">
        <f t="shared" si="28"/>
        <v>36</v>
      </c>
      <c r="O55" s="28">
        <f t="shared" si="28"/>
        <v>36</v>
      </c>
      <c r="P55" s="28">
        <f t="shared" si="28"/>
        <v>36</v>
      </c>
      <c r="Q55" s="28">
        <f t="shared" si="28"/>
        <v>36</v>
      </c>
      <c r="R55" s="28">
        <f t="shared" si="28"/>
        <v>36</v>
      </c>
      <c r="S55" s="28">
        <f t="shared" si="28"/>
        <v>36</v>
      </c>
      <c r="T55" s="28">
        <f t="shared" si="28"/>
        <v>36</v>
      </c>
      <c r="U55" s="28"/>
      <c r="V55" s="28"/>
      <c r="W55" s="28">
        <f t="shared" si="28"/>
        <v>36</v>
      </c>
      <c r="X55" s="28">
        <f t="shared" si="28"/>
        <v>36</v>
      </c>
      <c r="Y55" s="28">
        <f t="shared" si="28"/>
        <v>36</v>
      </c>
      <c r="Z55" s="28">
        <f t="shared" si="28"/>
        <v>36</v>
      </c>
      <c r="AA55" s="28">
        <f t="shared" si="28"/>
        <v>36</v>
      </c>
      <c r="AB55" s="28">
        <f t="shared" si="28"/>
        <v>36</v>
      </c>
      <c r="AC55" s="28">
        <f t="shared" si="28"/>
        <v>36</v>
      </c>
      <c r="AD55" s="28">
        <f t="shared" si="28"/>
        <v>36</v>
      </c>
      <c r="AE55" s="28">
        <f t="shared" si="28"/>
        <v>36</v>
      </c>
      <c r="AF55" s="28">
        <f t="shared" si="28"/>
        <v>36</v>
      </c>
      <c r="AG55" s="28">
        <f t="shared" si="28"/>
        <v>36</v>
      </c>
      <c r="AH55" s="28">
        <f t="shared" si="28"/>
        <v>36</v>
      </c>
      <c r="AI55" s="28">
        <f t="shared" si="28"/>
        <v>36</v>
      </c>
      <c r="AJ55" s="28">
        <f t="shared" si="28"/>
        <v>36</v>
      </c>
      <c r="AK55" s="28">
        <f t="shared" si="28"/>
        <v>36</v>
      </c>
      <c r="AL55" s="28">
        <f t="shared" si="28"/>
        <v>36</v>
      </c>
      <c r="AM55" s="28">
        <f t="shared" si="28"/>
        <v>36</v>
      </c>
      <c r="AN55" s="28">
        <f t="shared" si="28"/>
        <v>36</v>
      </c>
      <c r="AO55" s="28">
        <f t="shared" si="28"/>
        <v>36</v>
      </c>
      <c r="AP55" s="28">
        <f t="shared" si="28"/>
        <v>36</v>
      </c>
      <c r="AQ55" s="28">
        <f t="shared" si="28"/>
        <v>36</v>
      </c>
      <c r="AR55" s="28">
        <f t="shared" si="28"/>
        <v>36</v>
      </c>
      <c r="AS55" s="28">
        <f t="shared" si="28"/>
        <v>36</v>
      </c>
      <c r="AT55" s="28">
        <f t="shared" si="28"/>
        <v>36</v>
      </c>
      <c r="AU55" s="28">
        <f t="shared" si="28"/>
        <v>36</v>
      </c>
      <c r="AV55" s="28"/>
      <c r="AW55" s="28"/>
      <c r="AX55" s="28"/>
      <c r="AY55" s="28"/>
      <c r="AZ55" s="28"/>
      <c r="BA55" s="28"/>
      <c r="BB55" s="28"/>
      <c r="BC55" s="28"/>
      <c r="BD55" s="20">
        <f>SUM(BD35:BD54)</f>
        <v>612</v>
      </c>
      <c r="BE55" s="20">
        <f>SUM(BE35:BE54)</f>
        <v>900</v>
      </c>
      <c r="BF55" s="20">
        <f>SUM(BF35:BF54)</f>
        <v>1512</v>
      </c>
    </row>
    <row r="56" spans="1:58" ht="7.5" customHeight="1" x14ac:dyDescent="0.3">
      <c r="BD56" s="14"/>
    </row>
    <row r="57" spans="1:58" ht="12" customHeight="1" x14ac:dyDescent="0.3">
      <c r="A57" s="1" t="s">
        <v>38</v>
      </c>
      <c r="BD57" s="14"/>
    </row>
    <row r="58" spans="1:58" ht="15" customHeight="1" x14ac:dyDescent="0.3">
      <c r="A58" s="176" t="s">
        <v>2</v>
      </c>
      <c r="B58" s="177" t="s">
        <v>3</v>
      </c>
      <c r="C58" s="176" t="s">
        <v>4</v>
      </c>
      <c r="D58" s="177" t="s">
        <v>5</v>
      </c>
      <c r="E58" s="177"/>
      <c r="F58" s="177"/>
      <c r="G58" s="177"/>
      <c r="H58" s="177" t="s">
        <v>6</v>
      </c>
      <c r="I58" s="177"/>
      <c r="J58" s="177"/>
      <c r="K58" s="177"/>
      <c r="L58" s="177"/>
      <c r="M58" s="177" t="s">
        <v>7</v>
      </c>
      <c r="N58" s="177"/>
      <c r="O58" s="177"/>
      <c r="P58" s="177"/>
      <c r="Q58" s="198" t="s">
        <v>8</v>
      </c>
      <c r="R58" s="198"/>
      <c r="S58" s="198"/>
      <c r="T58" s="198"/>
      <c r="U58" s="198" t="s">
        <v>9</v>
      </c>
      <c r="V58" s="198"/>
      <c r="W58" s="198"/>
      <c r="X58" s="198"/>
      <c r="Y58" s="198"/>
      <c r="Z58" s="198" t="s">
        <v>10</v>
      </c>
      <c r="AA58" s="198"/>
      <c r="AB58" s="198"/>
      <c r="AC58" s="198"/>
      <c r="AD58" s="198" t="s">
        <v>11</v>
      </c>
      <c r="AE58" s="198"/>
      <c r="AF58" s="198"/>
      <c r="AG58" s="198"/>
      <c r="AH58" s="198" t="s">
        <v>12</v>
      </c>
      <c r="AI58" s="198"/>
      <c r="AJ58" s="198"/>
      <c r="AK58" s="198"/>
      <c r="AL58" s="198" t="s">
        <v>13</v>
      </c>
      <c r="AM58" s="198"/>
      <c r="AN58" s="198"/>
      <c r="AO58" s="198"/>
      <c r="AP58" s="198"/>
      <c r="AQ58" s="198" t="s">
        <v>14</v>
      </c>
      <c r="AR58" s="198"/>
      <c r="AS58" s="198"/>
      <c r="AT58" s="198"/>
      <c r="AU58" s="198" t="s">
        <v>15</v>
      </c>
      <c r="AV58" s="198"/>
      <c r="AW58" s="198"/>
      <c r="AX58" s="198"/>
      <c r="AY58" s="198"/>
      <c r="AZ58" s="198" t="s">
        <v>16</v>
      </c>
      <c r="BA58" s="198"/>
      <c r="BB58" s="198"/>
      <c r="BC58" s="198"/>
      <c r="BD58" s="14"/>
    </row>
    <row r="59" spans="1:58" ht="13.5" customHeight="1" x14ac:dyDescent="0.3">
      <c r="A59" s="176"/>
      <c r="B59" s="177"/>
      <c r="C59" s="176"/>
      <c r="D59" s="4">
        <v>1</v>
      </c>
      <c r="E59" s="4">
        <v>2</v>
      </c>
      <c r="F59" s="4">
        <v>3</v>
      </c>
      <c r="G59" s="4">
        <v>4</v>
      </c>
      <c r="H59" s="4">
        <v>5</v>
      </c>
      <c r="I59" s="4">
        <v>6</v>
      </c>
      <c r="J59" s="4">
        <v>7</v>
      </c>
      <c r="K59" s="4">
        <v>8</v>
      </c>
      <c r="L59" s="4">
        <v>9</v>
      </c>
      <c r="M59" s="4">
        <v>10</v>
      </c>
      <c r="N59" s="4">
        <v>11</v>
      </c>
      <c r="O59" s="4">
        <v>12</v>
      </c>
      <c r="P59" s="4">
        <v>13</v>
      </c>
      <c r="Q59" s="4">
        <v>14</v>
      </c>
      <c r="R59" s="4">
        <v>15</v>
      </c>
      <c r="S59" s="4">
        <v>16</v>
      </c>
      <c r="T59" s="122">
        <v>17</v>
      </c>
      <c r="U59" s="5">
        <v>18</v>
      </c>
      <c r="V59" s="5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4">
        <v>32</v>
      </c>
      <c r="AJ59" s="4">
        <v>33</v>
      </c>
      <c r="AK59" s="4">
        <v>34</v>
      </c>
      <c r="AL59" s="4">
        <v>35</v>
      </c>
      <c r="AM59" s="4">
        <v>36</v>
      </c>
      <c r="AN59" s="4">
        <v>37</v>
      </c>
      <c r="AO59" s="4">
        <v>38</v>
      </c>
      <c r="AP59" s="4">
        <v>39</v>
      </c>
      <c r="AQ59" s="4">
        <v>40</v>
      </c>
      <c r="AR59" s="4">
        <v>41</v>
      </c>
      <c r="AS59" s="4">
        <v>42</v>
      </c>
      <c r="AT59" s="5">
        <v>43</v>
      </c>
      <c r="AU59" s="5">
        <v>44</v>
      </c>
      <c r="AV59" s="5">
        <v>45</v>
      </c>
      <c r="AW59" s="5">
        <v>46</v>
      </c>
      <c r="AX59" s="5">
        <v>47</v>
      </c>
      <c r="AY59" s="5">
        <v>48</v>
      </c>
      <c r="AZ59" s="5">
        <v>49</v>
      </c>
      <c r="BA59" s="5">
        <v>50</v>
      </c>
      <c r="BB59" s="5">
        <v>51</v>
      </c>
      <c r="BC59" s="5">
        <v>52</v>
      </c>
      <c r="BD59" s="14"/>
    </row>
    <row r="60" spans="1:58" ht="12" customHeight="1" x14ac:dyDescent="0.3">
      <c r="A60" s="54" t="s">
        <v>125</v>
      </c>
      <c r="B60" s="192" t="s">
        <v>99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4"/>
      <c r="BD60" s="20"/>
      <c r="BE60" s="21"/>
      <c r="BF60" s="21"/>
    </row>
    <row r="61" spans="1:58" ht="15.6" x14ac:dyDescent="0.3">
      <c r="A61" s="65" t="s">
        <v>102</v>
      </c>
      <c r="B61" s="145" t="s">
        <v>68</v>
      </c>
      <c r="C61" s="63">
        <v>120</v>
      </c>
      <c r="D61" s="63">
        <v>6</v>
      </c>
      <c r="E61" s="63">
        <v>6</v>
      </c>
      <c r="F61" s="63">
        <v>6</v>
      </c>
      <c r="G61" s="63">
        <v>6</v>
      </c>
      <c r="H61" s="63">
        <v>6</v>
      </c>
      <c r="I61" s="40"/>
      <c r="J61" s="40"/>
      <c r="K61" s="40"/>
      <c r="L61" s="40"/>
      <c r="M61" s="63">
        <v>6</v>
      </c>
      <c r="N61" s="63">
        <v>6</v>
      </c>
      <c r="O61" s="63">
        <v>6</v>
      </c>
      <c r="P61" s="63">
        <v>6</v>
      </c>
      <c r="Q61" s="63">
        <v>6</v>
      </c>
      <c r="R61" s="63">
        <v>6</v>
      </c>
      <c r="S61" s="63">
        <v>4</v>
      </c>
      <c r="T61" s="63">
        <v>4</v>
      </c>
      <c r="U61" s="123" t="s">
        <v>17</v>
      </c>
      <c r="V61" s="123" t="s">
        <v>17</v>
      </c>
      <c r="W61" s="120">
        <v>4</v>
      </c>
      <c r="X61" s="120">
        <v>4</v>
      </c>
      <c r="Y61" s="120">
        <v>4</v>
      </c>
      <c r="Z61" s="120">
        <v>4</v>
      </c>
      <c r="AA61" s="120">
        <v>2</v>
      </c>
      <c r="AB61" s="120">
        <v>2</v>
      </c>
      <c r="AC61" s="120">
        <v>2</v>
      </c>
      <c r="AD61" s="120">
        <v>2</v>
      </c>
      <c r="AE61" s="120">
        <v>2</v>
      </c>
      <c r="AF61" s="120">
        <v>2</v>
      </c>
      <c r="AG61" s="120">
        <v>2</v>
      </c>
      <c r="AH61" s="120">
        <v>2</v>
      </c>
      <c r="AI61" s="120">
        <v>2</v>
      </c>
      <c r="AJ61" s="120">
        <v>2</v>
      </c>
      <c r="AK61" s="120">
        <v>2</v>
      </c>
      <c r="AL61" s="120">
        <v>2</v>
      </c>
      <c r="AM61" s="39"/>
      <c r="AN61" s="39"/>
      <c r="AO61" s="39"/>
      <c r="AP61" s="39"/>
      <c r="AQ61" s="120">
        <v>2</v>
      </c>
      <c r="AR61" s="120">
        <v>2</v>
      </c>
      <c r="AS61" s="146">
        <v>2</v>
      </c>
      <c r="AT61" s="120"/>
      <c r="AU61" s="125" t="s">
        <v>17</v>
      </c>
      <c r="AV61" s="123" t="s">
        <v>17</v>
      </c>
      <c r="AW61" s="123" t="s">
        <v>17</v>
      </c>
      <c r="AX61" s="123" t="s">
        <v>17</v>
      </c>
      <c r="AY61" s="123" t="s">
        <v>17</v>
      </c>
      <c r="AZ61" s="123" t="s">
        <v>17</v>
      </c>
      <c r="BA61" s="123" t="s">
        <v>17</v>
      </c>
      <c r="BB61" s="123" t="s">
        <v>17</v>
      </c>
      <c r="BC61" s="123" t="s">
        <v>17</v>
      </c>
      <c r="BD61" s="20">
        <f t="shared" ref="BD61" si="29">SUM(D61:T61)</f>
        <v>74</v>
      </c>
      <c r="BE61" s="21">
        <f t="shared" ref="BE61" si="30">SUM(W61:AU61)</f>
        <v>46</v>
      </c>
      <c r="BF61" s="21">
        <f t="shared" ref="BF61" si="31">SUM(BD61:BE61)</f>
        <v>120</v>
      </c>
    </row>
    <row r="62" spans="1:58" ht="12" customHeight="1" x14ac:dyDescent="0.3">
      <c r="A62" s="65" t="s">
        <v>91</v>
      </c>
      <c r="B62" s="50" t="s">
        <v>21</v>
      </c>
      <c r="C62" s="28">
        <v>98</v>
      </c>
      <c r="D62" s="28">
        <v>4</v>
      </c>
      <c r="E62" s="28">
        <v>4</v>
      </c>
      <c r="F62" s="28">
        <v>4</v>
      </c>
      <c r="G62" s="28">
        <v>4</v>
      </c>
      <c r="H62" s="28">
        <v>4</v>
      </c>
      <c r="I62" s="34"/>
      <c r="J62" s="34"/>
      <c r="K62" s="34"/>
      <c r="L62" s="34"/>
      <c r="M62" s="28">
        <v>4</v>
      </c>
      <c r="N62" s="28">
        <v>4</v>
      </c>
      <c r="O62" s="28">
        <v>4</v>
      </c>
      <c r="P62" s="28">
        <v>4</v>
      </c>
      <c r="Q62" s="28">
        <v>4</v>
      </c>
      <c r="R62" s="28">
        <v>4</v>
      </c>
      <c r="S62" s="28">
        <v>2</v>
      </c>
      <c r="T62" s="147">
        <v>2</v>
      </c>
      <c r="U62" s="50" t="s">
        <v>17</v>
      </c>
      <c r="V62" s="50" t="s">
        <v>17</v>
      </c>
      <c r="W62" s="28">
        <v>4</v>
      </c>
      <c r="X62" s="28">
        <v>4</v>
      </c>
      <c r="Y62" s="64">
        <v>4</v>
      </c>
      <c r="Z62" s="28">
        <v>4</v>
      </c>
      <c r="AA62" s="28">
        <v>3</v>
      </c>
      <c r="AB62" s="28">
        <v>3</v>
      </c>
      <c r="AC62" s="28">
        <v>3</v>
      </c>
      <c r="AD62" s="28">
        <v>3</v>
      </c>
      <c r="AE62" s="28">
        <v>3</v>
      </c>
      <c r="AF62" s="28">
        <v>3</v>
      </c>
      <c r="AG62" s="28">
        <v>3</v>
      </c>
      <c r="AH62" s="28">
        <v>3</v>
      </c>
      <c r="AI62" s="28">
        <v>3</v>
      </c>
      <c r="AJ62" s="28">
        <v>3</v>
      </c>
      <c r="AK62" s="28">
        <v>2</v>
      </c>
      <c r="AL62" s="147">
        <v>2</v>
      </c>
      <c r="AM62" s="34"/>
      <c r="AN62" s="34"/>
      <c r="AO62" s="34"/>
      <c r="AP62" s="34"/>
      <c r="AQ62" s="28"/>
      <c r="AR62" s="28"/>
      <c r="AS62" s="28"/>
      <c r="AT62" s="70"/>
      <c r="AU62" s="125" t="s">
        <v>17</v>
      </c>
      <c r="AV62" s="123" t="s">
        <v>17</v>
      </c>
      <c r="AW62" s="50" t="s">
        <v>17</v>
      </c>
      <c r="AX62" s="50" t="s">
        <v>17</v>
      </c>
      <c r="AY62" s="50" t="s">
        <v>17</v>
      </c>
      <c r="AZ62" s="50" t="s">
        <v>17</v>
      </c>
      <c r="BA62" s="50" t="s">
        <v>17</v>
      </c>
      <c r="BB62" s="50" t="s">
        <v>17</v>
      </c>
      <c r="BC62" s="50" t="s">
        <v>17</v>
      </c>
      <c r="BD62" s="20">
        <f t="shared" ref="BD62:BD74" si="32">SUM(D62:T62)</f>
        <v>48</v>
      </c>
      <c r="BE62" s="21">
        <f t="shared" ref="BE62:BE74" si="33">SUM(W62:AU62)</f>
        <v>50</v>
      </c>
      <c r="BF62" s="21">
        <f t="shared" ref="BF62:BF74" si="34">SUM(BD62:BE62)</f>
        <v>98</v>
      </c>
    </row>
    <row r="63" spans="1:58" ht="12" customHeight="1" x14ac:dyDescent="0.3">
      <c r="A63" s="65" t="s">
        <v>92</v>
      </c>
      <c r="B63" s="123" t="s">
        <v>54</v>
      </c>
      <c r="C63" s="28">
        <v>68</v>
      </c>
      <c r="D63" s="28"/>
      <c r="E63" s="28"/>
      <c r="F63" s="28"/>
      <c r="G63" s="28"/>
      <c r="H63" s="28"/>
      <c r="I63" s="34"/>
      <c r="J63" s="34"/>
      <c r="K63" s="34"/>
      <c r="L63" s="34"/>
      <c r="M63" s="28"/>
      <c r="N63" s="28"/>
      <c r="O63" s="28"/>
      <c r="P63" s="28"/>
      <c r="Q63" s="28"/>
      <c r="R63" s="28"/>
      <c r="S63" s="28"/>
      <c r="T63" s="28"/>
      <c r="U63" s="123" t="s">
        <v>17</v>
      </c>
      <c r="V63" s="123" t="s">
        <v>17</v>
      </c>
      <c r="W63" s="28">
        <v>4</v>
      </c>
      <c r="X63" s="28">
        <v>4</v>
      </c>
      <c r="Y63" s="64">
        <v>2</v>
      </c>
      <c r="Z63" s="28">
        <v>4</v>
      </c>
      <c r="AA63" s="28">
        <v>4</v>
      </c>
      <c r="AB63" s="28">
        <v>4</v>
      </c>
      <c r="AC63" s="28">
        <v>4</v>
      </c>
      <c r="AD63" s="28">
        <v>4</v>
      </c>
      <c r="AE63" s="28">
        <v>4</v>
      </c>
      <c r="AF63" s="28">
        <v>4</v>
      </c>
      <c r="AG63" s="28">
        <v>4</v>
      </c>
      <c r="AH63" s="28">
        <v>4</v>
      </c>
      <c r="AI63" s="28">
        <v>4</v>
      </c>
      <c r="AJ63" s="28">
        <v>4</v>
      </c>
      <c r="AK63" s="28">
        <v>4</v>
      </c>
      <c r="AL63" s="28">
        <v>4</v>
      </c>
      <c r="AM63" s="34"/>
      <c r="AN63" s="34"/>
      <c r="AO63" s="34"/>
      <c r="AP63" s="34"/>
      <c r="AQ63" s="28">
        <v>2</v>
      </c>
      <c r="AR63" s="28">
        <v>2</v>
      </c>
      <c r="AS63" s="139">
        <v>2</v>
      </c>
      <c r="AT63" s="70"/>
      <c r="AU63" s="125" t="s">
        <v>17</v>
      </c>
      <c r="AV63" s="123" t="s">
        <v>17</v>
      </c>
      <c r="AW63" s="123" t="s">
        <v>17</v>
      </c>
      <c r="AX63" s="123" t="s">
        <v>17</v>
      </c>
      <c r="AY63" s="123" t="s">
        <v>17</v>
      </c>
      <c r="AZ63" s="123" t="s">
        <v>17</v>
      </c>
      <c r="BA63" s="123" t="s">
        <v>17</v>
      </c>
      <c r="BB63" s="123" t="s">
        <v>17</v>
      </c>
      <c r="BC63" s="123" t="s">
        <v>17</v>
      </c>
      <c r="BD63" s="20">
        <f t="shared" ref="BD63" si="35">SUM(D63:T63)</f>
        <v>0</v>
      </c>
      <c r="BE63" s="21">
        <f t="shared" ref="BE63" si="36">SUM(W63:AU63)</f>
        <v>68</v>
      </c>
      <c r="BF63" s="21">
        <f t="shared" ref="BF63" si="37">SUM(BD63:BE63)</f>
        <v>68</v>
      </c>
    </row>
    <row r="64" spans="1:58" ht="12.75" customHeight="1" x14ac:dyDescent="0.3">
      <c r="A64" s="56" t="s">
        <v>25</v>
      </c>
      <c r="B64" s="192" t="s">
        <v>24</v>
      </c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4"/>
      <c r="BD64" s="20"/>
      <c r="BE64" s="21"/>
      <c r="BF64" s="21"/>
    </row>
    <row r="65" spans="1:58" ht="15.6" x14ac:dyDescent="0.3">
      <c r="A65" s="24" t="s">
        <v>26</v>
      </c>
      <c r="B65" s="113" t="s">
        <v>93</v>
      </c>
      <c r="C65" s="63">
        <v>112</v>
      </c>
      <c r="D65" s="63"/>
      <c r="E65" s="63"/>
      <c r="F65" s="63"/>
      <c r="G65" s="63"/>
      <c r="H65" s="63"/>
      <c r="I65" s="40"/>
      <c r="J65" s="40"/>
      <c r="K65" s="40"/>
      <c r="L65" s="40"/>
      <c r="M65" s="63"/>
      <c r="N65" s="63"/>
      <c r="O65" s="63"/>
      <c r="P65" s="63"/>
      <c r="Q65" s="63"/>
      <c r="R65" s="63"/>
      <c r="S65" s="63"/>
      <c r="T65" s="63"/>
      <c r="U65" s="99" t="s">
        <v>17</v>
      </c>
      <c r="V65" s="99" t="s">
        <v>17</v>
      </c>
      <c r="W65" s="63">
        <v>8</v>
      </c>
      <c r="X65" s="63">
        <v>8</v>
      </c>
      <c r="Y65" s="63">
        <v>8</v>
      </c>
      <c r="Z65" s="63">
        <v>8</v>
      </c>
      <c r="AA65" s="63">
        <v>7</v>
      </c>
      <c r="AB65" s="63">
        <v>6</v>
      </c>
      <c r="AC65" s="63">
        <v>5</v>
      </c>
      <c r="AD65" s="63">
        <v>4</v>
      </c>
      <c r="AE65" s="63">
        <v>4</v>
      </c>
      <c r="AF65" s="63">
        <v>4</v>
      </c>
      <c r="AG65" s="63">
        <v>4</v>
      </c>
      <c r="AH65" s="63">
        <v>4</v>
      </c>
      <c r="AI65" s="63">
        <v>4</v>
      </c>
      <c r="AJ65" s="63">
        <v>4</v>
      </c>
      <c r="AK65" s="63">
        <v>4</v>
      </c>
      <c r="AL65" s="63">
        <v>4</v>
      </c>
      <c r="AM65" s="40"/>
      <c r="AN65" s="40"/>
      <c r="AO65" s="40"/>
      <c r="AP65" s="40"/>
      <c r="AQ65" s="63">
        <v>6</v>
      </c>
      <c r="AR65" s="63">
        <v>7</v>
      </c>
      <c r="AS65" s="63">
        <v>7</v>
      </c>
      <c r="AT65" s="151">
        <v>6</v>
      </c>
      <c r="AU65" s="125" t="s">
        <v>17</v>
      </c>
      <c r="AV65" s="125" t="s">
        <v>17</v>
      </c>
      <c r="AW65" s="125" t="s">
        <v>17</v>
      </c>
      <c r="AX65" s="125" t="s">
        <v>17</v>
      </c>
      <c r="AY65" s="125" t="s">
        <v>17</v>
      </c>
      <c r="AZ65" s="125" t="s">
        <v>17</v>
      </c>
      <c r="BA65" s="125" t="s">
        <v>17</v>
      </c>
      <c r="BB65" s="125" t="s">
        <v>17</v>
      </c>
      <c r="BC65" s="125" t="s">
        <v>17</v>
      </c>
      <c r="BD65" s="20">
        <f t="shared" si="32"/>
        <v>0</v>
      </c>
      <c r="BE65" s="21">
        <f t="shared" si="33"/>
        <v>112</v>
      </c>
      <c r="BF65" s="21">
        <f t="shared" si="34"/>
        <v>112</v>
      </c>
    </row>
    <row r="66" spans="1:58" x14ac:dyDescent="0.3">
      <c r="A66" s="110" t="s">
        <v>52</v>
      </c>
      <c r="B66" s="111" t="s">
        <v>43</v>
      </c>
      <c r="C66" s="63">
        <v>54</v>
      </c>
      <c r="D66" s="63">
        <v>4</v>
      </c>
      <c r="E66" s="63">
        <v>4</v>
      </c>
      <c r="F66" s="63">
        <v>4</v>
      </c>
      <c r="G66" s="63">
        <v>4</v>
      </c>
      <c r="H66" s="63">
        <v>4</v>
      </c>
      <c r="I66" s="40"/>
      <c r="J66" s="40"/>
      <c r="K66" s="40"/>
      <c r="L66" s="40"/>
      <c r="M66" s="63">
        <v>4</v>
      </c>
      <c r="N66" s="63">
        <v>4</v>
      </c>
      <c r="O66" s="63">
        <v>4</v>
      </c>
      <c r="P66" s="63">
        <v>4</v>
      </c>
      <c r="Q66" s="63">
        <v>4</v>
      </c>
      <c r="R66" s="63">
        <v>4</v>
      </c>
      <c r="S66" s="63">
        <v>4</v>
      </c>
      <c r="T66" s="141">
        <v>6</v>
      </c>
      <c r="U66" s="99" t="s">
        <v>17</v>
      </c>
      <c r="V66" s="99" t="s">
        <v>17</v>
      </c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40"/>
      <c r="AN66" s="40"/>
      <c r="AO66" s="40"/>
      <c r="AP66" s="40"/>
      <c r="AQ66" s="63"/>
      <c r="AR66" s="63"/>
      <c r="AS66" s="63"/>
      <c r="AT66" s="8"/>
      <c r="AU66" s="125" t="s">
        <v>17</v>
      </c>
      <c r="AV66" s="125" t="s">
        <v>17</v>
      </c>
      <c r="AW66" s="125" t="s">
        <v>17</v>
      </c>
      <c r="AX66" s="125" t="s">
        <v>17</v>
      </c>
      <c r="AY66" s="125" t="s">
        <v>17</v>
      </c>
      <c r="AZ66" s="125" t="s">
        <v>17</v>
      </c>
      <c r="BA66" s="125" t="s">
        <v>17</v>
      </c>
      <c r="BB66" s="125" t="s">
        <v>17</v>
      </c>
      <c r="BC66" s="125" t="s">
        <v>17</v>
      </c>
      <c r="BD66" s="20">
        <f t="shared" si="32"/>
        <v>54</v>
      </c>
      <c r="BE66" s="21">
        <f t="shared" si="33"/>
        <v>0</v>
      </c>
      <c r="BF66" s="21">
        <f t="shared" si="34"/>
        <v>54</v>
      </c>
    </row>
    <row r="67" spans="1:58" ht="15.6" x14ac:dyDescent="0.3">
      <c r="A67" s="110" t="s">
        <v>103</v>
      </c>
      <c r="B67" s="111" t="s">
        <v>70</v>
      </c>
      <c r="C67" s="63">
        <v>42</v>
      </c>
      <c r="D67" s="63">
        <v>3</v>
      </c>
      <c r="E67" s="63">
        <v>3</v>
      </c>
      <c r="F67" s="63">
        <v>3</v>
      </c>
      <c r="G67" s="63">
        <v>3</v>
      </c>
      <c r="H67" s="63">
        <v>4</v>
      </c>
      <c r="I67" s="40"/>
      <c r="J67" s="40"/>
      <c r="K67" s="40"/>
      <c r="L67" s="40"/>
      <c r="M67" s="63">
        <v>3</v>
      </c>
      <c r="N67" s="63">
        <v>3</v>
      </c>
      <c r="O67" s="63">
        <v>3</v>
      </c>
      <c r="P67" s="63">
        <v>3</v>
      </c>
      <c r="Q67" s="63">
        <v>3</v>
      </c>
      <c r="R67" s="63">
        <v>3</v>
      </c>
      <c r="S67" s="63">
        <v>4</v>
      </c>
      <c r="T67" s="141">
        <v>4</v>
      </c>
      <c r="U67" s="123"/>
      <c r="V67" s="12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40"/>
      <c r="AN67" s="40"/>
      <c r="AO67" s="40"/>
      <c r="AP67" s="40"/>
      <c r="AQ67" s="63"/>
      <c r="AR67" s="63"/>
      <c r="AS67" s="63"/>
      <c r="AT67" s="8"/>
      <c r="AU67" s="125" t="s">
        <v>17</v>
      </c>
      <c r="AV67" s="125" t="s">
        <v>17</v>
      </c>
      <c r="AW67" s="125" t="s">
        <v>17</v>
      </c>
      <c r="AX67" s="125" t="s">
        <v>17</v>
      </c>
      <c r="AY67" s="125" t="s">
        <v>17</v>
      </c>
      <c r="AZ67" s="125" t="s">
        <v>17</v>
      </c>
      <c r="BA67" s="125" t="s">
        <v>17</v>
      </c>
      <c r="BB67" s="125" t="s">
        <v>17</v>
      </c>
      <c r="BC67" s="125" t="s">
        <v>17</v>
      </c>
      <c r="BD67" s="20">
        <f t="shared" ref="BD67:BD68" si="38">SUM(D67:T67)</f>
        <v>42</v>
      </c>
      <c r="BE67" s="21">
        <f t="shared" ref="BE67:BE68" si="39">SUM(W67:AU67)</f>
        <v>0</v>
      </c>
      <c r="BF67" s="21">
        <f t="shared" ref="BF67:BF68" si="40">SUM(BD67:BE67)</f>
        <v>42</v>
      </c>
    </row>
    <row r="68" spans="1:58" ht="15.6" x14ac:dyDescent="0.3">
      <c r="A68" s="110" t="s">
        <v>58</v>
      </c>
      <c r="B68" s="111" t="s">
        <v>95</v>
      </c>
      <c r="C68" s="63">
        <v>36</v>
      </c>
      <c r="D68" s="63"/>
      <c r="E68" s="63"/>
      <c r="F68" s="63"/>
      <c r="G68" s="63"/>
      <c r="H68" s="63"/>
      <c r="I68" s="40"/>
      <c r="J68" s="40"/>
      <c r="K68" s="40"/>
      <c r="L68" s="40"/>
      <c r="M68" s="63"/>
      <c r="N68" s="63"/>
      <c r="O68" s="63"/>
      <c r="P68" s="63"/>
      <c r="Q68" s="63"/>
      <c r="R68" s="63"/>
      <c r="S68" s="63"/>
      <c r="T68" s="63"/>
      <c r="U68" s="123"/>
      <c r="V68" s="123"/>
      <c r="W68" s="63">
        <v>2</v>
      </c>
      <c r="X68" s="63">
        <v>2</v>
      </c>
      <c r="Y68" s="63">
        <v>2</v>
      </c>
      <c r="Z68" s="63">
        <v>2</v>
      </c>
      <c r="AA68" s="63">
        <v>2</v>
      </c>
      <c r="AB68" s="63">
        <v>2</v>
      </c>
      <c r="AC68" s="63">
        <v>2</v>
      </c>
      <c r="AD68" s="63">
        <v>2</v>
      </c>
      <c r="AE68" s="63">
        <v>2</v>
      </c>
      <c r="AF68" s="63">
        <v>2</v>
      </c>
      <c r="AG68" s="63">
        <v>2</v>
      </c>
      <c r="AH68" s="63">
        <v>2</v>
      </c>
      <c r="AI68" s="63">
        <v>2</v>
      </c>
      <c r="AJ68" s="63">
        <v>2</v>
      </c>
      <c r="AK68" s="63">
        <v>2</v>
      </c>
      <c r="AL68" s="63">
        <v>2</v>
      </c>
      <c r="AM68" s="40"/>
      <c r="AN68" s="40"/>
      <c r="AO68" s="40"/>
      <c r="AP68" s="40"/>
      <c r="AQ68" s="63">
        <v>2</v>
      </c>
      <c r="AR68" s="141">
        <v>2</v>
      </c>
      <c r="AS68" s="63"/>
      <c r="AT68" s="8"/>
      <c r="AU68" s="125" t="s">
        <v>17</v>
      </c>
      <c r="AV68" s="125" t="s">
        <v>17</v>
      </c>
      <c r="AW68" s="125" t="s">
        <v>17</v>
      </c>
      <c r="AX68" s="125" t="s">
        <v>17</v>
      </c>
      <c r="AY68" s="125" t="s">
        <v>17</v>
      </c>
      <c r="AZ68" s="125" t="s">
        <v>17</v>
      </c>
      <c r="BA68" s="125" t="s">
        <v>17</v>
      </c>
      <c r="BB68" s="125" t="s">
        <v>17</v>
      </c>
      <c r="BC68" s="125" t="s">
        <v>17</v>
      </c>
      <c r="BD68" s="20">
        <f t="shared" si="38"/>
        <v>0</v>
      </c>
      <c r="BE68" s="21">
        <f t="shared" si="39"/>
        <v>36</v>
      </c>
      <c r="BF68" s="21">
        <f t="shared" si="40"/>
        <v>36</v>
      </c>
    </row>
    <row r="69" spans="1:58" ht="15.6" x14ac:dyDescent="0.3">
      <c r="A69" s="110" t="s">
        <v>96</v>
      </c>
      <c r="B69" s="111" t="s">
        <v>97</v>
      </c>
      <c r="C69" s="63">
        <v>36</v>
      </c>
      <c r="D69" s="63"/>
      <c r="E69" s="63"/>
      <c r="F69" s="63"/>
      <c r="G69" s="63"/>
      <c r="H69" s="63"/>
      <c r="I69" s="40"/>
      <c r="J69" s="40"/>
      <c r="K69" s="40"/>
      <c r="L69" s="40"/>
      <c r="M69" s="63"/>
      <c r="N69" s="63"/>
      <c r="O69" s="63"/>
      <c r="P69" s="63"/>
      <c r="Q69" s="63"/>
      <c r="R69" s="63"/>
      <c r="S69" s="63"/>
      <c r="T69" s="63"/>
      <c r="U69" s="123"/>
      <c r="V69" s="123"/>
      <c r="W69" s="63">
        <v>2</v>
      </c>
      <c r="X69" s="63">
        <v>2</v>
      </c>
      <c r="Y69" s="63">
        <v>2</v>
      </c>
      <c r="Z69" s="63">
        <v>2</v>
      </c>
      <c r="AA69" s="63">
        <v>2</v>
      </c>
      <c r="AB69" s="63">
        <v>2</v>
      </c>
      <c r="AC69" s="63">
        <v>2</v>
      </c>
      <c r="AD69" s="63">
        <v>2</v>
      </c>
      <c r="AE69" s="63">
        <v>2</v>
      </c>
      <c r="AF69" s="63">
        <v>2</v>
      </c>
      <c r="AG69" s="63">
        <v>2</v>
      </c>
      <c r="AH69" s="63">
        <v>2</v>
      </c>
      <c r="AI69" s="63">
        <v>2</v>
      </c>
      <c r="AJ69" s="63">
        <v>2</v>
      </c>
      <c r="AK69" s="63">
        <v>2</v>
      </c>
      <c r="AL69" s="63">
        <v>2</v>
      </c>
      <c r="AM69" s="40"/>
      <c r="AN69" s="40"/>
      <c r="AO69" s="40"/>
      <c r="AP69" s="40"/>
      <c r="AQ69" s="63">
        <v>2</v>
      </c>
      <c r="AR69" s="141">
        <v>2</v>
      </c>
      <c r="AS69" s="63"/>
      <c r="AT69" s="8"/>
      <c r="AU69" s="125" t="s">
        <v>17</v>
      </c>
      <c r="AV69" s="125" t="s">
        <v>17</v>
      </c>
      <c r="AW69" s="125" t="s">
        <v>17</v>
      </c>
      <c r="AX69" s="125" t="s">
        <v>17</v>
      </c>
      <c r="AY69" s="125" t="s">
        <v>17</v>
      </c>
      <c r="AZ69" s="125" t="s">
        <v>17</v>
      </c>
      <c r="BA69" s="125" t="s">
        <v>17</v>
      </c>
      <c r="BB69" s="125" t="s">
        <v>17</v>
      </c>
      <c r="BC69" s="125" t="s">
        <v>17</v>
      </c>
      <c r="BD69" s="20">
        <f t="shared" ref="BD69" si="41">SUM(D69:T69)</f>
        <v>0</v>
      </c>
      <c r="BE69" s="21">
        <f t="shared" ref="BE69" si="42">SUM(W69:AU69)</f>
        <v>36</v>
      </c>
      <c r="BF69" s="21">
        <f t="shared" ref="BF69" si="43">SUM(BD69:BE69)</f>
        <v>36</v>
      </c>
    </row>
    <row r="70" spans="1:58" ht="11.25" customHeight="1" x14ac:dyDescent="0.3">
      <c r="A70" s="59" t="s">
        <v>28</v>
      </c>
      <c r="B70" s="200" t="s">
        <v>29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1"/>
      <c r="BC70" s="202"/>
      <c r="BD70" s="20"/>
      <c r="BE70" s="21"/>
      <c r="BF70" s="21"/>
    </row>
    <row r="71" spans="1:58" ht="12" customHeight="1" x14ac:dyDescent="0.3">
      <c r="A71" s="56" t="s">
        <v>30</v>
      </c>
      <c r="B71" s="192" t="s">
        <v>88</v>
      </c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4"/>
      <c r="T71" s="53"/>
      <c r="U71" s="221" t="s">
        <v>17</v>
      </c>
      <c r="V71" s="221" t="s">
        <v>17</v>
      </c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33"/>
      <c r="AN71" s="33"/>
      <c r="AO71" s="33"/>
      <c r="AP71" s="33"/>
      <c r="AQ71" s="53"/>
      <c r="AR71" s="53"/>
      <c r="AS71" s="60"/>
      <c r="AT71" s="53"/>
      <c r="AU71" s="125" t="s">
        <v>17</v>
      </c>
      <c r="AV71" s="123" t="s">
        <v>17</v>
      </c>
      <c r="AW71" s="99" t="s">
        <v>17</v>
      </c>
      <c r="AX71" s="99" t="s">
        <v>17</v>
      </c>
      <c r="AY71" s="99" t="s">
        <v>17</v>
      </c>
      <c r="AZ71" s="99" t="s">
        <v>17</v>
      </c>
      <c r="BA71" s="99" t="s">
        <v>17</v>
      </c>
      <c r="BB71" s="99" t="s">
        <v>17</v>
      </c>
      <c r="BC71" s="99" t="s">
        <v>17</v>
      </c>
      <c r="BD71" s="20"/>
      <c r="BE71" s="21"/>
      <c r="BF71" s="21"/>
    </row>
    <row r="72" spans="1:58" ht="20.25" customHeight="1" x14ac:dyDescent="0.3">
      <c r="A72" s="55" t="s">
        <v>98</v>
      </c>
      <c r="B72" s="90" t="s">
        <v>81</v>
      </c>
      <c r="C72" s="58">
        <v>166</v>
      </c>
      <c r="D72" s="63">
        <v>8</v>
      </c>
      <c r="E72" s="63">
        <v>8</v>
      </c>
      <c r="F72" s="63">
        <v>9</v>
      </c>
      <c r="G72" s="63">
        <v>11</v>
      </c>
      <c r="H72" s="63">
        <v>10</v>
      </c>
      <c r="I72" s="40"/>
      <c r="J72" s="38"/>
      <c r="K72" s="38"/>
      <c r="L72" s="38"/>
      <c r="M72" s="60">
        <v>4</v>
      </c>
      <c r="N72" s="60">
        <v>4</v>
      </c>
      <c r="O72" s="60">
        <v>4</v>
      </c>
      <c r="P72" s="60">
        <v>4</v>
      </c>
      <c r="Q72" s="60">
        <v>2</v>
      </c>
      <c r="R72" s="60">
        <v>2</v>
      </c>
      <c r="S72" s="60">
        <v>4</v>
      </c>
      <c r="T72" s="149">
        <v>6</v>
      </c>
      <c r="U72" s="221"/>
      <c r="V72" s="221"/>
      <c r="W72" s="60">
        <v>4</v>
      </c>
      <c r="X72" s="60">
        <v>4</v>
      </c>
      <c r="Y72" s="60">
        <v>4</v>
      </c>
      <c r="Z72" s="60">
        <v>6</v>
      </c>
      <c r="AA72" s="60">
        <v>6</v>
      </c>
      <c r="AB72" s="60">
        <v>6</v>
      </c>
      <c r="AC72" s="60">
        <v>6</v>
      </c>
      <c r="AD72" s="60">
        <v>6</v>
      </c>
      <c r="AE72" s="60">
        <v>6</v>
      </c>
      <c r="AF72" s="60">
        <v>6</v>
      </c>
      <c r="AG72" s="60">
        <v>6</v>
      </c>
      <c r="AH72" s="60">
        <v>6</v>
      </c>
      <c r="AI72" s="60">
        <v>6</v>
      </c>
      <c r="AJ72" s="60">
        <v>6</v>
      </c>
      <c r="AK72" s="60">
        <v>6</v>
      </c>
      <c r="AL72" s="148">
        <v>6</v>
      </c>
      <c r="AM72" s="38"/>
      <c r="AN72" s="38"/>
      <c r="AO72" s="38"/>
      <c r="AP72" s="38"/>
      <c r="AQ72" s="60"/>
      <c r="AR72" s="60"/>
      <c r="AS72" s="60"/>
      <c r="AT72" s="53"/>
      <c r="AU72" s="125" t="s">
        <v>17</v>
      </c>
      <c r="AV72" s="123" t="s">
        <v>17</v>
      </c>
      <c r="AW72" s="99" t="s">
        <v>17</v>
      </c>
      <c r="AX72" s="99" t="s">
        <v>17</v>
      </c>
      <c r="AY72" s="99" t="s">
        <v>17</v>
      </c>
      <c r="AZ72" s="99" t="s">
        <v>17</v>
      </c>
      <c r="BA72" s="99" t="s">
        <v>17</v>
      </c>
      <c r="BB72" s="99" t="s">
        <v>17</v>
      </c>
      <c r="BC72" s="99" t="s">
        <v>17</v>
      </c>
      <c r="BD72" s="20">
        <f t="shared" si="32"/>
        <v>76</v>
      </c>
      <c r="BE72" s="21">
        <f t="shared" si="33"/>
        <v>90</v>
      </c>
      <c r="BF72" s="21">
        <f t="shared" si="34"/>
        <v>166</v>
      </c>
    </row>
    <row r="73" spans="1:58" ht="11.25" customHeight="1" x14ac:dyDescent="0.3">
      <c r="A73" s="55" t="s">
        <v>34</v>
      </c>
      <c r="B73" s="99" t="s">
        <v>31</v>
      </c>
      <c r="C73" s="32">
        <v>144</v>
      </c>
      <c r="D73" s="63"/>
      <c r="E73" s="63"/>
      <c r="F73" s="63"/>
      <c r="G73" s="63"/>
      <c r="H73" s="63"/>
      <c r="I73" s="40"/>
      <c r="J73" s="38"/>
      <c r="K73" s="38"/>
      <c r="L73" s="38"/>
      <c r="M73" s="60">
        <v>6</v>
      </c>
      <c r="N73" s="60">
        <v>6</v>
      </c>
      <c r="O73" s="60">
        <v>6</v>
      </c>
      <c r="P73" s="60">
        <v>6</v>
      </c>
      <c r="Q73" s="60">
        <v>12</v>
      </c>
      <c r="R73" s="60">
        <v>12</v>
      </c>
      <c r="S73" s="60">
        <v>12</v>
      </c>
      <c r="T73" s="60">
        <v>12</v>
      </c>
      <c r="U73" s="99" t="s">
        <v>17</v>
      </c>
      <c r="V73" s="99" t="s">
        <v>17</v>
      </c>
      <c r="W73" s="32"/>
      <c r="X73" s="32"/>
      <c r="Y73" s="32"/>
      <c r="Z73" s="32"/>
      <c r="AA73" s="32">
        <v>6</v>
      </c>
      <c r="AB73" s="32">
        <v>6</v>
      </c>
      <c r="AC73" s="32">
        <v>6</v>
      </c>
      <c r="AD73" s="32">
        <v>6</v>
      </c>
      <c r="AE73" s="32">
        <v>6</v>
      </c>
      <c r="AF73" s="32">
        <v>6</v>
      </c>
      <c r="AG73" s="32">
        <v>6</v>
      </c>
      <c r="AH73" s="32">
        <v>6</v>
      </c>
      <c r="AI73" s="32">
        <v>6</v>
      </c>
      <c r="AJ73" s="32">
        <v>6</v>
      </c>
      <c r="AK73" s="32">
        <v>6</v>
      </c>
      <c r="AL73" s="32">
        <v>6</v>
      </c>
      <c r="AM73" s="36"/>
      <c r="AN73" s="36"/>
      <c r="AO73" s="36"/>
      <c r="AP73" s="36"/>
      <c r="AQ73" s="32"/>
      <c r="AR73" s="32"/>
      <c r="AS73" s="32"/>
      <c r="AT73" s="99"/>
      <c r="AU73" s="125" t="s">
        <v>17</v>
      </c>
      <c r="AV73" s="99" t="s">
        <v>17</v>
      </c>
      <c r="AW73" s="99" t="s">
        <v>17</v>
      </c>
      <c r="AX73" s="99" t="s">
        <v>17</v>
      </c>
      <c r="AY73" s="99" t="s">
        <v>17</v>
      </c>
      <c r="AZ73" s="99" t="s">
        <v>17</v>
      </c>
      <c r="BA73" s="99" t="s">
        <v>17</v>
      </c>
      <c r="BB73" s="99" t="s">
        <v>17</v>
      </c>
      <c r="BC73" s="99" t="s">
        <v>17</v>
      </c>
      <c r="BD73" s="20">
        <f t="shared" si="32"/>
        <v>72</v>
      </c>
      <c r="BE73" s="21">
        <f t="shared" si="33"/>
        <v>72</v>
      </c>
      <c r="BF73" s="21">
        <f t="shared" si="34"/>
        <v>144</v>
      </c>
    </row>
    <row r="74" spans="1:58" ht="12.75" customHeight="1" x14ac:dyDescent="0.3">
      <c r="A74" s="67" t="s">
        <v>35</v>
      </c>
      <c r="B74" s="67" t="s">
        <v>36</v>
      </c>
      <c r="C74" s="32">
        <v>288</v>
      </c>
      <c r="D74" s="32"/>
      <c r="E74" s="32"/>
      <c r="F74" s="32"/>
      <c r="G74" s="32"/>
      <c r="H74" s="32"/>
      <c r="I74" s="36">
        <v>36</v>
      </c>
      <c r="J74" s="36">
        <v>36</v>
      </c>
      <c r="K74" s="36">
        <v>36</v>
      </c>
      <c r="L74" s="36">
        <v>36</v>
      </c>
      <c r="M74" s="32"/>
      <c r="N74" s="32"/>
      <c r="O74" s="32"/>
      <c r="P74" s="32"/>
      <c r="Q74" s="32"/>
      <c r="R74" s="64"/>
      <c r="S74" s="32"/>
      <c r="T74" s="32"/>
      <c r="U74" s="99" t="s">
        <v>17</v>
      </c>
      <c r="V74" s="99" t="s">
        <v>17</v>
      </c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6">
        <v>36</v>
      </c>
      <c r="AN74" s="36">
        <v>36</v>
      </c>
      <c r="AO74" s="36">
        <v>36</v>
      </c>
      <c r="AP74" s="150">
        <v>36</v>
      </c>
      <c r="AQ74" s="32"/>
      <c r="AR74" s="32"/>
      <c r="AS74" s="32"/>
      <c r="AT74" s="99"/>
      <c r="AU74" s="125" t="s">
        <v>17</v>
      </c>
      <c r="AV74" s="99" t="s">
        <v>17</v>
      </c>
      <c r="AW74" s="99" t="s">
        <v>17</v>
      </c>
      <c r="AX74" s="99" t="s">
        <v>17</v>
      </c>
      <c r="AY74" s="99" t="s">
        <v>17</v>
      </c>
      <c r="AZ74" s="99" t="s">
        <v>17</v>
      </c>
      <c r="BA74" s="99" t="s">
        <v>17</v>
      </c>
      <c r="BB74" s="99" t="s">
        <v>17</v>
      </c>
      <c r="BC74" s="99" t="s">
        <v>17</v>
      </c>
      <c r="BD74" s="20">
        <f t="shared" si="32"/>
        <v>144</v>
      </c>
      <c r="BE74" s="21">
        <f t="shared" si="33"/>
        <v>144</v>
      </c>
      <c r="BF74" s="21">
        <f t="shared" si="34"/>
        <v>288</v>
      </c>
    </row>
    <row r="75" spans="1:58" ht="12.75" customHeight="1" x14ac:dyDescent="0.3">
      <c r="A75" s="56" t="s">
        <v>82</v>
      </c>
      <c r="B75" s="192" t="s">
        <v>136</v>
      </c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4"/>
      <c r="T75" s="32"/>
      <c r="U75" s="99" t="s">
        <v>17</v>
      </c>
      <c r="V75" s="99" t="s">
        <v>17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6"/>
      <c r="AN75" s="36"/>
      <c r="AO75" s="36"/>
      <c r="AP75" s="36"/>
      <c r="AQ75" s="32"/>
      <c r="AR75" s="32"/>
      <c r="AS75" s="32"/>
      <c r="AT75" s="99"/>
      <c r="AU75" s="125" t="s">
        <v>17</v>
      </c>
      <c r="AV75" s="99" t="s">
        <v>17</v>
      </c>
      <c r="AW75" s="99" t="s">
        <v>17</v>
      </c>
      <c r="AX75" s="99" t="s">
        <v>17</v>
      </c>
      <c r="AY75" s="99" t="s">
        <v>17</v>
      </c>
      <c r="AZ75" s="99" t="s">
        <v>17</v>
      </c>
      <c r="BA75" s="99" t="s">
        <v>17</v>
      </c>
      <c r="BB75" s="99" t="s">
        <v>17</v>
      </c>
      <c r="BC75" s="99" t="s">
        <v>17</v>
      </c>
      <c r="BD75" s="20"/>
      <c r="BE75" s="21"/>
      <c r="BF75" s="21"/>
    </row>
    <row r="76" spans="1:58" ht="31.2" x14ac:dyDescent="0.3">
      <c r="A76" s="110" t="s">
        <v>129</v>
      </c>
      <c r="B76" s="112" t="s">
        <v>130</v>
      </c>
      <c r="C76" s="32">
        <v>66</v>
      </c>
      <c r="D76" s="32">
        <v>8</v>
      </c>
      <c r="E76" s="32">
        <v>8</v>
      </c>
      <c r="F76" s="32">
        <v>8</v>
      </c>
      <c r="G76" s="32">
        <v>6</v>
      </c>
      <c r="H76" s="32">
        <v>6</v>
      </c>
      <c r="I76" s="36"/>
      <c r="J76" s="36"/>
      <c r="K76" s="36"/>
      <c r="L76" s="36"/>
      <c r="M76" s="32">
        <v>5</v>
      </c>
      <c r="N76" s="32">
        <v>5</v>
      </c>
      <c r="O76" s="32">
        <v>6</v>
      </c>
      <c r="P76" s="32">
        <v>6</v>
      </c>
      <c r="Q76" s="32">
        <v>2</v>
      </c>
      <c r="R76" s="64">
        <v>2</v>
      </c>
      <c r="S76" s="32">
        <v>3</v>
      </c>
      <c r="T76" s="143">
        <v>1</v>
      </c>
      <c r="U76" s="99" t="s">
        <v>17</v>
      </c>
      <c r="V76" s="99" t="s">
        <v>17</v>
      </c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6"/>
      <c r="AN76" s="36"/>
      <c r="AO76" s="36"/>
      <c r="AP76" s="36"/>
      <c r="AQ76" s="32"/>
      <c r="AR76" s="32"/>
      <c r="AS76" s="32"/>
      <c r="AT76" s="99"/>
      <c r="AU76" s="125" t="s">
        <v>17</v>
      </c>
      <c r="AV76" s="99" t="s">
        <v>17</v>
      </c>
      <c r="AW76" s="99" t="s">
        <v>17</v>
      </c>
      <c r="AX76" s="99" t="s">
        <v>17</v>
      </c>
      <c r="AY76" s="99" t="s">
        <v>17</v>
      </c>
      <c r="AZ76" s="99" t="s">
        <v>17</v>
      </c>
      <c r="BA76" s="99" t="s">
        <v>17</v>
      </c>
      <c r="BB76" s="99" t="s">
        <v>17</v>
      </c>
      <c r="BC76" s="99" t="s">
        <v>17</v>
      </c>
      <c r="BD76" s="20">
        <f t="shared" ref="BD76:BD78" si="44">SUM(D76:T76)</f>
        <v>66</v>
      </c>
      <c r="BE76" s="21">
        <f t="shared" ref="BE76:BE78" si="45">SUM(W76:AU76)</f>
        <v>0</v>
      </c>
      <c r="BF76" s="21">
        <f t="shared" ref="BF76:BF78" si="46">SUM(BD76:BE76)</f>
        <v>66</v>
      </c>
    </row>
    <row r="77" spans="1:58" ht="39" x14ac:dyDescent="0.3">
      <c r="A77" s="110" t="s">
        <v>131</v>
      </c>
      <c r="B77" s="112" t="s">
        <v>132</v>
      </c>
      <c r="C77" s="32">
        <v>36</v>
      </c>
      <c r="D77" s="32">
        <v>3</v>
      </c>
      <c r="E77" s="32">
        <v>3</v>
      </c>
      <c r="F77" s="32">
        <v>2</v>
      </c>
      <c r="G77" s="32">
        <v>2</v>
      </c>
      <c r="H77" s="32">
        <v>2</v>
      </c>
      <c r="I77" s="36"/>
      <c r="J77" s="36"/>
      <c r="K77" s="36"/>
      <c r="L77" s="36"/>
      <c r="M77" s="32">
        <v>4</v>
      </c>
      <c r="N77" s="32">
        <v>4</v>
      </c>
      <c r="O77" s="32">
        <v>3</v>
      </c>
      <c r="P77" s="32">
        <v>3</v>
      </c>
      <c r="Q77" s="32">
        <v>3</v>
      </c>
      <c r="R77" s="64">
        <v>3</v>
      </c>
      <c r="S77" s="32">
        <v>3</v>
      </c>
      <c r="T77" s="143">
        <v>1</v>
      </c>
      <c r="U77" s="99" t="s">
        <v>17</v>
      </c>
      <c r="V77" s="99" t="s">
        <v>17</v>
      </c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6"/>
      <c r="AN77" s="36"/>
      <c r="AO77" s="36"/>
      <c r="AP77" s="36"/>
      <c r="AQ77" s="32"/>
      <c r="AR77" s="32"/>
      <c r="AS77" s="32"/>
      <c r="AT77" s="99"/>
      <c r="AU77" s="125" t="s">
        <v>17</v>
      </c>
      <c r="AV77" s="99" t="s">
        <v>17</v>
      </c>
      <c r="AW77" s="99" t="s">
        <v>17</v>
      </c>
      <c r="AX77" s="99" t="s">
        <v>17</v>
      </c>
      <c r="AY77" s="99" t="s">
        <v>17</v>
      </c>
      <c r="AZ77" s="99" t="s">
        <v>17</v>
      </c>
      <c r="BA77" s="99" t="s">
        <v>17</v>
      </c>
      <c r="BB77" s="99" t="s">
        <v>17</v>
      </c>
      <c r="BC77" s="99" t="s">
        <v>17</v>
      </c>
      <c r="BD77" s="20">
        <f t="shared" si="44"/>
        <v>36</v>
      </c>
      <c r="BE77" s="21">
        <f t="shared" si="45"/>
        <v>0</v>
      </c>
      <c r="BF77" s="21">
        <f t="shared" si="46"/>
        <v>36</v>
      </c>
    </row>
    <row r="78" spans="1:58" ht="15.6" x14ac:dyDescent="0.3">
      <c r="A78" s="110" t="s">
        <v>133</v>
      </c>
      <c r="B78" s="112" t="s">
        <v>134</v>
      </c>
      <c r="C78" s="32">
        <v>138</v>
      </c>
      <c r="D78" s="32"/>
      <c r="E78" s="32"/>
      <c r="F78" s="32"/>
      <c r="G78" s="32"/>
      <c r="H78" s="32"/>
      <c r="I78" s="36"/>
      <c r="J78" s="36"/>
      <c r="K78" s="36"/>
      <c r="L78" s="36"/>
      <c r="M78" s="32"/>
      <c r="N78" s="32"/>
      <c r="O78" s="32"/>
      <c r="P78" s="32"/>
      <c r="Q78" s="32"/>
      <c r="R78" s="64"/>
      <c r="S78" s="32"/>
      <c r="T78" s="32"/>
      <c r="U78" s="99" t="s">
        <v>17</v>
      </c>
      <c r="V78" s="99" t="s">
        <v>17</v>
      </c>
      <c r="W78" s="32">
        <v>8</v>
      </c>
      <c r="X78" s="32">
        <v>8</v>
      </c>
      <c r="Y78" s="32">
        <v>10</v>
      </c>
      <c r="Z78" s="32">
        <v>6</v>
      </c>
      <c r="AA78" s="32">
        <v>4</v>
      </c>
      <c r="AB78" s="32">
        <v>5</v>
      </c>
      <c r="AC78" s="32">
        <v>6</v>
      </c>
      <c r="AD78" s="32">
        <v>7</v>
      </c>
      <c r="AE78" s="32">
        <v>7</v>
      </c>
      <c r="AF78" s="32">
        <v>7</v>
      </c>
      <c r="AG78" s="32">
        <v>7</v>
      </c>
      <c r="AH78" s="32">
        <v>7</v>
      </c>
      <c r="AI78" s="32">
        <v>7</v>
      </c>
      <c r="AJ78" s="32">
        <v>7</v>
      </c>
      <c r="AK78" s="32">
        <v>8</v>
      </c>
      <c r="AL78" s="32">
        <v>8</v>
      </c>
      <c r="AM78" s="36"/>
      <c r="AN78" s="36"/>
      <c r="AO78" s="36"/>
      <c r="AP78" s="36"/>
      <c r="AQ78" s="32">
        <v>4</v>
      </c>
      <c r="AR78" s="32">
        <v>3</v>
      </c>
      <c r="AS78" s="32">
        <v>7</v>
      </c>
      <c r="AT78" s="140">
        <v>12</v>
      </c>
      <c r="AU78" s="125" t="s">
        <v>17</v>
      </c>
      <c r="AV78" s="123" t="s">
        <v>17</v>
      </c>
      <c r="AW78" s="99" t="s">
        <v>17</v>
      </c>
      <c r="AX78" s="99" t="s">
        <v>17</v>
      </c>
      <c r="AY78" s="99" t="s">
        <v>17</v>
      </c>
      <c r="AZ78" s="99" t="s">
        <v>17</v>
      </c>
      <c r="BA78" s="99" t="s">
        <v>17</v>
      </c>
      <c r="BB78" s="99" t="s">
        <v>17</v>
      </c>
      <c r="BC78" s="99" t="s">
        <v>17</v>
      </c>
      <c r="BD78" s="20">
        <f t="shared" si="44"/>
        <v>0</v>
      </c>
      <c r="BE78" s="21">
        <f t="shared" si="45"/>
        <v>138</v>
      </c>
      <c r="BF78" s="21">
        <f t="shared" si="46"/>
        <v>138</v>
      </c>
    </row>
    <row r="79" spans="1:58" ht="12.75" customHeight="1" x14ac:dyDescent="0.3">
      <c r="A79" s="91" t="s">
        <v>135</v>
      </c>
      <c r="B79" s="92" t="s">
        <v>31</v>
      </c>
      <c r="C79" s="32">
        <v>72</v>
      </c>
      <c r="D79" s="32"/>
      <c r="E79" s="32"/>
      <c r="F79" s="32"/>
      <c r="G79" s="32"/>
      <c r="H79" s="32"/>
      <c r="I79" s="36"/>
      <c r="J79" s="36"/>
      <c r="K79" s="36"/>
      <c r="L79" s="36"/>
      <c r="M79" s="32"/>
      <c r="N79" s="32"/>
      <c r="O79" s="32"/>
      <c r="P79" s="32"/>
      <c r="Q79" s="32"/>
      <c r="R79" s="64"/>
      <c r="S79" s="32"/>
      <c r="T79" s="32"/>
      <c r="U79" s="99" t="s">
        <v>17</v>
      </c>
      <c r="V79" s="99" t="s">
        <v>17</v>
      </c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6"/>
      <c r="AN79" s="36"/>
      <c r="AO79" s="36"/>
      <c r="AP79" s="36"/>
      <c r="AQ79" s="32">
        <v>18</v>
      </c>
      <c r="AR79" s="32">
        <v>18</v>
      </c>
      <c r="AS79" s="32">
        <v>18</v>
      </c>
      <c r="AT79" s="99">
        <v>18</v>
      </c>
      <c r="AU79" s="125" t="s">
        <v>17</v>
      </c>
      <c r="AV79" s="99" t="s">
        <v>17</v>
      </c>
      <c r="AW79" s="99" t="s">
        <v>17</v>
      </c>
      <c r="AX79" s="99" t="s">
        <v>17</v>
      </c>
      <c r="AY79" s="99" t="s">
        <v>17</v>
      </c>
      <c r="AZ79" s="99" t="s">
        <v>17</v>
      </c>
      <c r="BA79" s="99" t="s">
        <v>17</v>
      </c>
      <c r="BB79" s="99" t="s">
        <v>17</v>
      </c>
      <c r="BC79" s="99" t="s">
        <v>17</v>
      </c>
      <c r="BD79" s="20">
        <f t="shared" ref="BD79" si="47">SUM(D79:T79)</f>
        <v>0</v>
      </c>
      <c r="BE79" s="21">
        <f t="shared" ref="BE79" si="48">SUM(W79:AU79)</f>
        <v>72</v>
      </c>
      <c r="BF79" s="21">
        <f t="shared" ref="BF79" si="49">SUM(BD79:BE79)</f>
        <v>72</v>
      </c>
    </row>
    <row r="80" spans="1:58" ht="13.5" customHeight="1" x14ac:dyDescent="0.3">
      <c r="A80" s="195" t="s">
        <v>32</v>
      </c>
      <c r="B80" s="196"/>
      <c r="C80" s="197"/>
      <c r="D80" s="28">
        <f>D61+D76+D72+D62+D73+D74+D77+D65+D67+D66+D68+D78+D79+D69+D63</f>
        <v>36</v>
      </c>
      <c r="E80" s="28">
        <f t="shared" ref="E80:AT80" si="50">E61+E76+E72+E62+E73+E74+E77+E65+E67+E66+E68+E78+E79+E69+E63</f>
        <v>36</v>
      </c>
      <c r="F80" s="28">
        <f t="shared" si="50"/>
        <v>36</v>
      </c>
      <c r="G80" s="28">
        <f t="shared" si="50"/>
        <v>36</v>
      </c>
      <c r="H80" s="28">
        <f t="shared" si="50"/>
        <v>36</v>
      </c>
      <c r="I80" s="28">
        <f t="shared" si="50"/>
        <v>36</v>
      </c>
      <c r="J80" s="28">
        <f t="shared" si="50"/>
        <v>36</v>
      </c>
      <c r="K80" s="28">
        <f t="shared" si="50"/>
        <v>36</v>
      </c>
      <c r="L80" s="28">
        <f t="shared" si="50"/>
        <v>36</v>
      </c>
      <c r="M80" s="28">
        <f t="shared" si="50"/>
        <v>36</v>
      </c>
      <c r="N80" s="28">
        <f t="shared" si="50"/>
        <v>36</v>
      </c>
      <c r="O80" s="28">
        <f t="shared" si="50"/>
        <v>36</v>
      </c>
      <c r="P80" s="28">
        <f t="shared" si="50"/>
        <v>36</v>
      </c>
      <c r="Q80" s="28">
        <f t="shared" si="50"/>
        <v>36</v>
      </c>
      <c r="R80" s="28">
        <f t="shared" si="50"/>
        <v>36</v>
      </c>
      <c r="S80" s="28">
        <f t="shared" si="50"/>
        <v>36</v>
      </c>
      <c r="T80" s="28">
        <f t="shared" si="50"/>
        <v>36</v>
      </c>
      <c r="U80" s="28"/>
      <c r="V80" s="28"/>
      <c r="W80" s="28">
        <f t="shared" si="50"/>
        <v>36</v>
      </c>
      <c r="X80" s="28">
        <f t="shared" si="50"/>
        <v>36</v>
      </c>
      <c r="Y80" s="28">
        <f t="shared" si="50"/>
        <v>36</v>
      </c>
      <c r="Z80" s="28">
        <f t="shared" si="50"/>
        <v>36</v>
      </c>
      <c r="AA80" s="28">
        <f t="shared" si="50"/>
        <v>36</v>
      </c>
      <c r="AB80" s="28">
        <f t="shared" si="50"/>
        <v>36</v>
      </c>
      <c r="AC80" s="28">
        <f t="shared" si="50"/>
        <v>36</v>
      </c>
      <c r="AD80" s="28">
        <f t="shared" si="50"/>
        <v>36</v>
      </c>
      <c r="AE80" s="28">
        <f t="shared" si="50"/>
        <v>36</v>
      </c>
      <c r="AF80" s="28">
        <f t="shared" si="50"/>
        <v>36</v>
      </c>
      <c r="AG80" s="28">
        <f t="shared" si="50"/>
        <v>36</v>
      </c>
      <c r="AH80" s="28">
        <f t="shared" si="50"/>
        <v>36</v>
      </c>
      <c r="AI80" s="28">
        <f t="shared" si="50"/>
        <v>36</v>
      </c>
      <c r="AJ80" s="28">
        <f t="shared" si="50"/>
        <v>36</v>
      </c>
      <c r="AK80" s="28">
        <f t="shared" si="50"/>
        <v>36</v>
      </c>
      <c r="AL80" s="28">
        <f t="shared" si="50"/>
        <v>36</v>
      </c>
      <c r="AM80" s="28">
        <f t="shared" si="50"/>
        <v>36</v>
      </c>
      <c r="AN80" s="28">
        <f t="shared" si="50"/>
        <v>36</v>
      </c>
      <c r="AO80" s="28">
        <f t="shared" si="50"/>
        <v>36</v>
      </c>
      <c r="AP80" s="28">
        <f t="shared" si="50"/>
        <v>36</v>
      </c>
      <c r="AQ80" s="28">
        <f t="shared" si="50"/>
        <v>36</v>
      </c>
      <c r="AR80" s="28">
        <f t="shared" si="50"/>
        <v>36</v>
      </c>
      <c r="AS80" s="28">
        <f t="shared" si="50"/>
        <v>36</v>
      </c>
      <c r="AT80" s="28">
        <f t="shared" si="50"/>
        <v>36</v>
      </c>
      <c r="AU80" s="125"/>
      <c r="AV80" s="28"/>
      <c r="AW80" s="28"/>
      <c r="AX80" s="28"/>
      <c r="AY80" s="28"/>
      <c r="AZ80" s="28"/>
      <c r="BA80" s="28"/>
      <c r="BB80" s="28"/>
      <c r="BC80" s="28"/>
      <c r="BD80" s="20">
        <f>SUM(BD61:BD79)</f>
        <v>612</v>
      </c>
      <c r="BE80" s="20">
        <f>SUM(BE61:BE79)</f>
        <v>864</v>
      </c>
      <c r="BF80" s="20">
        <f>SUM(BF61:BF79)</f>
        <v>1476</v>
      </c>
    </row>
    <row r="81" spans="1:58" ht="18" customHeight="1" x14ac:dyDescent="0.3">
      <c r="BD81" s="14"/>
    </row>
    <row r="82" spans="1:58" ht="12" customHeight="1" x14ac:dyDescent="0.3">
      <c r="A82" s="1" t="s">
        <v>46</v>
      </c>
      <c r="BD82" s="14"/>
    </row>
    <row r="83" spans="1:58" ht="11.25" customHeight="1" x14ac:dyDescent="0.3">
      <c r="A83" s="176" t="s">
        <v>2</v>
      </c>
      <c r="B83" s="177" t="s">
        <v>3</v>
      </c>
      <c r="C83" s="176" t="s">
        <v>4</v>
      </c>
      <c r="D83" s="177" t="s">
        <v>5</v>
      </c>
      <c r="E83" s="177"/>
      <c r="F83" s="177"/>
      <c r="G83" s="177"/>
      <c r="H83" s="177" t="s">
        <v>6</v>
      </c>
      <c r="I83" s="177"/>
      <c r="J83" s="177"/>
      <c r="K83" s="177"/>
      <c r="L83" s="177"/>
      <c r="M83" s="177" t="s">
        <v>7</v>
      </c>
      <c r="N83" s="177"/>
      <c r="O83" s="177"/>
      <c r="P83" s="177"/>
      <c r="Q83" s="198" t="s">
        <v>8</v>
      </c>
      <c r="R83" s="198"/>
      <c r="S83" s="198"/>
      <c r="T83" s="198"/>
      <c r="U83" s="198" t="s">
        <v>9</v>
      </c>
      <c r="V83" s="198"/>
      <c r="W83" s="198"/>
      <c r="X83" s="198"/>
      <c r="Y83" s="198"/>
      <c r="Z83" s="198" t="s">
        <v>10</v>
      </c>
      <c r="AA83" s="198"/>
      <c r="AB83" s="198"/>
      <c r="AC83" s="198"/>
      <c r="AD83" s="198" t="s">
        <v>11</v>
      </c>
      <c r="AE83" s="198"/>
      <c r="AF83" s="198"/>
      <c r="AG83" s="198"/>
      <c r="AH83" s="198" t="s">
        <v>12</v>
      </c>
      <c r="AI83" s="198"/>
      <c r="AJ83" s="198"/>
      <c r="AK83" s="198"/>
      <c r="AL83" s="198" t="s">
        <v>13</v>
      </c>
      <c r="AM83" s="198"/>
      <c r="AN83" s="198"/>
      <c r="AO83" s="198"/>
      <c r="AP83" s="198"/>
      <c r="AQ83" s="198" t="s">
        <v>14</v>
      </c>
      <c r="AR83" s="198"/>
      <c r="AS83" s="198"/>
      <c r="AT83" s="198"/>
      <c r="AU83" s="198" t="s">
        <v>15</v>
      </c>
      <c r="AV83" s="198"/>
      <c r="AW83" s="198"/>
      <c r="AX83" s="198"/>
      <c r="AY83" s="198"/>
      <c r="AZ83" s="198" t="s">
        <v>16</v>
      </c>
      <c r="BA83" s="198"/>
      <c r="BB83" s="198"/>
      <c r="BC83" s="198"/>
      <c r="BD83" s="14"/>
    </row>
    <row r="84" spans="1:58" ht="15" customHeight="1" x14ac:dyDescent="0.3">
      <c r="A84" s="176"/>
      <c r="B84" s="177"/>
      <c r="C84" s="176"/>
      <c r="D84" s="4">
        <v>1</v>
      </c>
      <c r="E84" s="4">
        <v>2</v>
      </c>
      <c r="F84" s="4">
        <v>3</v>
      </c>
      <c r="G84" s="4">
        <v>4</v>
      </c>
      <c r="H84" s="4">
        <v>5</v>
      </c>
      <c r="I84" s="4">
        <v>6</v>
      </c>
      <c r="J84" s="4">
        <v>7</v>
      </c>
      <c r="K84" s="4">
        <v>8</v>
      </c>
      <c r="L84" s="4">
        <v>9</v>
      </c>
      <c r="M84" s="4">
        <v>10</v>
      </c>
      <c r="N84" s="4">
        <v>11</v>
      </c>
      <c r="O84" s="4">
        <v>12</v>
      </c>
      <c r="P84" s="4">
        <v>13</v>
      </c>
      <c r="Q84" s="4">
        <v>14</v>
      </c>
      <c r="R84" s="4">
        <v>15</v>
      </c>
      <c r="S84" s="4">
        <v>16</v>
      </c>
      <c r="T84" s="122">
        <v>17</v>
      </c>
      <c r="U84" s="5">
        <v>18</v>
      </c>
      <c r="V84" s="5">
        <v>19</v>
      </c>
      <c r="W84" s="4">
        <v>20</v>
      </c>
      <c r="X84" s="4">
        <v>21</v>
      </c>
      <c r="Y84" s="4">
        <v>22</v>
      </c>
      <c r="Z84" s="4">
        <v>23</v>
      </c>
      <c r="AA84" s="4">
        <v>24</v>
      </c>
      <c r="AB84" s="4">
        <v>25</v>
      </c>
      <c r="AC84" s="4">
        <v>26</v>
      </c>
      <c r="AD84" s="4">
        <v>27</v>
      </c>
      <c r="AE84" s="4">
        <v>28</v>
      </c>
      <c r="AF84" s="4">
        <v>29</v>
      </c>
      <c r="AG84" s="4">
        <v>30</v>
      </c>
      <c r="AH84" s="4">
        <v>31</v>
      </c>
      <c r="AI84" s="4">
        <v>32</v>
      </c>
      <c r="AJ84" s="4">
        <v>33</v>
      </c>
      <c r="AK84" s="4">
        <v>34</v>
      </c>
      <c r="AL84" s="4">
        <v>35</v>
      </c>
      <c r="AM84" s="4">
        <v>36</v>
      </c>
      <c r="AN84" s="4">
        <v>37</v>
      </c>
      <c r="AO84" s="4">
        <v>38</v>
      </c>
      <c r="AP84" s="4">
        <v>39</v>
      </c>
      <c r="AQ84" s="4">
        <v>40</v>
      </c>
      <c r="AR84" s="4">
        <v>41</v>
      </c>
      <c r="AS84" s="4">
        <v>42</v>
      </c>
      <c r="AT84" s="5">
        <v>43</v>
      </c>
      <c r="AU84" s="5">
        <v>44</v>
      </c>
      <c r="AV84" s="5">
        <v>45</v>
      </c>
      <c r="AW84" s="5">
        <v>46</v>
      </c>
      <c r="AX84" s="5">
        <v>47</v>
      </c>
      <c r="AY84" s="5">
        <v>48</v>
      </c>
      <c r="AZ84" s="5">
        <v>49</v>
      </c>
      <c r="BA84" s="5">
        <v>50</v>
      </c>
      <c r="BB84" s="5">
        <v>51</v>
      </c>
      <c r="BC84" s="5">
        <v>52</v>
      </c>
      <c r="BD84" s="14"/>
    </row>
    <row r="85" spans="1:58" ht="10.5" customHeight="1" x14ac:dyDescent="0.3">
      <c r="A85" s="41" t="s">
        <v>125</v>
      </c>
      <c r="B85" s="226" t="s">
        <v>99</v>
      </c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8"/>
      <c r="BD85" s="20"/>
      <c r="BE85" s="21"/>
      <c r="BF85" s="21"/>
    </row>
    <row r="86" spans="1:58" ht="11.1" customHeight="1" x14ac:dyDescent="0.3">
      <c r="A86" s="124" t="s">
        <v>91</v>
      </c>
      <c r="B86" s="19" t="s">
        <v>21</v>
      </c>
      <c r="C86" s="10">
        <v>78</v>
      </c>
      <c r="D86" s="28">
        <v>4</v>
      </c>
      <c r="E86" s="28">
        <v>4</v>
      </c>
      <c r="F86" s="28">
        <v>4</v>
      </c>
      <c r="G86" s="28">
        <v>4</v>
      </c>
      <c r="H86" s="28">
        <v>4</v>
      </c>
      <c r="I86" s="34"/>
      <c r="J86" s="34"/>
      <c r="K86" s="34"/>
      <c r="L86" s="34"/>
      <c r="M86" s="12">
        <v>2</v>
      </c>
      <c r="N86" s="12">
        <v>2</v>
      </c>
      <c r="O86" s="12">
        <v>4</v>
      </c>
      <c r="P86" s="12">
        <v>4</v>
      </c>
      <c r="Q86" s="12">
        <v>4</v>
      </c>
      <c r="R86" s="12">
        <v>4</v>
      </c>
      <c r="S86" s="12">
        <v>4</v>
      </c>
      <c r="T86" s="147">
        <v>4</v>
      </c>
      <c r="U86" s="19" t="s">
        <v>17</v>
      </c>
      <c r="V86" s="19" t="s">
        <v>17</v>
      </c>
      <c r="W86" s="12">
        <v>4</v>
      </c>
      <c r="X86" s="12">
        <v>2</v>
      </c>
      <c r="Y86" s="12">
        <v>2</v>
      </c>
      <c r="Z86" s="12">
        <v>2</v>
      </c>
      <c r="AA86" s="12">
        <v>2</v>
      </c>
      <c r="AB86" s="12">
        <v>2</v>
      </c>
      <c r="AC86" s="12">
        <v>2</v>
      </c>
      <c r="AD86" s="28">
        <v>2</v>
      </c>
      <c r="AE86" s="158">
        <v>12</v>
      </c>
      <c r="AF86" s="34"/>
      <c r="AG86" s="34"/>
      <c r="AH86" s="34"/>
      <c r="AI86" s="34"/>
      <c r="AJ86" s="34"/>
      <c r="AK86" s="34"/>
      <c r="AL86" s="34"/>
      <c r="AM86" s="34"/>
      <c r="AN86" s="178"/>
      <c r="AO86" s="178"/>
      <c r="AP86" s="178"/>
      <c r="AQ86" s="178"/>
      <c r="AR86" s="178"/>
      <c r="AS86" s="179"/>
      <c r="AT86" s="16"/>
      <c r="AU86" s="12"/>
      <c r="AV86" s="12"/>
      <c r="AW86" s="12"/>
      <c r="AX86" s="12"/>
      <c r="AY86" s="12"/>
      <c r="AZ86" s="12"/>
      <c r="BA86" s="12"/>
      <c r="BB86" s="12"/>
      <c r="BC86" s="12"/>
      <c r="BD86" s="20">
        <f t="shared" ref="BD86:BD99" si="51">SUM(D86:T86)</f>
        <v>48</v>
      </c>
      <c r="BE86" s="21">
        <f t="shared" ref="BE86:BE99" si="52">SUM(W86:AM86)</f>
        <v>30</v>
      </c>
      <c r="BF86" s="21">
        <f t="shared" ref="BF86:BF99" si="53">SUM(BD86:BE86)</f>
        <v>78</v>
      </c>
    </row>
    <row r="87" spans="1:58" ht="10.5" customHeight="1" x14ac:dyDescent="0.3">
      <c r="A87" s="29" t="s">
        <v>25</v>
      </c>
      <c r="B87" s="229" t="s">
        <v>24</v>
      </c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1"/>
      <c r="BD87" s="20"/>
      <c r="BE87" s="21"/>
      <c r="BF87" s="21"/>
    </row>
    <row r="88" spans="1:58" ht="10.5" customHeight="1" x14ac:dyDescent="0.3">
      <c r="A88" s="42" t="s">
        <v>27</v>
      </c>
      <c r="B88" s="94" t="s">
        <v>42</v>
      </c>
      <c r="C88" s="37">
        <v>120</v>
      </c>
      <c r="D88" s="63">
        <v>8</v>
      </c>
      <c r="E88" s="63">
        <v>8</v>
      </c>
      <c r="F88" s="63">
        <v>8</v>
      </c>
      <c r="G88" s="63">
        <v>8</v>
      </c>
      <c r="H88" s="63">
        <v>8</v>
      </c>
      <c r="I88" s="40"/>
      <c r="J88" s="40"/>
      <c r="K88" s="40"/>
      <c r="L88" s="40"/>
      <c r="M88" s="37">
        <v>10</v>
      </c>
      <c r="N88" s="37">
        <v>10</v>
      </c>
      <c r="O88" s="37">
        <v>10</v>
      </c>
      <c r="P88" s="37">
        <v>10</v>
      </c>
      <c r="Q88" s="37">
        <v>10</v>
      </c>
      <c r="R88" s="37">
        <v>10</v>
      </c>
      <c r="S88" s="37">
        <v>10</v>
      </c>
      <c r="T88" s="141">
        <v>10</v>
      </c>
      <c r="U88" s="83"/>
      <c r="V88" s="83"/>
      <c r="W88" s="37"/>
      <c r="X88" s="37"/>
      <c r="Y88" s="37"/>
      <c r="Z88" s="37"/>
      <c r="AA88" s="37"/>
      <c r="AB88" s="37"/>
      <c r="AC88" s="37"/>
      <c r="AD88" s="37"/>
      <c r="AE88" s="63"/>
      <c r="AF88" s="40"/>
      <c r="AG88" s="40"/>
      <c r="AH88" s="40"/>
      <c r="AI88" s="40"/>
      <c r="AJ88" s="39"/>
      <c r="AK88" s="39"/>
      <c r="AL88" s="39"/>
      <c r="AM88" s="119"/>
      <c r="AN88" s="180" t="s">
        <v>51</v>
      </c>
      <c r="AO88" s="180"/>
      <c r="AP88" s="180"/>
      <c r="AQ88" s="180"/>
      <c r="AR88" s="180"/>
      <c r="AS88" s="181"/>
      <c r="AT88" s="120"/>
      <c r="AU88" s="83"/>
      <c r="AV88" s="83"/>
      <c r="AW88" s="83"/>
      <c r="AX88" s="83"/>
      <c r="AY88" s="83"/>
      <c r="AZ88" s="83"/>
      <c r="BA88" s="83"/>
      <c r="BB88" s="83"/>
      <c r="BC88" s="49"/>
      <c r="BD88" s="20">
        <f t="shared" si="51"/>
        <v>120</v>
      </c>
      <c r="BE88" s="21">
        <f>SUM(W88:AN88)</f>
        <v>0</v>
      </c>
      <c r="BF88" s="21">
        <f t="shared" si="53"/>
        <v>120</v>
      </c>
    </row>
    <row r="89" spans="1:58" ht="19.2" x14ac:dyDescent="0.3">
      <c r="A89" s="42" t="s">
        <v>57</v>
      </c>
      <c r="B89" s="23" t="s">
        <v>53</v>
      </c>
      <c r="C89" s="30">
        <v>66</v>
      </c>
      <c r="D89" s="28"/>
      <c r="E89" s="28"/>
      <c r="F89" s="28"/>
      <c r="G89" s="28"/>
      <c r="H89" s="28"/>
      <c r="I89" s="34"/>
      <c r="J89" s="34"/>
      <c r="K89" s="34"/>
      <c r="L89" s="34"/>
      <c r="M89" s="12"/>
      <c r="N89" s="12"/>
      <c r="O89" s="12"/>
      <c r="P89" s="12"/>
      <c r="Q89" s="12"/>
      <c r="R89" s="12"/>
      <c r="S89" s="12"/>
      <c r="T89" s="12"/>
      <c r="U89" s="124"/>
      <c r="V89" s="124"/>
      <c r="W89" s="12">
        <v>8</v>
      </c>
      <c r="X89" s="12">
        <v>6</v>
      </c>
      <c r="Y89" s="12">
        <v>6</v>
      </c>
      <c r="Z89" s="12">
        <v>6</v>
      </c>
      <c r="AA89" s="12">
        <v>6</v>
      </c>
      <c r="AB89" s="12">
        <v>6</v>
      </c>
      <c r="AC89" s="12">
        <v>8</v>
      </c>
      <c r="AD89" s="28">
        <v>8</v>
      </c>
      <c r="AE89" s="139">
        <v>12</v>
      </c>
      <c r="AF89" s="34"/>
      <c r="AG89" s="117"/>
      <c r="AH89" s="34"/>
      <c r="AI89" s="34"/>
      <c r="AJ89" s="34"/>
      <c r="AK89" s="39"/>
      <c r="AL89" s="39"/>
      <c r="AM89" s="153"/>
      <c r="AN89" s="182"/>
      <c r="AO89" s="182"/>
      <c r="AP89" s="182"/>
      <c r="AQ89" s="182"/>
      <c r="AR89" s="182"/>
      <c r="AS89" s="183"/>
      <c r="AT89" s="52"/>
      <c r="AU89" s="12"/>
      <c r="AV89" s="12"/>
      <c r="AW89" s="12"/>
      <c r="AX89" s="12"/>
      <c r="AY89" s="12"/>
      <c r="AZ89" s="12"/>
      <c r="BA89" s="12"/>
      <c r="BB89" s="12"/>
      <c r="BC89" s="12"/>
      <c r="BD89" s="20">
        <f t="shared" si="51"/>
        <v>0</v>
      </c>
      <c r="BE89" s="21">
        <f t="shared" si="52"/>
        <v>66</v>
      </c>
      <c r="BF89" s="21">
        <f t="shared" si="53"/>
        <v>66</v>
      </c>
    </row>
    <row r="90" spans="1:58" ht="20.399999999999999" x14ac:dyDescent="0.3">
      <c r="A90" s="42" t="s">
        <v>72</v>
      </c>
      <c r="B90" s="72" t="s">
        <v>104</v>
      </c>
      <c r="C90" s="30">
        <v>114</v>
      </c>
      <c r="D90" s="28">
        <v>10</v>
      </c>
      <c r="E90" s="28">
        <v>12</v>
      </c>
      <c r="F90" s="28">
        <v>12</v>
      </c>
      <c r="G90" s="28">
        <v>12</v>
      </c>
      <c r="H90" s="28">
        <v>9</v>
      </c>
      <c r="I90" s="34"/>
      <c r="J90" s="34"/>
      <c r="K90" s="34"/>
      <c r="L90" s="34"/>
      <c r="M90" s="12">
        <v>11</v>
      </c>
      <c r="N90" s="12">
        <v>11</v>
      </c>
      <c r="O90" s="12">
        <v>9</v>
      </c>
      <c r="P90" s="12">
        <v>5</v>
      </c>
      <c r="Q90" s="12">
        <v>5</v>
      </c>
      <c r="R90" s="12">
        <v>6</v>
      </c>
      <c r="S90" s="12">
        <v>6</v>
      </c>
      <c r="T90" s="139">
        <v>6</v>
      </c>
      <c r="U90" s="198" t="s">
        <v>17</v>
      </c>
      <c r="V90" s="198" t="s">
        <v>17</v>
      </c>
      <c r="W90" s="12"/>
      <c r="X90" s="12"/>
      <c r="Y90" s="12"/>
      <c r="Z90" s="12"/>
      <c r="AA90" s="12"/>
      <c r="AB90" s="12"/>
      <c r="AC90" s="12"/>
      <c r="AD90" s="12"/>
      <c r="AE90" s="28"/>
      <c r="AF90" s="34"/>
      <c r="AG90" s="34"/>
      <c r="AH90" s="34"/>
      <c r="AI90" s="34"/>
      <c r="AJ90" s="34"/>
      <c r="AK90" s="39"/>
      <c r="AL90" s="39"/>
      <c r="AM90" s="153"/>
      <c r="AN90" s="182"/>
      <c r="AO90" s="182"/>
      <c r="AP90" s="182"/>
      <c r="AQ90" s="182"/>
      <c r="AR90" s="182"/>
      <c r="AS90" s="183"/>
      <c r="AT90" s="52"/>
      <c r="AU90" s="12"/>
      <c r="AV90" s="12"/>
      <c r="AW90" s="12"/>
      <c r="AX90" s="12"/>
      <c r="AY90" s="12"/>
      <c r="AZ90" s="12"/>
      <c r="BA90" s="12"/>
      <c r="BB90" s="12"/>
      <c r="BC90" s="12"/>
      <c r="BD90" s="20">
        <f t="shared" si="51"/>
        <v>114</v>
      </c>
      <c r="BE90" s="21">
        <f t="shared" si="52"/>
        <v>0</v>
      </c>
      <c r="BF90" s="21">
        <f t="shared" si="53"/>
        <v>114</v>
      </c>
    </row>
    <row r="91" spans="1:58" ht="31.5" customHeight="1" x14ac:dyDescent="0.3">
      <c r="A91" s="42" t="s">
        <v>71</v>
      </c>
      <c r="B91" s="25" t="s">
        <v>105</v>
      </c>
      <c r="C91" s="30">
        <v>78</v>
      </c>
      <c r="D91" s="162"/>
      <c r="E91" s="162"/>
      <c r="F91" s="162"/>
      <c r="G91" s="162"/>
      <c r="H91" s="162"/>
      <c r="I91" s="163"/>
      <c r="J91" s="163"/>
      <c r="K91" s="163"/>
      <c r="L91" s="163"/>
      <c r="M91" s="159"/>
      <c r="N91" s="159"/>
      <c r="O91" s="159"/>
      <c r="P91" s="159"/>
      <c r="Q91" s="159"/>
      <c r="R91" s="159"/>
      <c r="S91" s="159"/>
      <c r="T91" s="162"/>
      <c r="U91" s="198"/>
      <c r="V91" s="198"/>
      <c r="W91" s="159">
        <v>10</v>
      </c>
      <c r="X91" s="159">
        <v>10</v>
      </c>
      <c r="Y91" s="159">
        <v>10</v>
      </c>
      <c r="Z91" s="160">
        <v>10</v>
      </c>
      <c r="AA91" s="160">
        <v>10</v>
      </c>
      <c r="AB91" s="160">
        <v>8</v>
      </c>
      <c r="AC91" s="160">
        <v>8</v>
      </c>
      <c r="AD91" s="161">
        <v>6</v>
      </c>
      <c r="AE91" s="165">
        <v>6</v>
      </c>
      <c r="AF91" s="40"/>
      <c r="AG91" s="40"/>
      <c r="AH91" s="40"/>
      <c r="AI91" s="40"/>
      <c r="AJ91" s="40"/>
      <c r="AK91" s="39"/>
      <c r="AL91" s="39"/>
      <c r="AM91" s="153"/>
      <c r="AN91" s="182"/>
      <c r="AO91" s="182"/>
      <c r="AP91" s="182"/>
      <c r="AQ91" s="182"/>
      <c r="AR91" s="182"/>
      <c r="AS91" s="183"/>
      <c r="AT91" s="52"/>
      <c r="AU91" s="12"/>
      <c r="AV91" s="12"/>
      <c r="AW91" s="12"/>
      <c r="AX91" s="12"/>
      <c r="AY91" s="12"/>
      <c r="AZ91" s="12"/>
      <c r="BA91" s="12"/>
      <c r="BB91" s="12"/>
      <c r="BC91" s="12"/>
      <c r="BD91" s="20">
        <f t="shared" si="51"/>
        <v>0</v>
      </c>
      <c r="BE91" s="21">
        <f t="shared" si="52"/>
        <v>78</v>
      </c>
      <c r="BF91" s="21">
        <f t="shared" si="53"/>
        <v>78</v>
      </c>
    </row>
    <row r="92" spans="1:58" ht="30" x14ac:dyDescent="0.3">
      <c r="A92" s="42" t="s">
        <v>146</v>
      </c>
      <c r="B92" s="25" t="s">
        <v>147</v>
      </c>
      <c r="C92" s="30">
        <v>36</v>
      </c>
      <c r="D92" s="162">
        <v>2</v>
      </c>
      <c r="E92" s="162">
        <v>2</v>
      </c>
      <c r="F92" s="162">
        <v>2</v>
      </c>
      <c r="G92" s="162">
        <v>2</v>
      </c>
      <c r="H92" s="162">
        <v>2</v>
      </c>
      <c r="I92" s="163"/>
      <c r="J92" s="163"/>
      <c r="K92" s="163"/>
      <c r="L92" s="163"/>
      <c r="M92" s="159">
        <v>2</v>
      </c>
      <c r="N92" s="159">
        <v>2</v>
      </c>
      <c r="O92" s="159">
        <v>2</v>
      </c>
      <c r="P92" s="159">
        <v>4</v>
      </c>
      <c r="Q92" s="159">
        <v>4</v>
      </c>
      <c r="R92" s="159">
        <v>4</v>
      </c>
      <c r="S92" s="159">
        <v>4</v>
      </c>
      <c r="T92" s="164">
        <v>4</v>
      </c>
      <c r="U92" s="124"/>
      <c r="V92" s="124"/>
      <c r="W92" s="30"/>
      <c r="X92" s="30"/>
      <c r="Y92" s="30"/>
      <c r="Z92" s="37"/>
      <c r="AA92" s="37"/>
      <c r="AB92" s="37"/>
      <c r="AC92" s="37"/>
      <c r="AD92" s="63"/>
      <c r="AE92" s="157"/>
      <c r="AF92" s="40"/>
      <c r="AG92" s="40"/>
      <c r="AH92" s="40"/>
      <c r="AI92" s="40"/>
      <c r="AJ92" s="40"/>
      <c r="AK92" s="39"/>
      <c r="AL92" s="39"/>
      <c r="AM92" s="152"/>
      <c r="AN92" s="182"/>
      <c r="AO92" s="182"/>
      <c r="AP92" s="182"/>
      <c r="AQ92" s="182"/>
      <c r="AR92" s="182"/>
      <c r="AS92" s="183"/>
      <c r="AT92" s="52"/>
      <c r="AU92" s="12"/>
      <c r="AV92" s="12"/>
      <c r="AW92" s="12"/>
      <c r="AX92" s="12"/>
      <c r="AY92" s="12"/>
      <c r="AZ92" s="12"/>
      <c r="BA92" s="12"/>
      <c r="BB92" s="12"/>
      <c r="BC92" s="12"/>
      <c r="BD92" s="20">
        <f t="shared" ref="BD92" si="54">SUM(D92:T92)</f>
        <v>36</v>
      </c>
      <c r="BE92" s="21">
        <f t="shared" ref="BE92" si="55">SUM(W92:AM92)</f>
        <v>0</v>
      </c>
      <c r="BF92" s="21">
        <f t="shared" ref="BF92" si="56">SUM(BD92:BE92)</f>
        <v>36</v>
      </c>
    </row>
    <row r="93" spans="1:58" ht="30" x14ac:dyDescent="0.3">
      <c r="A93" s="42" t="s">
        <v>148</v>
      </c>
      <c r="B93" s="25" t="s">
        <v>149</v>
      </c>
      <c r="C93" s="30">
        <v>36</v>
      </c>
      <c r="D93" s="162">
        <v>2</v>
      </c>
      <c r="E93" s="162">
        <v>2</v>
      </c>
      <c r="F93" s="162">
        <v>2</v>
      </c>
      <c r="G93" s="162">
        <v>2</v>
      </c>
      <c r="H93" s="162">
        <v>2</v>
      </c>
      <c r="I93" s="163"/>
      <c r="J93" s="163"/>
      <c r="K93" s="163"/>
      <c r="L93" s="163"/>
      <c r="M93" s="159">
        <v>2</v>
      </c>
      <c r="N93" s="159">
        <v>2</v>
      </c>
      <c r="O93" s="159">
        <v>2</v>
      </c>
      <c r="P93" s="159">
        <v>4</v>
      </c>
      <c r="Q93" s="159">
        <v>4</v>
      </c>
      <c r="R93" s="159">
        <v>4</v>
      </c>
      <c r="S93" s="159">
        <v>4</v>
      </c>
      <c r="T93" s="164">
        <v>4</v>
      </c>
      <c r="U93" s="124"/>
      <c r="V93" s="124"/>
      <c r="W93" s="30"/>
      <c r="X93" s="30"/>
      <c r="Y93" s="30"/>
      <c r="Z93" s="37"/>
      <c r="AA93" s="37"/>
      <c r="AB93" s="37"/>
      <c r="AC93" s="37"/>
      <c r="AD93" s="63"/>
      <c r="AE93" s="157"/>
      <c r="AF93" s="40"/>
      <c r="AG93" s="40"/>
      <c r="AH93" s="40"/>
      <c r="AI93" s="40"/>
      <c r="AJ93" s="40"/>
      <c r="AK93" s="39"/>
      <c r="AL93" s="39"/>
      <c r="AM93" s="152"/>
      <c r="AN93" s="184"/>
      <c r="AO93" s="184"/>
      <c r="AP93" s="184"/>
      <c r="AQ93" s="184"/>
      <c r="AR93" s="184"/>
      <c r="AS93" s="185"/>
      <c r="AT93" s="52"/>
      <c r="AU93" s="12"/>
      <c r="AV93" s="12"/>
      <c r="AW93" s="12"/>
      <c r="AX93" s="12"/>
      <c r="AY93" s="12"/>
      <c r="AZ93" s="12"/>
      <c r="BA93" s="12"/>
      <c r="BB93" s="12"/>
      <c r="BC93" s="12"/>
      <c r="BD93" s="20">
        <f t="shared" ref="BD93" si="57">SUM(D93:T93)</f>
        <v>36</v>
      </c>
      <c r="BE93" s="21">
        <f t="shared" ref="BE93" si="58">SUM(W93:AM93)</f>
        <v>0</v>
      </c>
      <c r="BF93" s="21">
        <f t="shared" ref="BF93" si="59">SUM(BD93:BE93)</f>
        <v>36</v>
      </c>
    </row>
    <row r="94" spans="1:58" ht="9.75" customHeight="1" x14ac:dyDescent="0.3">
      <c r="A94" s="13" t="s">
        <v>28</v>
      </c>
      <c r="B94" s="173" t="s">
        <v>29</v>
      </c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5"/>
      <c r="BD94" s="20"/>
      <c r="BE94" s="21"/>
      <c r="BF94" s="21"/>
    </row>
    <row r="95" spans="1:58" ht="11.25" customHeight="1" x14ac:dyDescent="0.3">
      <c r="A95" s="27" t="s">
        <v>66</v>
      </c>
      <c r="B95" s="223" t="s">
        <v>136</v>
      </c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5"/>
      <c r="AB95" s="27"/>
      <c r="AC95" s="27"/>
      <c r="AD95" s="27"/>
      <c r="AE95" s="53"/>
      <c r="AF95" s="33"/>
      <c r="AG95" s="33"/>
      <c r="AH95" s="33"/>
      <c r="AI95" s="33"/>
      <c r="AJ95" s="33"/>
      <c r="AK95" s="33"/>
      <c r="AL95" s="33"/>
      <c r="AM95" s="119"/>
      <c r="AN95" s="186" t="s">
        <v>51</v>
      </c>
      <c r="AO95" s="186"/>
      <c r="AP95" s="186"/>
      <c r="AQ95" s="186"/>
      <c r="AR95" s="186"/>
      <c r="AS95" s="187"/>
      <c r="AT95" s="28"/>
      <c r="AU95" s="27"/>
      <c r="AV95" s="27"/>
      <c r="AW95" s="27"/>
      <c r="AX95" s="27"/>
      <c r="AY95" s="27"/>
      <c r="AZ95" s="27"/>
      <c r="BA95" s="27"/>
      <c r="BB95" s="27"/>
      <c r="BC95" s="27"/>
      <c r="BD95" s="20"/>
      <c r="BE95" s="21"/>
      <c r="BF95" s="21"/>
    </row>
    <row r="96" spans="1:58" ht="38.4" x14ac:dyDescent="0.3">
      <c r="A96" s="23" t="s">
        <v>137</v>
      </c>
      <c r="B96" s="24" t="s">
        <v>138</v>
      </c>
      <c r="C96" s="9">
        <v>120</v>
      </c>
      <c r="D96" s="166">
        <v>4</v>
      </c>
      <c r="E96" s="166">
        <v>2</v>
      </c>
      <c r="F96" s="166">
        <v>2</v>
      </c>
      <c r="G96" s="166">
        <v>2</v>
      </c>
      <c r="H96" s="167">
        <v>5</v>
      </c>
      <c r="I96" s="168"/>
      <c r="J96" s="118"/>
      <c r="K96" s="118"/>
      <c r="L96" s="118"/>
      <c r="M96" s="73">
        <v>3</v>
      </c>
      <c r="N96" s="73">
        <v>3</v>
      </c>
      <c r="O96" s="73">
        <v>3</v>
      </c>
      <c r="P96" s="73">
        <v>3</v>
      </c>
      <c r="Q96" s="73">
        <v>3</v>
      </c>
      <c r="R96" s="73">
        <v>2</v>
      </c>
      <c r="S96" s="73">
        <v>2</v>
      </c>
      <c r="T96" s="73">
        <v>8</v>
      </c>
      <c r="U96" s="45" t="s">
        <v>17</v>
      </c>
      <c r="V96" s="45" t="s">
        <v>17</v>
      </c>
      <c r="W96" s="73">
        <v>8</v>
      </c>
      <c r="X96" s="73">
        <v>12</v>
      </c>
      <c r="Y96" s="11">
        <v>12</v>
      </c>
      <c r="Z96" s="73">
        <v>12</v>
      </c>
      <c r="AA96" s="73">
        <v>6</v>
      </c>
      <c r="AB96" s="73">
        <v>8</v>
      </c>
      <c r="AC96" s="73">
        <v>6</v>
      </c>
      <c r="AD96" s="156">
        <v>8</v>
      </c>
      <c r="AE96" s="169">
        <v>6</v>
      </c>
      <c r="AF96" s="114"/>
      <c r="AG96" s="114"/>
      <c r="AH96" s="114"/>
      <c r="AI96" s="114"/>
      <c r="AJ96" s="33"/>
      <c r="AK96" s="33"/>
      <c r="AL96" s="33"/>
      <c r="AM96" s="154"/>
      <c r="AN96" s="188"/>
      <c r="AO96" s="188"/>
      <c r="AP96" s="188"/>
      <c r="AQ96" s="188"/>
      <c r="AR96" s="188"/>
      <c r="AS96" s="189"/>
      <c r="AT96" s="28"/>
      <c r="AU96" s="27"/>
      <c r="AV96" s="27"/>
      <c r="AW96" s="27"/>
      <c r="AX96" s="27"/>
      <c r="AY96" s="27"/>
      <c r="AZ96" s="27"/>
      <c r="BA96" s="27"/>
      <c r="BB96" s="27"/>
      <c r="BC96" s="27"/>
      <c r="BD96" s="20">
        <f t="shared" si="51"/>
        <v>42</v>
      </c>
      <c r="BE96" s="21">
        <f t="shared" si="52"/>
        <v>78</v>
      </c>
      <c r="BF96" s="21">
        <f t="shared" si="53"/>
        <v>120</v>
      </c>
    </row>
    <row r="97" spans="1:58" ht="12.75" customHeight="1" x14ac:dyDescent="0.3">
      <c r="A97" s="55" t="s">
        <v>34</v>
      </c>
      <c r="B97" s="50" t="s">
        <v>31</v>
      </c>
      <c r="C97" s="9">
        <v>144</v>
      </c>
      <c r="D97" s="9">
        <v>6</v>
      </c>
      <c r="E97" s="9">
        <v>6</v>
      </c>
      <c r="F97" s="9">
        <v>6</v>
      </c>
      <c r="G97" s="9">
        <v>6</v>
      </c>
      <c r="H97" s="96">
        <v>6</v>
      </c>
      <c r="I97" s="95"/>
      <c r="J97" s="38"/>
      <c r="K97" s="38"/>
      <c r="L97" s="38"/>
      <c r="M97" s="31">
        <v>6</v>
      </c>
      <c r="N97" s="31">
        <v>6</v>
      </c>
      <c r="O97" s="31">
        <v>6</v>
      </c>
      <c r="P97" s="31">
        <v>6</v>
      </c>
      <c r="Q97" s="31">
        <v>6</v>
      </c>
      <c r="R97" s="31">
        <v>6</v>
      </c>
      <c r="S97" s="31">
        <v>6</v>
      </c>
      <c r="T97" s="31"/>
      <c r="U97" s="45" t="s">
        <v>17</v>
      </c>
      <c r="V97" s="45" t="s">
        <v>17</v>
      </c>
      <c r="W97" s="73">
        <v>6</v>
      </c>
      <c r="X97" s="73">
        <v>6</v>
      </c>
      <c r="Y97" s="12">
        <v>6</v>
      </c>
      <c r="Z97" s="73">
        <v>6</v>
      </c>
      <c r="AA97" s="73">
        <v>12</v>
      </c>
      <c r="AB97" s="73">
        <v>12</v>
      </c>
      <c r="AC97" s="73">
        <v>12</v>
      </c>
      <c r="AD97" s="73">
        <v>12</v>
      </c>
      <c r="AE97" s="156"/>
      <c r="AF97" s="115"/>
      <c r="AG97" s="115"/>
      <c r="AH97" s="115"/>
      <c r="AI97" s="33"/>
      <c r="AJ97" s="33"/>
      <c r="AK97" s="33"/>
      <c r="AL97" s="33"/>
      <c r="AM97" s="154"/>
      <c r="AN97" s="188"/>
      <c r="AO97" s="188"/>
      <c r="AP97" s="188"/>
      <c r="AQ97" s="188"/>
      <c r="AR97" s="188"/>
      <c r="AS97" s="189"/>
      <c r="AT97" s="28"/>
      <c r="AU97" s="27"/>
      <c r="AV97" s="27"/>
      <c r="AW97" s="27"/>
      <c r="AX97" s="27"/>
      <c r="AY97" s="27"/>
      <c r="AZ97" s="27"/>
      <c r="BA97" s="27"/>
      <c r="BB97" s="27"/>
      <c r="BC97" s="27"/>
      <c r="BD97" s="20">
        <f t="shared" si="51"/>
        <v>72</v>
      </c>
      <c r="BE97" s="21">
        <f t="shared" si="52"/>
        <v>72</v>
      </c>
      <c r="BF97" s="21">
        <f t="shared" si="53"/>
        <v>144</v>
      </c>
    </row>
    <row r="98" spans="1:58" ht="12.75" customHeight="1" x14ac:dyDescent="0.3">
      <c r="A98" s="67" t="s">
        <v>35</v>
      </c>
      <c r="B98" s="67" t="s">
        <v>36</v>
      </c>
      <c r="C98" s="9">
        <v>288</v>
      </c>
      <c r="D98" s="9"/>
      <c r="E98" s="9"/>
      <c r="F98" s="9"/>
      <c r="G98" s="9"/>
      <c r="H98" s="96"/>
      <c r="I98" s="95">
        <v>36</v>
      </c>
      <c r="J98" s="38">
        <v>36</v>
      </c>
      <c r="K98" s="38">
        <v>36</v>
      </c>
      <c r="L98" s="38">
        <v>36</v>
      </c>
      <c r="M98" s="31"/>
      <c r="N98" s="31"/>
      <c r="O98" s="31"/>
      <c r="P98" s="31"/>
      <c r="Q98" s="31"/>
      <c r="R98" s="31"/>
      <c r="S98" s="31"/>
      <c r="T98" s="31"/>
      <c r="U98" s="45" t="s">
        <v>17</v>
      </c>
      <c r="V98" s="45" t="s">
        <v>17</v>
      </c>
      <c r="W98" s="27"/>
      <c r="X98" s="27"/>
      <c r="Y98" s="11"/>
      <c r="Z98" s="27"/>
      <c r="AA98" s="27"/>
      <c r="AB98" s="27"/>
      <c r="AC98" s="27"/>
      <c r="AD98" s="31"/>
      <c r="AE98" s="156"/>
      <c r="AF98" s="116">
        <v>36</v>
      </c>
      <c r="AG98" s="116">
        <v>36</v>
      </c>
      <c r="AH98" s="116">
        <v>36</v>
      </c>
      <c r="AI98" s="155">
        <v>36</v>
      </c>
      <c r="AJ98" s="33"/>
      <c r="AK98" s="33"/>
      <c r="AL98" s="33"/>
      <c r="AM98" s="154"/>
      <c r="AN98" s="188"/>
      <c r="AO98" s="188"/>
      <c r="AP98" s="188"/>
      <c r="AQ98" s="188"/>
      <c r="AR98" s="188"/>
      <c r="AS98" s="189"/>
      <c r="AT98" s="28"/>
      <c r="AU98" s="27"/>
      <c r="AV98" s="27"/>
      <c r="AW98" s="27"/>
      <c r="AX98" s="27"/>
      <c r="AY98" s="27"/>
      <c r="AZ98" s="27"/>
      <c r="BA98" s="27"/>
      <c r="BB98" s="27"/>
      <c r="BC98" s="27"/>
      <c r="BD98" s="20">
        <f t="shared" si="51"/>
        <v>144</v>
      </c>
      <c r="BE98" s="21">
        <f t="shared" si="52"/>
        <v>144</v>
      </c>
      <c r="BF98" s="21">
        <f t="shared" si="53"/>
        <v>288</v>
      </c>
    </row>
    <row r="99" spans="1:58" ht="11.1" customHeight="1" x14ac:dyDescent="0.3">
      <c r="A99" s="29" t="s">
        <v>47</v>
      </c>
      <c r="B99" s="29" t="s">
        <v>48</v>
      </c>
      <c r="C99" s="11">
        <v>144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0"/>
      <c r="S99" s="11"/>
      <c r="T99" s="11"/>
      <c r="U99" s="19" t="s">
        <v>17</v>
      </c>
      <c r="V99" s="19" t="s">
        <v>17</v>
      </c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36">
        <v>36</v>
      </c>
      <c r="AK99" s="36">
        <v>36</v>
      </c>
      <c r="AL99" s="36">
        <v>36</v>
      </c>
      <c r="AM99" s="154">
        <v>36</v>
      </c>
      <c r="AN99" s="190"/>
      <c r="AO99" s="190"/>
      <c r="AP99" s="190"/>
      <c r="AQ99" s="190"/>
      <c r="AR99" s="190"/>
      <c r="AS99" s="191"/>
      <c r="AT99" s="52"/>
      <c r="AU99" s="19"/>
      <c r="AV99" s="19"/>
      <c r="AW99" s="19"/>
      <c r="AX99" s="19"/>
      <c r="AY99" s="19"/>
      <c r="AZ99" s="19"/>
      <c r="BA99" s="19"/>
      <c r="BB99" s="19"/>
      <c r="BC99" s="19"/>
      <c r="BD99" s="20">
        <f t="shared" si="51"/>
        <v>0</v>
      </c>
      <c r="BE99" s="21">
        <f t="shared" si="52"/>
        <v>144</v>
      </c>
      <c r="BF99" s="21">
        <f t="shared" si="53"/>
        <v>144</v>
      </c>
    </row>
    <row r="100" spans="1:58" ht="11.1" customHeight="1" x14ac:dyDescent="0.3">
      <c r="A100" s="170" t="s">
        <v>32</v>
      </c>
      <c r="B100" s="171"/>
      <c r="C100" s="172"/>
      <c r="D100" s="12">
        <f>D86+D92+D90+D89+D91+D96+D99+D97+D98+D88+D93</f>
        <v>36</v>
      </c>
      <c r="E100" s="12">
        <f t="shared" ref="E100:AL100" si="60">E86+E92+E90+E89+E91+E96+E99+E97+E98+E88+E93</f>
        <v>36</v>
      </c>
      <c r="F100" s="12">
        <f t="shared" si="60"/>
        <v>36</v>
      </c>
      <c r="G100" s="12">
        <f t="shared" si="60"/>
        <v>36</v>
      </c>
      <c r="H100" s="12">
        <f t="shared" si="60"/>
        <v>36</v>
      </c>
      <c r="I100" s="12">
        <f t="shared" si="60"/>
        <v>36</v>
      </c>
      <c r="J100" s="12">
        <f t="shared" si="60"/>
        <v>36</v>
      </c>
      <c r="K100" s="12">
        <f t="shared" si="60"/>
        <v>36</v>
      </c>
      <c r="L100" s="12">
        <f t="shared" si="60"/>
        <v>36</v>
      </c>
      <c r="M100" s="12">
        <f t="shared" si="60"/>
        <v>36</v>
      </c>
      <c r="N100" s="12">
        <f t="shared" si="60"/>
        <v>36</v>
      </c>
      <c r="O100" s="12">
        <f t="shared" si="60"/>
        <v>36</v>
      </c>
      <c r="P100" s="12">
        <f t="shared" si="60"/>
        <v>36</v>
      </c>
      <c r="Q100" s="12">
        <f t="shared" si="60"/>
        <v>36</v>
      </c>
      <c r="R100" s="12">
        <f t="shared" si="60"/>
        <v>36</v>
      </c>
      <c r="S100" s="12">
        <f t="shared" si="60"/>
        <v>36</v>
      </c>
      <c r="T100" s="12">
        <f t="shared" si="60"/>
        <v>36</v>
      </c>
      <c r="U100" s="12"/>
      <c r="V100" s="12"/>
      <c r="W100" s="12">
        <f t="shared" si="60"/>
        <v>36</v>
      </c>
      <c r="X100" s="12">
        <f t="shared" si="60"/>
        <v>36</v>
      </c>
      <c r="Y100" s="12">
        <f t="shared" si="60"/>
        <v>36</v>
      </c>
      <c r="Z100" s="12">
        <f t="shared" si="60"/>
        <v>36</v>
      </c>
      <c r="AA100" s="12">
        <f t="shared" si="60"/>
        <v>36</v>
      </c>
      <c r="AB100" s="12">
        <f t="shared" si="60"/>
        <v>36</v>
      </c>
      <c r="AC100" s="12">
        <f t="shared" si="60"/>
        <v>36</v>
      </c>
      <c r="AD100" s="12">
        <f t="shared" si="60"/>
        <v>36</v>
      </c>
      <c r="AE100" s="12">
        <f t="shared" si="60"/>
        <v>36</v>
      </c>
      <c r="AF100" s="12">
        <f t="shared" si="60"/>
        <v>36</v>
      </c>
      <c r="AG100" s="12">
        <f t="shared" si="60"/>
        <v>36</v>
      </c>
      <c r="AH100" s="12">
        <f t="shared" si="60"/>
        <v>36</v>
      </c>
      <c r="AI100" s="12">
        <f t="shared" si="60"/>
        <v>36</v>
      </c>
      <c r="AJ100" s="12">
        <f t="shared" si="60"/>
        <v>36</v>
      </c>
      <c r="AK100" s="12">
        <f t="shared" si="60"/>
        <v>36</v>
      </c>
      <c r="AL100" s="12">
        <f t="shared" si="60"/>
        <v>36</v>
      </c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20">
        <f>SUM(BD86:BD99)</f>
        <v>612</v>
      </c>
      <c r="BE100" s="20">
        <f t="shared" ref="BE100:BF100" si="61">SUM(BE86:BE99)</f>
        <v>612</v>
      </c>
      <c r="BF100" s="20">
        <f t="shared" si="61"/>
        <v>1224</v>
      </c>
    </row>
    <row r="102" spans="1:58" ht="15" customHeight="1" x14ac:dyDescent="0.3">
      <c r="B102" s="222" t="s">
        <v>140</v>
      </c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2"/>
      <c r="AX102" s="222"/>
      <c r="AY102" s="222"/>
      <c r="AZ102" s="222"/>
      <c r="BA102" s="126"/>
      <c r="BB102" s="126"/>
      <c r="BC102" s="126"/>
    </row>
    <row r="103" spans="1:58" x14ac:dyDescent="0.3">
      <c r="B103" s="127"/>
      <c r="C103" s="128"/>
      <c r="D103" s="129" t="s">
        <v>141</v>
      </c>
      <c r="E103" s="127"/>
      <c r="F103" s="127"/>
      <c r="G103" s="127"/>
      <c r="H103" s="127"/>
      <c r="I103" s="127"/>
      <c r="J103" s="130"/>
      <c r="K103" s="127" t="s">
        <v>142</v>
      </c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31"/>
      <c r="AD103" s="129" t="s">
        <v>143</v>
      </c>
      <c r="AE103" s="127"/>
      <c r="AF103" s="127"/>
      <c r="AG103" s="127"/>
      <c r="AH103" s="127"/>
      <c r="AI103" s="127"/>
      <c r="AJ103" s="132"/>
      <c r="AK103" s="129" t="s">
        <v>144</v>
      </c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BA103" s="126"/>
      <c r="BB103" s="126"/>
      <c r="BC103" s="126"/>
    </row>
    <row r="104" spans="1:58" x14ac:dyDescent="0.3"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</row>
    <row r="105" spans="1:58" x14ac:dyDescent="0.3"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</row>
  </sheetData>
  <mergeCells count="95">
    <mergeCell ref="B102:AZ102"/>
    <mergeCell ref="B95:AA95"/>
    <mergeCell ref="H32:L32"/>
    <mergeCell ref="M32:P32"/>
    <mergeCell ref="A58:A59"/>
    <mergeCell ref="B58:B59"/>
    <mergeCell ref="C58:C59"/>
    <mergeCell ref="D58:G58"/>
    <mergeCell ref="H58:L58"/>
    <mergeCell ref="M58:P58"/>
    <mergeCell ref="Q58:T58"/>
    <mergeCell ref="B85:BC85"/>
    <mergeCell ref="B87:BC87"/>
    <mergeCell ref="AH32:AK32"/>
    <mergeCell ref="AL32:AP32"/>
    <mergeCell ref="AQ32:AT32"/>
    <mergeCell ref="B70:BC70"/>
    <mergeCell ref="U71:U72"/>
    <mergeCell ref="V71:V72"/>
    <mergeCell ref="B60:BC60"/>
    <mergeCell ref="A55:C55"/>
    <mergeCell ref="B34:BC34"/>
    <mergeCell ref="Q32:T32"/>
    <mergeCell ref="U32:Y32"/>
    <mergeCell ref="B42:BC42"/>
    <mergeCell ref="AU58:AY58"/>
    <mergeCell ref="AZ58:BC58"/>
    <mergeCell ref="B40:BC40"/>
    <mergeCell ref="B47:AK47"/>
    <mergeCell ref="B53:AK53"/>
    <mergeCell ref="A1:BD1"/>
    <mergeCell ref="A2:BD2"/>
    <mergeCell ref="A3:BD3"/>
    <mergeCell ref="AD5:AG5"/>
    <mergeCell ref="AH5:AK5"/>
    <mergeCell ref="AL5:AP5"/>
    <mergeCell ref="D5:G5"/>
    <mergeCell ref="H5:L5"/>
    <mergeCell ref="A5:A6"/>
    <mergeCell ref="B5:B6"/>
    <mergeCell ref="C5:C6"/>
    <mergeCell ref="AQ5:AT5"/>
    <mergeCell ref="AU5:AY5"/>
    <mergeCell ref="AZ5:BC5"/>
    <mergeCell ref="M5:P5"/>
    <mergeCell ref="Q5:T5"/>
    <mergeCell ref="Q83:T83"/>
    <mergeCell ref="U90:U91"/>
    <mergeCell ref="V90:V91"/>
    <mergeCell ref="B26:AN26"/>
    <mergeCell ref="C32:C33"/>
    <mergeCell ref="D32:G32"/>
    <mergeCell ref="U5:Y5"/>
    <mergeCell ref="Z5:AC5"/>
    <mergeCell ref="B7:BC7"/>
    <mergeCell ref="B16:BC16"/>
    <mergeCell ref="B25:BC25"/>
    <mergeCell ref="Z32:AC32"/>
    <mergeCell ref="AD32:AG32"/>
    <mergeCell ref="B20:J20"/>
    <mergeCell ref="AU32:AY32"/>
    <mergeCell ref="AZ32:BC32"/>
    <mergeCell ref="A29:C29"/>
    <mergeCell ref="A32:A33"/>
    <mergeCell ref="B32:B33"/>
    <mergeCell ref="U83:Y83"/>
    <mergeCell ref="B46:BC46"/>
    <mergeCell ref="AQ58:AT58"/>
    <mergeCell ref="B75:S75"/>
    <mergeCell ref="AU83:AY83"/>
    <mergeCell ref="AZ83:BC83"/>
    <mergeCell ref="B64:BC64"/>
    <mergeCell ref="U58:Y58"/>
    <mergeCell ref="Z58:AC58"/>
    <mergeCell ref="AD58:AG58"/>
    <mergeCell ref="AH58:AK58"/>
    <mergeCell ref="AL58:AP58"/>
    <mergeCell ref="B71:S71"/>
    <mergeCell ref="A80:C80"/>
    <mergeCell ref="Z83:AC83"/>
    <mergeCell ref="AD83:AG83"/>
    <mergeCell ref="AH83:AK83"/>
    <mergeCell ref="A100:C100"/>
    <mergeCell ref="B94:BC94"/>
    <mergeCell ref="A83:A84"/>
    <mergeCell ref="B83:B84"/>
    <mergeCell ref="C83:C84"/>
    <mergeCell ref="D83:G83"/>
    <mergeCell ref="H83:L83"/>
    <mergeCell ref="M83:P83"/>
    <mergeCell ref="AN86:AS86"/>
    <mergeCell ref="AN88:AS93"/>
    <mergeCell ref="AN95:AS99"/>
    <mergeCell ref="AL83:AP83"/>
    <mergeCell ref="AQ83:AT83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2025-09-25T23:52:41Z</dcterms:modified>
</cp:coreProperties>
</file>