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definedNames>
    <definedName name="_xlnm.Print_Titles" localSheetId="0">Лист1!$5:$6</definedName>
  </definedNames>
  <calcPr calcId="124519" refMode="R1C1"/>
</workbook>
</file>

<file path=xl/calcChain.xml><?xml version="1.0" encoding="utf-8"?>
<calcChain xmlns="http://schemas.openxmlformats.org/spreadsheetml/2006/main">
  <c r="E95" i="1"/>
  <c r="F95"/>
  <c r="G95"/>
  <c r="H95"/>
  <c r="I95"/>
  <c r="J95"/>
  <c r="K95"/>
  <c r="L95"/>
  <c r="M95"/>
  <c r="N95"/>
  <c r="O95"/>
  <c r="P95"/>
  <c r="Q95"/>
  <c r="R95"/>
  <c r="S95"/>
  <c r="T95"/>
  <c r="X95"/>
  <c r="Y95"/>
  <c r="Z95"/>
  <c r="AA95"/>
  <c r="AB95"/>
  <c r="AC95"/>
  <c r="AD95"/>
  <c r="AE95"/>
  <c r="AF95"/>
  <c r="AG95"/>
  <c r="AH95"/>
  <c r="AI95"/>
  <c r="AJ95"/>
  <c r="AK95"/>
  <c r="AL95"/>
  <c r="AM95"/>
  <c r="AN95"/>
  <c r="D95"/>
  <c r="BF78"/>
  <c r="BG78"/>
  <c r="BH78" s="1"/>
  <c r="E72"/>
  <c r="F72"/>
  <c r="G72"/>
  <c r="H72"/>
  <c r="I72"/>
  <c r="J72"/>
  <c r="K72"/>
  <c r="L72"/>
  <c r="M72"/>
  <c r="N72"/>
  <c r="O72"/>
  <c r="P72"/>
  <c r="Q72"/>
  <c r="R72"/>
  <c r="S72"/>
  <c r="T72"/>
  <c r="X72"/>
  <c r="Y72"/>
  <c r="Z72"/>
  <c r="AA72"/>
  <c r="AB72"/>
  <c r="AC72"/>
  <c r="AD72"/>
  <c r="AE72"/>
  <c r="AF72"/>
  <c r="AG72"/>
  <c r="AH72"/>
  <c r="AI72"/>
  <c r="AJ72"/>
  <c r="AK72"/>
  <c r="AL72"/>
  <c r="AM72"/>
  <c r="AN72"/>
  <c r="AO72"/>
  <c r="AP72"/>
  <c r="AQ72"/>
  <c r="AR72"/>
  <c r="AS72"/>
  <c r="AT72"/>
  <c r="AU72"/>
  <c r="D72"/>
  <c r="BF70"/>
  <c r="BG70"/>
  <c r="BH70" s="1"/>
  <c r="BF67"/>
  <c r="BG67"/>
  <c r="BH67" s="1"/>
  <c r="BF69"/>
  <c r="BG69"/>
  <c r="BF71"/>
  <c r="BG71"/>
  <c r="BH71" s="1"/>
  <c r="BG66"/>
  <c r="BF66"/>
  <c r="BG65"/>
  <c r="BF65"/>
  <c r="BG62"/>
  <c r="BF62"/>
  <c r="BG61"/>
  <c r="BF61"/>
  <c r="BG60"/>
  <c r="BF60"/>
  <c r="BG58"/>
  <c r="BG72" s="1"/>
  <c r="BF58"/>
  <c r="BF72" s="1"/>
  <c r="BF79"/>
  <c r="BG79"/>
  <c r="BF80"/>
  <c r="BG80"/>
  <c r="BG43"/>
  <c r="BG40"/>
  <c r="BG34"/>
  <c r="BG35"/>
  <c r="BG36"/>
  <c r="BG37"/>
  <c r="BG42"/>
  <c r="BG44"/>
  <c r="BG45"/>
  <c r="BG48"/>
  <c r="BG49"/>
  <c r="BG50"/>
  <c r="BG33"/>
  <c r="E51"/>
  <c r="F51"/>
  <c r="G51"/>
  <c r="H51"/>
  <c r="I51"/>
  <c r="J51"/>
  <c r="K51"/>
  <c r="L51"/>
  <c r="M51"/>
  <c r="N51"/>
  <c r="O51"/>
  <c r="P51"/>
  <c r="Q51"/>
  <c r="R51"/>
  <c r="S51"/>
  <c r="T51"/>
  <c r="X51"/>
  <c r="Y51"/>
  <c r="Z51"/>
  <c r="AA51"/>
  <c r="AB51"/>
  <c r="AC51"/>
  <c r="AD51"/>
  <c r="AE51"/>
  <c r="AF51"/>
  <c r="AG51"/>
  <c r="AH51"/>
  <c r="AI51"/>
  <c r="AJ51"/>
  <c r="AK51"/>
  <c r="AL51"/>
  <c r="AM51"/>
  <c r="AN51"/>
  <c r="AO51"/>
  <c r="AP51"/>
  <c r="AQ51"/>
  <c r="AR51"/>
  <c r="AS51"/>
  <c r="AT51"/>
  <c r="AU51"/>
  <c r="AV51"/>
  <c r="AW51"/>
  <c r="D51"/>
  <c r="BF45"/>
  <c r="BG9"/>
  <c r="BG10"/>
  <c r="BG11"/>
  <c r="BG12"/>
  <c r="BG14"/>
  <c r="BG15"/>
  <c r="BG16"/>
  <c r="BG17"/>
  <c r="BG20"/>
  <c r="BG21"/>
  <c r="BG24"/>
  <c r="BG25"/>
  <c r="BG26"/>
  <c r="BG8"/>
  <c r="AV27"/>
  <c r="X27"/>
  <c r="Y27"/>
  <c r="Z27"/>
  <c r="AA27"/>
  <c r="AB27"/>
  <c r="AC27"/>
  <c r="AD27"/>
  <c r="AE27"/>
  <c r="AF27"/>
  <c r="AG27"/>
  <c r="AH27"/>
  <c r="AI27"/>
  <c r="AJ27"/>
  <c r="AK27"/>
  <c r="AL27"/>
  <c r="AM27"/>
  <c r="AN27"/>
  <c r="AO27"/>
  <c r="AP27"/>
  <c r="AQ27"/>
  <c r="AR27"/>
  <c r="AS27"/>
  <c r="AT27"/>
  <c r="AU27"/>
  <c r="E27"/>
  <c r="F27"/>
  <c r="G27"/>
  <c r="H27"/>
  <c r="I27"/>
  <c r="J27"/>
  <c r="K27"/>
  <c r="L27"/>
  <c r="M27"/>
  <c r="N27"/>
  <c r="O27"/>
  <c r="P27"/>
  <c r="Q27"/>
  <c r="R27"/>
  <c r="S27"/>
  <c r="T27"/>
  <c r="D27"/>
  <c r="BF20"/>
  <c r="BH20"/>
  <c r="BF21"/>
  <c r="BH21"/>
  <c r="BF16"/>
  <c r="BF91"/>
  <c r="BH91" s="1"/>
  <c r="BG91"/>
  <c r="BF92"/>
  <c r="BG92"/>
  <c r="BF93"/>
  <c r="BG93"/>
  <c r="BF42"/>
  <c r="BF43"/>
  <c r="BF44"/>
  <c r="BF40"/>
  <c r="BF26"/>
  <c r="BF12"/>
  <c r="BH12" s="1"/>
  <c r="BF85"/>
  <c r="BG85"/>
  <c r="BF50"/>
  <c r="BF33"/>
  <c r="BF15"/>
  <c r="BH80" l="1"/>
  <c r="BH69"/>
  <c r="BH66"/>
  <c r="BH65"/>
  <c r="BH93"/>
  <c r="BH92"/>
  <c r="BH79"/>
  <c r="BH62"/>
  <c r="BH58"/>
  <c r="BH61"/>
  <c r="BH60"/>
  <c r="BH45"/>
  <c r="BH16"/>
  <c r="BH26"/>
  <c r="BH42"/>
  <c r="BH44"/>
  <c r="BH43"/>
  <c r="BH40"/>
  <c r="BH85"/>
  <c r="BH50"/>
  <c r="BH33"/>
  <c r="BH15"/>
  <c r="BF81"/>
  <c r="BG81"/>
  <c r="BF84"/>
  <c r="BG84"/>
  <c r="BF88"/>
  <c r="BG88"/>
  <c r="BF89"/>
  <c r="BG89"/>
  <c r="BF94"/>
  <c r="BG94"/>
  <c r="BF34"/>
  <c r="BF35"/>
  <c r="BF36"/>
  <c r="BF37"/>
  <c r="BF48"/>
  <c r="BF49"/>
  <c r="BF9"/>
  <c r="BF10"/>
  <c r="BF11"/>
  <c r="BF14"/>
  <c r="BF17"/>
  <c r="BF24"/>
  <c r="BF25"/>
  <c r="BF8"/>
  <c r="BH8" s="1"/>
  <c r="BH72" l="1"/>
  <c r="BG95"/>
  <c r="BF95"/>
  <c r="BH81"/>
  <c r="BH36"/>
  <c r="BH84"/>
  <c r="BH88"/>
  <c r="BH94"/>
  <c r="BH89"/>
  <c r="BH17"/>
  <c r="BH25"/>
  <c r="BH10"/>
  <c r="BH9"/>
  <c r="BH37"/>
  <c r="BH11"/>
  <c r="BH35"/>
  <c r="BH49"/>
  <c r="BH48"/>
  <c r="BG51"/>
  <c r="BH34"/>
  <c r="BF51"/>
  <c r="BH24"/>
  <c r="BH14"/>
  <c r="BG27"/>
  <c r="BF27"/>
  <c r="BH95" l="1"/>
  <c r="BH51"/>
  <c r="BH27"/>
</calcChain>
</file>

<file path=xl/sharedStrings.xml><?xml version="1.0" encoding="utf-8"?>
<sst xmlns="http://schemas.openxmlformats.org/spreadsheetml/2006/main" count="549" uniqueCount="133">
  <si>
    <t>КАЛЕНДАРНЫЙ УЧЕБНЫЙ ГРАФИК</t>
  </si>
  <si>
    <t>Первый курс</t>
  </si>
  <si>
    <t>Индекс</t>
  </si>
  <si>
    <t>Наименование дисциплин, модулей, МДК</t>
  </si>
  <si>
    <t>Всего часов</t>
  </si>
  <si>
    <t>Сентябрь</t>
  </si>
  <si>
    <t>Октябрь</t>
  </si>
  <si>
    <t>Ноябрь</t>
  </si>
  <si>
    <t>Декабрь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</si>
  <si>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</si>
  <si>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</si>
  <si>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</si>
  <si>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</si>
  <si>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</si>
  <si>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</si>
  <si>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</si>
  <si>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</si>
  <si>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О</t>
  </si>
  <si>
    <t>Иностранный язык</t>
  </si>
  <si>
    <t>История</t>
  </si>
  <si>
    <t>Физическая культура</t>
  </si>
  <si>
    <t>Математика</t>
  </si>
  <si>
    <t>Общепрофессиональный цикл</t>
  </si>
  <si>
    <t>ОП</t>
  </si>
  <si>
    <t>ОП.01</t>
  </si>
  <si>
    <t>ОП.03</t>
  </si>
  <si>
    <t>ПМ</t>
  </si>
  <si>
    <t>Профессиональные модули</t>
  </si>
  <si>
    <t>ПМ. 01</t>
  </si>
  <si>
    <t>Учебная практика</t>
  </si>
  <si>
    <t>Всего в неделю обязательной учебной нагрузки</t>
  </si>
  <si>
    <t>МДК 01.01.</t>
  </si>
  <si>
    <t>УП.01</t>
  </si>
  <si>
    <t>ПП.01</t>
  </si>
  <si>
    <t>Производственная  практика</t>
  </si>
  <si>
    <t>Эк</t>
  </si>
  <si>
    <t>дз</t>
  </si>
  <si>
    <t>Второй курс</t>
  </si>
  <si>
    <t>Третий курс</t>
  </si>
  <si>
    <t>ОП.05</t>
  </si>
  <si>
    <r>
      <rPr>
        <b/>
        <sz val="10"/>
        <color theme="1"/>
        <rFont val="Times New Roman"/>
        <family val="1"/>
        <charset val="204"/>
      </rPr>
      <t>Условные обозначения:</t>
    </r>
    <r>
      <rPr>
        <sz val="10"/>
        <color theme="1"/>
        <rFont val="Times New Roman"/>
        <family val="1"/>
        <charset val="204"/>
      </rPr>
      <t xml:space="preserve"> Э - экзамен, Эк - экзамен квалификационный по профессиональному модулю; З - зачет, ДЗ - дифференцированный зачет, О - каникулы,                                                                 И - государственная (итоговая) аттестация</t>
    </r>
  </si>
  <si>
    <t xml:space="preserve">по специальности среднего профессионального образования </t>
  </si>
  <si>
    <t>Общепрофессиональные дисциплины</t>
  </si>
  <si>
    <t>ОГСЭ</t>
  </si>
  <si>
    <t>Информатика</t>
  </si>
  <si>
    <t>ПДП</t>
  </si>
  <si>
    <t>Преддипломная практика</t>
  </si>
  <si>
    <t>И</t>
  </si>
  <si>
    <t>з</t>
  </si>
  <si>
    <t>ОП.06</t>
  </si>
  <si>
    <t>Безопасность жизнедеятельности</t>
  </si>
  <si>
    <t>Поиск работы, планирование карьеры, адаптация выпускника на рабочем месте</t>
  </si>
  <si>
    <t>ОП.08</t>
  </si>
  <si>
    <t>Русский язык</t>
  </si>
  <si>
    <t>Литература</t>
  </si>
  <si>
    <t>Э</t>
  </si>
  <si>
    <t>ПМ.02</t>
  </si>
  <si>
    <t>Иностранный язык в профессиональной деятельности</t>
  </si>
  <si>
    <t>ОП.04</t>
  </si>
  <si>
    <t>П.00</t>
  </si>
  <si>
    <t>Профессиональный цикл</t>
  </si>
  <si>
    <t>ОП.00</t>
  </si>
  <si>
    <t>Основы финансовой грамотности</t>
  </si>
  <si>
    <t>ПМ00</t>
  </si>
  <si>
    <t>Химия</t>
  </si>
  <si>
    <t>Биология</t>
  </si>
  <si>
    <t>СГ.03</t>
  </si>
  <si>
    <t>СГ.04</t>
  </si>
  <si>
    <t>СГ.05</t>
  </si>
  <si>
    <t>Социально-гуманитарный цикл</t>
  </si>
  <si>
    <t>СГ.01</t>
  </si>
  <si>
    <t>История России</t>
  </si>
  <si>
    <t>СГ.02</t>
  </si>
  <si>
    <t>ДЗ</t>
  </si>
  <si>
    <t>З</t>
  </si>
  <si>
    <t>ОП.07</t>
  </si>
  <si>
    <t>БД</t>
  </si>
  <si>
    <t>БД.01</t>
  </si>
  <si>
    <t>БД.02</t>
  </si>
  <si>
    <t>Базовые  дисциплины</t>
  </si>
  <si>
    <t>БД.03</t>
  </si>
  <si>
    <t>Обществознание</t>
  </si>
  <si>
    <t>БД.06</t>
  </si>
  <si>
    <t>БД.09</t>
  </si>
  <si>
    <t>География</t>
  </si>
  <si>
    <t>БД.10</t>
  </si>
  <si>
    <t>ПД</t>
  </si>
  <si>
    <t>Профильные дисциплины</t>
  </si>
  <si>
    <t>Индивидуальный проект</t>
  </si>
  <si>
    <t>БД.07</t>
  </si>
  <si>
    <t>Основы безопасности жизнедеятельности</t>
  </si>
  <si>
    <t>БД.08</t>
  </si>
  <si>
    <t>Физика</t>
  </si>
  <si>
    <t>СГ</t>
  </si>
  <si>
    <t>Бережливое производство</t>
  </si>
  <si>
    <t>Охрана труда</t>
  </si>
  <si>
    <t>ПМ.03</t>
  </si>
  <si>
    <t>МДК 03.01.</t>
  </si>
  <si>
    <t>ОП.02</t>
  </si>
  <si>
    <t>ОП.09</t>
  </si>
  <si>
    <t>ПМ.04</t>
  </si>
  <si>
    <t>МДК 04.01.</t>
  </si>
  <si>
    <t>ПП.04</t>
  </si>
  <si>
    <t>19.02.12 Технология продуктов питания животного происхождения</t>
  </si>
  <si>
    <t>ПД.11</t>
  </si>
  <si>
    <t>ПД.12</t>
  </si>
  <si>
    <t>ПД.13</t>
  </si>
  <si>
    <t>ПД.14</t>
  </si>
  <si>
    <t>СГ.06</t>
  </si>
  <si>
    <t>Организация и ведение технологического процесса производства продукции на автоматизированных технологических линиях производства молочной продукции</t>
  </si>
  <si>
    <t>Организация технологического процесса производства продукции на автоматизированных технологических линиях из молочного сырья</t>
  </si>
  <si>
    <t>МДК 01.02.</t>
  </si>
  <si>
    <t>Процессы производства продукции на автоматизированных технологических линиях из молочного сырья</t>
  </si>
  <si>
    <t>БД.05</t>
  </si>
  <si>
    <t>Коммуникативные технологии в профессиональной деятельности</t>
  </si>
  <si>
    <t>Автоматизация технологических процессов</t>
  </si>
  <si>
    <t>Основы ведения предпринимательской карьеры и открытие собственного бизнеса</t>
  </si>
  <si>
    <t>ПМ.01</t>
  </si>
  <si>
    <t>Учебная  практика</t>
  </si>
  <si>
    <t>Четвертый курс</t>
  </si>
  <si>
    <t>Процессы и аппараты</t>
  </si>
  <si>
    <t>Прикладные компьютерные программы в профессиональной деятельности</t>
  </si>
  <si>
    <t>Биотехнологические процессы в молочном производстве</t>
  </si>
  <si>
    <t>Обеспечение безопасности, прослеживаемости и качества молочной продукции на всех этапах ее производства и обращения на рынке</t>
  </si>
  <si>
    <t>МДК.02.01</t>
  </si>
  <si>
    <t>Контроль качества молочного сырья, полуфабрикатов и готовой молочной продукции</t>
  </si>
  <si>
    <t>Метрология и стандартизация</t>
  </si>
  <si>
    <t>Обеспечение деятельности структурного подразделения</t>
  </si>
  <si>
    <t>Организация работы структурного подразделения</t>
  </si>
  <si>
    <t>Выполнение работ по одной или нескольким профессиям рабочих, должностям служащих: 13265 Лаборант - микробиолог</t>
  </si>
  <si>
    <t>13265 Лаборант - микробиолог</t>
  </si>
  <si>
    <t>УП.04</t>
  </si>
  <si>
    <t>ТЖ-316, 326, 336, 346</t>
  </si>
</sst>
</file>

<file path=xl/styles.xml><?xml version="1.0" encoding="utf-8"?>
<styleSheet xmlns="http://schemas.openxmlformats.org/spreadsheetml/2006/main">
  <fonts count="2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6"/>
      <color theme="1"/>
      <name val="Times New Roman"/>
      <family val="1"/>
      <charset val="204"/>
    </font>
    <font>
      <b/>
      <sz val="6"/>
      <color indexed="8"/>
      <name val="Times New Roman"/>
      <family val="1"/>
      <charset val="204"/>
    </font>
    <font>
      <sz val="6"/>
      <color indexed="8"/>
      <name val="Times New Roman"/>
      <family val="1"/>
      <charset val="204"/>
    </font>
    <font>
      <sz val="5"/>
      <color theme="1"/>
      <name val="Times New Roman"/>
      <family val="1"/>
      <charset val="204"/>
    </font>
    <font>
      <b/>
      <sz val="6"/>
      <color theme="1"/>
      <name val="Times New Roman"/>
      <family val="1"/>
      <charset val="204"/>
    </font>
    <font>
      <sz val="6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7"/>
      <color theme="1"/>
      <name val="Times New Roman"/>
      <family val="1"/>
      <charset val="204"/>
    </font>
    <font>
      <sz val="7"/>
      <color theme="1"/>
      <name val="Calibri"/>
      <family val="2"/>
      <charset val="204"/>
      <scheme val="minor"/>
    </font>
    <font>
      <b/>
      <sz val="9"/>
      <color theme="1"/>
      <name val="Calibri"/>
      <family val="2"/>
      <charset val="204"/>
      <scheme val="minor"/>
    </font>
    <font>
      <b/>
      <sz val="7"/>
      <color indexed="8"/>
      <name val="Times New Roman"/>
      <family val="1"/>
      <charset val="204"/>
    </font>
    <font>
      <sz val="7"/>
      <color indexed="8"/>
      <name val="Times New Roman"/>
      <family val="1"/>
      <charset val="204"/>
    </font>
    <font>
      <sz val="7"/>
      <name val="Times New Roman"/>
      <family val="1"/>
      <charset val="204"/>
    </font>
    <font>
      <b/>
      <sz val="7"/>
      <color theme="1"/>
      <name val="Times New Roman"/>
      <family val="1"/>
      <charset val="204"/>
    </font>
    <font>
      <sz val="8"/>
      <color indexed="8"/>
      <name val="Tahoma"/>
      <family val="2"/>
      <charset val="204"/>
    </font>
    <font>
      <sz val="6.95"/>
      <color indexed="8"/>
      <name val="Times New Roman"/>
      <family val="1"/>
      <charset val="204"/>
    </font>
    <font>
      <b/>
      <sz val="6.95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18" fillId="0" borderId="0"/>
  </cellStyleXfs>
  <cellXfs count="198">
    <xf numFmtId="0" fontId="0" fillId="0" borderId="0" xfId="0"/>
    <xf numFmtId="0" fontId="1" fillId="0" borderId="0" xfId="0" applyFont="1"/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 wrapText="1"/>
    </xf>
    <xf numFmtId="0" fontId="2" fillId="0" borderId="1" xfId="0" applyFont="1" applyBorder="1"/>
    <xf numFmtId="0" fontId="5" fillId="0" borderId="1" xfId="0" applyFont="1" applyBorder="1"/>
    <xf numFmtId="0" fontId="2" fillId="0" borderId="7" xfId="0" applyFont="1" applyBorder="1"/>
    <xf numFmtId="0" fontId="0" fillId="0" borderId="7" xfId="0" applyBorder="1"/>
    <xf numFmtId="0" fontId="7" fillId="0" borderId="1" xfId="0" applyFont="1" applyBorder="1"/>
    <xf numFmtId="0" fontId="4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right"/>
    </xf>
    <xf numFmtId="0" fontId="7" fillId="0" borderId="1" xfId="0" applyFont="1" applyBorder="1" applyAlignment="1"/>
    <xf numFmtId="0" fontId="2" fillId="0" borderId="1" xfId="0" applyFont="1" applyBorder="1" applyAlignment="1"/>
    <xf numFmtId="0" fontId="6" fillId="0" borderId="6" xfId="0" applyFont="1" applyBorder="1" applyAlignment="1">
      <alignment horizontal="center"/>
    </xf>
    <xf numFmtId="0" fontId="12" fillId="0" borderId="0" xfId="0" applyFont="1"/>
    <xf numFmtId="0" fontId="13" fillId="0" borderId="0" xfId="0" applyFont="1"/>
    <xf numFmtId="0" fontId="2" fillId="0" borderId="1" xfId="0" applyFont="1" applyBorder="1" applyAlignment="1">
      <alignment vertical="top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/>
    </xf>
    <xf numFmtId="0" fontId="11" fillId="0" borderId="0" xfId="0" applyFont="1" applyAlignment="1"/>
    <xf numFmtId="0" fontId="12" fillId="0" borderId="0" xfId="0" applyFont="1" applyAlignment="1"/>
    <xf numFmtId="0" fontId="4" fillId="2" borderId="1" xfId="0" applyFont="1" applyFill="1" applyBorder="1" applyAlignment="1">
      <alignment horizontal="center"/>
    </xf>
    <xf numFmtId="0" fontId="15" fillId="0" borderId="1" xfId="0" applyFont="1" applyBorder="1" applyAlignment="1">
      <alignment horizontal="center" vertical="top" wrapText="1"/>
    </xf>
    <xf numFmtId="0" fontId="15" fillId="0" borderId="1" xfId="0" applyFont="1" applyFill="1" applyBorder="1" applyAlignment="1">
      <alignment horizontal="center" vertical="top" wrapText="1"/>
    </xf>
    <xf numFmtId="0" fontId="16" fillId="2" borderId="1" xfId="0" applyNumberFormat="1" applyFont="1" applyFill="1" applyBorder="1" applyAlignment="1" applyProtection="1">
      <alignment horizontal="center" vertical="top" wrapText="1"/>
    </xf>
    <xf numFmtId="0" fontId="3" fillId="0" borderId="1" xfId="0" applyFont="1" applyBorder="1" applyAlignment="1">
      <alignment vertical="top"/>
    </xf>
    <xf numFmtId="0" fontId="2" fillId="0" borderId="1" xfId="0" applyFont="1" applyFill="1" applyBorder="1" applyAlignment="1"/>
    <xf numFmtId="0" fontId="3" fillId="0" borderId="1" xfId="0" applyFont="1" applyBorder="1" applyAlignment="1">
      <alignment horizontal="center" vertical="top"/>
    </xf>
    <xf numFmtId="0" fontId="4" fillId="2" borderId="1" xfId="0" applyFont="1" applyFill="1" applyBorder="1" applyAlignment="1">
      <alignment horizontal="right" vertical="top"/>
    </xf>
    <xf numFmtId="0" fontId="4" fillId="0" borderId="1" xfId="0" applyFont="1" applyBorder="1" applyAlignment="1">
      <alignment vertical="top"/>
    </xf>
    <xf numFmtId="0" fontId="7" fillId="0" borderId="1" xfId="0" applyFont="1" applyFill="1" applyBorder="1" applyAlignment="1"/>
    <xf numFmtId="0" fontId="3" fillId="3" borderId="1" xfId="0" applyFont="1" applyFill="1" applyBorder="1" applyAlignment="1">
      <alignment vertical="top"/>
    </xf>
    <xf numFmtId="0" fontId="2" fillId="3" borderId="1" xfId="0" applyFont="1" applyFill="1" applyBorder="1" applyAlignment="1"/>
    <xf numFmtId="0" fontId="4" fillId="3" borderId="1" xfId="0" applyFont="1" applyFill="1" applyBorder="1" applyAlignment="1">
      <alignment horizontal="right" vertical="top"/>
    </xf>
    <xf numFmtId="0" fontId="7" fillId="3" borderId="1" xfId="0" applyFont="1" applyFill="1" applyBorder="1" applyAlignment="1"/>
    <xf numFmtId="0" fontId="4" fillId="2" borderId="1" xfId="0" applyFont="1" applyFill="1" applyBorder="1" applyAlignment="1">
      <alignment horizontal="left" vertical="top"/>
    </xf>
    <xf numFmtId="0" fontId="4" fillId="3" borderId="1" xfId="0" applyFont="1" applyFill="1" applyBorder="1" applyAlignment="1">
      <alignment vertical="top"/>
    </xf>
    <xf numFmtId="0" fontId="3" fillId="3" borderId="1" xfId="0" applyFont="1" applyFill="1" applyBorder="1" applyAlignment="1">
      <alignment horizontal="left" vertical="top"/>
    </xf>
    <xf numFmtId="0" fontId="4" fillId="3" borderId="1" xfId="0" applyFont="1" applyFill="1" applyBorder="1" applyAlignment="1">
      <alignment horizontal="left" vertical="top"/>
    </xf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vertical="top"/>
    </xf>
    <xf numFmtId="0" fontId="4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 vertical="top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3" fillId="2" borderId="5" xfId="0" applyFont="1" applyFill="1" applyBorder="1" applyAlignment="1">
      <alignment horizontal="left" vertical="top"/>
    </xf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right" vertical="top"/>
    </xf>
    <xf numFmtId="0" fontId="2" fillId="0" borderId="1" xfId="0" applyFont="1" applyFill="1" applyBorder="1" applyAlignment="1">
      <alignment vertical="top"/>
    </xf>
    <xf numFmtId="0" fontId="3" fillId="0" borderId="1" xfId="0" applyFont="1" applyFill="1" applyBorder="1" applyAlignment="1">
      <alignment vertical="top"/>
    </xf>
    <xf numFmtId="0" fontId="2" fillId="0" borderId="2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right" vertical="top"/>
    </xf>
    <xf numFmtId="0" fontId="6" fillId="0" borderId="6" xfId="0" applyFont="1" applyFill="1" applyBorder="1" applyAlignment="1">
      <alignment horizontal="center"/>
    </xf>
    <xf numFmtId="0" fontId="4" fillId="0" borderId="1" xfId="0" applyFont="1" applyFill="1" applyBorder="1" applyAlignment="1">
      <alignment vertical="top"/>
    </xf>
    <xf numFmtId="0" fontId="2" fillId="0" borderId="4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left" vertical="top"/>
    </xf>
    <xf numFmtId="0" fontId="2" fillId="0" borderId="1" xfId="0" applyFont="1" applyFill="1" applyBorder="1" applyAlignment="1">
      <alignment horizontal="right"/>
    </xf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top"/>
    </xf>
    <xf numFmtId="0" fontId="4" fillId="2" borderId="1" xfId="0" applyFont="1" applyFill="1" applyBorder="1" applyAlignment="1">
      <alignment horizontal="left" vertical="top" wrapText="1"/>
    </xf>
    <xf numFmtId="0" fontId="2" fillId="0" borderId="1" xfId="0" applyFont="1" applyFill="1" applyBorder="1"/>
    <xf numFmtId="0" fontId="7" fillId="0" borderId="1" xfId="0" applyFont="1" applyFill="1" applyBorder="1"/>
    <xf numFmtId="0" fontId="4" fillId="2" borderId="2" xfId="0" applyFont="1" applyFill="1" applyBorder="1" applyAlignment="1">
      <alignment horizontal="center" vertical="top" wrapText="1"/>
    </xf>
    <xf numFmtId="0" fontId="2" fillId="0" borderId="4" xfId="0" applyFont="1" applyBorder="1"/>
    <xf numFmtId="0" fontId="2" fillId="0" borderId="4" xfId="0" applyFont="1" applyBorder="1" applyAlignment="1">
      <alignment vertical="top"/>
    </xf>
    <xf numFmtId="0" fontId="2" fillId="0" borderId="4" xfId="0" applyFont="1" applyFill="1" applyBorder="1"/>
    <xf numFmtId="0" fontId="2" fillId="0" borderId="4" xfId="0" applyFont="1" applyFill="1" applyBorder="1" applyAlignment="1">
      <alignment vertical="top"/>
    </xf>
    <xf numFmtId="0" fontId="17" fillId="0" borderId="3" xfId="0" applyFont="1" applyBorder="1" applyAlignment="1">
      <alignment horizontal="center" wrapText="1"/>
    </xf>
    <xf numFmtId="0" fontId="3" fillId="2" borderId="1" xfId="0" applyFont="1" applyFill="1" applyBorder="1" applyAlignment="1">
      <alignment horizontal="left" vertical="top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5" fillId="0" borderId="1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left"/>
    </xf>
    <xf numFmtId="0" fontId="2" fillId="3" borderId="6" xfId="0" applyFont="1" applyFill="1" applyBorder="1" applyAlignment="1"/>
    <xf numFmtId="0" fontId="3" fillId="3" borderId="0" xfId="0" applyFont="1" applyFill="1" applyBorder="1" applyAlignment="1">
      <alignment horizontal="left" vertical="top"/>
    </xf>
    <xf numFmtId="0" fontId="3" fillId="3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vertical="top"/>
    </xf>
    <xf numFmtId="0" fontId="4" fillId="0" borderId="1" xfId="0" applyFont="1" applyFill="1" applyBorder="1" applyAlignment="1">
      <alignment vertical="top" wrapText="1"/>
    </xf>
    <xf numFmtId="0" fontId="2" fillId="0" borderId="1" xfId="0" applyFont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4" fillId="0" borderId="2" xfId="0" applyFont="1" applyBorder="1" applyAlignment="1">
      <alignment horizontal="center" vertical="top" wrapText="1"/>
    </xf>
    <xf numFmtId="0" fontId="7" fillId="0" borderId="0" xfId="0" applyFont="1"/>
    <xf numFmtId="0" fontId="7" fillId="0" borderId="5" xfId="0" applyFont="1" applyBorder="1"/>
    <xf numFmtId="0" fontId="4" fillId="2" borderId="6" xfId="0" applyFont="1" applyFill="1" applyBorder="1" applyAlignment="1">
      <alignment horizontal="center" vertical="top" wrapText="1"/>
    </xf>
    <xf numFmtId="0" fontId="7" fillId="0" borderId="1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6" fillId="3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2" fillId="0" borderId="4" xfId="0" applyFont="1" applyFill="1" applyBorder="1" applyAlignment="1"/>
    <xf numFmtId="0" fontId="2" fillId="3" borderId="4" xfId="0" applyFont="1" applyFill="1" applyBorder="1" applyAlignment="1"/>
    <xf numFmtId="0" fontId="6" fillId="0" borderId="2" xfId="0" applyFont="1" applyBorder="1" applyAlignment="1">
      <alignment horizontal="center"/>
    </xf>
    <xf numFmtId="0" fontId="19" fillId="0" borderId="1" xfId="1" applyNumberFormat="1" applyFont="1" applyFill="1" applyBorder="1" applyAlignment="1" applyProtection="1">
      <alignment horizontal="center" vertical="center"/>
      <protection locked="0"/>
    </xf>
    <xf numFmtId="0" fontId="20" fillId="0" borderId="1" xfId="1" applyNumberFormat="1" applyFont="1" applyFill="1" applyBorder="1" applyAlignment="1" applyProtection="1">
      <alignment horizontal="center" vertical="center"/>
      <protection locked="0"/>
    </xf>
    <xf numFmtId="0" fontId="17" fillId="0" borderId="2" xfId="0" applyFont="1" applyBorder="1" applyAlignment="1">
      <alignment horizontal="center" wrapText="1"/>
    </xf>
    <xf numFmtId="0" fontId="0" fillId="3" borderId="0" xfId="0" applyFill="1"/>
    <xf numFmtId="0" fontId="0" fillId="3" borderId="1" xfId="0" applyFill="1" applyBorder="1"/>
    <xf numFmtId="0" fontId="2" fillId="3" borderId="4" xfId="0" applyFont="1" applyFill="1" applyBorder="1" applyAlignment="1">
      <alignment vertical="top"/>
    </xf>
    <xf numFmtId="0" fontId="7" fillId="3" borderId="0" xfId="0" applyFont="1" applyFill="1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2" fillId="0" borderId="3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5" xfId="0" applyFont="1" applyFill="1" applyBorder="1" applyAlignment="1">
      <alignment vertical="top"/>
    </xf>
    <xf numFmtId="0" fontId="4" fillId="2" borderId="1" xfId="0" applyFont="1" applyFill="1" applyBorder="1" applyAlignment="1">
      <alignment horizontal="center" vertical="top" wrapText="1"/>
    </xf>
    <xf numFmtId="0" fontId="2" fillId="0" borderId="4" xfId="0" applyFont="1" applyBorder="1" applyAlignment="1">
      <alignment horizontal="right"/>
    </xf>
    <xf numFmtId="0" fontId="2" fillId="0" borderId="4" xfId="0" applyFont="1" applyBorder="1" applyAlignment="1"/>
    <xf numFmtId="0" fontId="2" fillId="0" borderId="5" xfId="0" applyFont="1" applyBorder="1" applyAlignment="1"/>
    <xf numFmtId="0" fontId="7" fillId="0" borderId="1" xfId="0" applyFont="1" applyBorder="1" applyAlignment="1">
      <alignment vertical="top"/>
    </xf>
    <xf numFmtId="0" fontId="2" fillId="3" borderId="1" xfId="0" applyFont="1" applyFill="1" applyBorder="1" applyAlignment="1">
      <alignment horizontal="right"/>
    </xf>
    <xf numFmtId="0" fontId="2" fillId="0" borderId="1" xfId="0" applyFont="1" applyFill="1" applyBorder="1" applyAlignment="1">
      <alignment horizontal="center" vertical="top" wrapText="1"/>
    </xf>
    <xf numFmtId="0" fontId="8" fillId="0" borderId="0" xfId="0" applyFont="1" applyAlignment="1">
      <alignment horizontal="left" vertical="top" wrapText="1"/>
    </xf>
    <xf numFmtId="0" fontId="2" fillId="0" borderId="1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" fillId="0" borderId="9" xfId="0" applyFont="1" applyBorder="1" applyAlignment="1">
      <alignment horizontal="left" vertical="top"/>
    </xf>
    <xf numFmtId="0" fontId="3" fillId="0" borderId="10" xfId="0" applyFont="1" applyBorder="1" applyAlignment="1">
      <alignment horizontal="left" vertical="top"/>
    </xf>
    <xf numFmtId="0" fontId="3" fillId="0" borderId="11" xfId="0" applyFont="1" applyBorder="1" applyAlignment="1">
      <alignment horizontal="left" vertical="top"/>
    </xf>
    <xf numFmtId="0" fontId="6" fillId="3" borderId="12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13" xfId="0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center" vertical="center"/>
    </xf>
    <xf numFmtId="0" fontId="6" fillId="3" borderId="14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textRotation="90" wrapText="1"/>
    </xf>
    <xf numFmtId="0" fontId="14" fillId="0" borderId="3" xfId="0" applyFont="1" applyBorder="1" applyAlignment="1">
      <alignment horizontal="left" vertical="top" wrapText="1"/>
    </xf>
    <xf numFmtId="0" fontId="14" fillId="0" borderId="4" xfId="0" applyFont="1" applyBorder="1" applyAlignment="1">
      <alignment horizontal="left" vertical="top" wrapText="1"/>
    </xf>
    <xf numFmtId="0" fontId="14" fillId="0" borderId="5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3" fillId="2" borderId="1" xfId="0" applyFont="1" applyFill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top" wrapText="1"/>
    </xf>
    <xf numFmtId="0" fontId="3" fillId="0" borderId="5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center" vertical="top" wrapText="1"/>
    </xf>
    <xf numFmtId="0" fontId="3" fillId="0" borderId="3" xfId="0" applyFont="1" applyFill="1" applyBorder="1" applyAlignment="1">
      <alignment horizontal="left" vertical="top" wrapText="1"/>
    </xf>
    <xf numFmtId="0" fontId="3" fillId="0" borderId="4" xfId="0" applyFont="1" applyFill="1" applyBorder="1" applyAlignment="1">
      <alignment horizontal="left" vertical="top" wrapText="1"/>
    </xf>
    <xf numFmtId="0" fontId="3" fillId="0" borderId="5" xfId="0" applyFont="1" applyFill="1" applyBorder="1" applyAlignment="1">
      <alignment horizontal="left" vertical="top" wrapText="1"/>
    </xf>
    <xf numFmtId="0" fontId="2" fillId="0" borderId="1" xfId="0" applyFont="1" applyBorder="1" applyAlignment="1">
      <alignment horizontal="center" wrapText="1"/>
    </xf>
    <xf numFmtId="0" fontId="3" fillId="0" borderId="9" xfId="0" applyFont="1" applyBorder="1" applyAlignment="1">
      <alignment horizontal="left" vertical="top" wrapText="1"/>
    </xf>
    <xf numFmtId="0" fontId="3" fillId="0" borderId="10" xfId="0" applyFont="1" applyBorder="1" applyAlignment="1">
      <alignment horizontal="left" vertical="top" wrapText="1"/>
    </xf>
    <xf numFmtId="0" fontId="3" fillId="0" borderId="1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center" vertical="top"/>
    </xf>
    <xf numFmtId="0" fontId="10" fillId="0" borderId="0" xfId="0" applyFont="1" applyAlignment="1">
      <alignment horizontal="center"/>
    </xf>
    <xf numFmtId="0" fontId="3" fillId="0" borderId="3" xfId="0" applyFont="1" applyBorder="1" applyAlignment="1">
      <alignment horizontal="left" vertical="top"/>
    </xf>
    <xf numFmtId="0" fontId="3" fillId="0" borderId="4" xfId="0" applyFont="1" applyBorder="1" applyAlignment="1">
      <alignment horizontal="left" vertical="top"/>
    </xf>
    <xf numFmtId="0" fontId="3" fillId="0" borderId="5" xfId="0" applyFont="1" applyBorder="1" applyAlignment="1">
      <alignment horizontal="left" vertical="top"/>
    </xf>
    <xf numFmtId="0" fontId="3" fillId="2" borderId="3" xfId="0" applyFont="1" applyFill="1" applyBorder="1" applyAlignment="1">
      <alignment horizontal="left" vertical="top"/>
    </xf>
    <xf numFmtId="0" fontId="3" fillId="2" borderId="4" xfId="0" applyFont="1" applyFill="1" applyBorder="1" applyAlignment="1">
      <alignment horizontal="left" vertical="top"/>
    </xf>
    <xf numFmtId="0" fontId="3" fillId="2" borderId="5" xfId="0" applyFont="1" applyFill="1" applyBorder="1" applyAlignment="1">
      <alignment horizontal="left" vertical="top"/>
    </xf>
    <xf numFmtId="0" fontId="2" fillId="0" borderId="3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20" fillId="0" borderId="1" xfId="1" applyNumberFormat="1" applyFont="1" applyFill="1" applyBorder="1" applyAlignment="1" applyProtection="1">
      <alignment horizontal="left" vertical="center" wrapText="1"/>
      <protection locked="0"/>
    </xf>
    <xf numFmtId="0" fontId="17" fillId="0" borderId="1" xfId="0" applyFont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/>
    </xf>
    <xf numFmtId="0" fontId="3" fillId="0" borderId="4" xfId="0" applyFont="1" applyFill="1" applyBorder="1" applyAlignment="1">
      <alignment horizontal="left" vertical="top"/>
    </xf>
    <xf numFmtId="0" fontId="3" fillId="0" borderId="5" xfId="0" applyFont="1" applyFill="1" applyBorder="1" applyAlignment="1">
      <alignment horizontal="left" vertical="top"/>
    </xf>
    <xf numFmtId="0" fontId="11" fillId="0" borderId="3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vertical="top"/>
    </xf>
    <xf numFmtId="0" fontId="2" fillId="0" borderId="4" xfId="0" applyFont="1" applyBorder="1" applyAlignment="1">
      <alignment horizontal="center" vertical="top"/>
    </xf>
    <xf numFmtId="0" fontId="2" fillId="0" borderId="5" xfId="0" applyFont="1" applyBorder="1" applyAlignment="1">
      <alignment horizontal="center" vertical="top"/>
    </xf>
    <xf numFmtId="0" fontId="2" fillId="0" borderId="2" xfId="0" applyFont="1" applyFill="1" applyBorder="1" applyAlignment="1"/>
    <xf numFmtId="0" fontId="2" fillId="0" borderId="2" xfId="0" applyFont="1" applyFill="1" applyBorder="1" applyAlignment="1">
      <alignment vertical="top"/>
    </xf>
    <xf numFmtId="0" fontId="2" fillId="3" borderId="2" xfId="0" applyFont="1" applyFill="1" applyBorder="1" applyAlignment="1"/>
    <xf numFmtId="0" fontId="0" fillId="0" borderId="4" xfId="0" applyFill="1" applyBorder="1"/>
    <xf numFmtId="0" fontId="7" fillId="0" borderId="3" xfId="0" applyFont="1" applyFill="1" applyBorder="1"/>
    <xf numFmtId="0" fontId="7" fillId="0" borderId="0" xfId="0" applyFont="1" applyFill="1"/>
    <xf numFmtId="0" fontId="7" fillId="0" borderId="2" xfId="0" applyFont="1" applyFill="1" applyBorder="1"/>
    <xf numFmtId="0" fontId="2" fillId="0" borderId="3" xfId="0" applyFont="1" applyFill="1" applyBorder="1" applyAlignment="1"/>
    <xf numFmtId="0" fontId="2" fillId="0" borderId="1" xfId="0" applyFont="1" applyFill="1" applyBorder="1" applyAlignment="1">
      <alignment horizontal="left"/>
    </xf>
    <xf numFmtId="0" fontId="6" fillId="0" borderId="3" xfId="0" applyFont="1" applyFill="1" applyBorder="1" applyAlignment="1">
      <alignment horizontal="left"/>
    </xf>
    <xf numFmtId="0" fontId="6" fillId="0" borderId="4" xfId="0" applyFont="1" applyFill="1" applyBorder="1" applyAlignment="1">
      <alignment horizontal="left"/>
    </xf>
    <xf numFmtId="0" fontId="6" fillId="0" borderId="5" xfId="0" applyFont="1" applyFill="1" applyBorder="1" applyAlignment="1">
      <alignment horizontal="left"/>
    </xf>
    <xf numFmtId="0" fontId="2" fillId="0" borderId="1" xfId="0" applyFont="1" applyFill="1" applyBorder="1" applyAlignment="1">
      <alignment horizontal="center" wrapText="1"/>
    </xf>
    <xf numFmtId="0" fontId="7" fillId="3" borderId="3" xfId="0" applyFont="1" applyFill="1" applyBorder="1"/>
    <xf numFmtId="0" fontId="3" fillId="0" borderId="1" xfId="0" applyFont="1" applyBorder="1" applyAlignment="1">
      <alignment horizontal="left" vertical="top"/>
    </xf>
    <xf numFmtId="0" fontId="4" fillId="0" borderId="1" xfId="0" applyFont="1" applyBorder="1" applyAlignment="1">
      <alignment horizontal="left" vertical="top"/>
    </xf>
    <xf numFmtId="0" fontId="4" fillId="0" borderId="1" xfId="0" applyFont="1" applyBorder="1" applyAlignment="1">
      <alignment horizontal="right" vertical="top"/>
    </xf>
    <xf numFmtId="0" fontId="4" fillId="0" borderId="6" xfId="0" applyFont="1" applyFill="1" applyBorder="1" applyAlignment="1">
      <alignment horizontal="left" vertical="top"/>
    </xf>
    <xf numFmtId="0" fontId="2" fillId="0" borderId="6" xfId="0" applyFont="1" applyFill="1" applyBorder="1" applyAlignment="1"/>
    <xf numFmtId="0" fontId="4" fillId="0" borderId="6" xfId="0" applyFont="1" applyFill="1" applyBorder="1" applyAlignment="1">
      <alignment vertical="top"/>
    </xf>
  </cellXfs>
  <cellStyles count="2">
    <cellStyle name="Обычный" xfId="0" builtinId="0"/>
    <cellStyle name="Обычный 4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H100"/>
  <sheetViews>
    <sheetView tabSelected="1" zoomScale="110" zoomScaleNormal="110" workbookViewId="0">
      <selection activeCell="S11" sqref="S11"/>
    </sheetView>
  </sheetViews>
  <sheetFormatPr defaultRowHeight="15"/>
  <cols>
    <col min="1" max="1" width="6.85546875" customWidth="1"/>
    <col min="2" max="2" width="20" customWidth="1"/>
    <col min="3" max="3" width="3.140625" customWidth="1"/>
    <col min="4" max="4" width="2.42578125" customWidth="1"/>
    <col min="5" max="13" width="2.28515625" customWidth="1"/>
    <col min="14" max="14" width="2.5703125" customWidth="1"/>
    <col min="15" max="16" width="2.28515625" customWidth="1"/>
    <col min="17" max="17" width="2.5703125" customWidth="1"/>
    <col min="18" max="20" width="2.28515625" customWidth="1"/>
    <col min="21" max="21" width="2.140625" customWidth="1"/>
    <col min="22" max="23" width="1.5703125" customWidth="1"/>
    <col min="24" max="25" width="2.28515625" customWidth="1"/>
    <col min="26" max="26" width="2.5703125" customWidth="1"/>
    <col min="27" max="35" width="2.28515625" customWidth="1"/>
    <col min="36" max="37" width="2.5703125" customWidth="1"/>
    <col min="38" max="42" width="2.28515625" customWidth="1"/>
    <col min="43" max="43" width="2.140625" customWidth="1"/>
    <col min="44" max="45" width="2.28515625" customWidth="1"/>
    <col min="46" max="46" width="2" customWidth="1"/>
    <col min="47" max="48" width="2.140625" customWidth="1"/>
    <col min="49" max="49" width="2.28515625" customWidth="1"/>
    <col min="50" max="50" width="1.5703125" customWidth="1"/>
    <col min="51" max="51" width="1.7109375" customWidth="1"/>
    <col min="52" max="52" width="1.42578125" customWidth="1"/>
    <col min="53" max="56" width="1.7109375" customWidth="1"/>
    <col min="57" max="57" width="1.42578125" customWidth="1"/>
    <col min="58" max="58" width="3.7109375" customWidth="1"/>
    <col min="59" max="59" width="2.7109375" customWidth="1"/>
    <col min="60" max="60" width="4" customWidth="1"/>
    <col min="61" max="72" width="2.7109375" customWidth="1"/>
  </cols>
  <sheetData>
    <row r="1" spans="1:60" ht="12.75" customHeight="1">
      <c r="A1" s="158" t="s">
        <v>0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  <c r="O1" s="158"/>
      <c r="P1" s="158"/>
      <c r="Q1" s="158"/>
      <c r="R1" s="158"/>
      <c r="S1" s="158"/>
      <c r="T1" s="158"/>
      <c r="U1" s="158"/>
      <c r="V1" s="158"/>
      <c r="W1" s="158"/>
      <c r="X1" s="158"/>
      <c r="Y1" s="158"/>
      <c r="Z1" s="158"/>
      <c r="AA1" s="158"/>
      <c r="AB1" s="158"/>
      <c r="AC1" s="158"/>
      <c r="AD1" s="158"/>
      <c r="AE1" s="158"/>
      <c r="AF1" s="158"/>
      <c r="AG1" s="158"/>
      <c r="AH1" s="158"/>
      <c r="AI1" s="158"/>
      <c r="AJ1" s="158"/>
      <c r="AK1" s="158"/>
      <c r="AL1" s="158"/>
      <c r="AM1" s="158"/>
      <c r="AN1" s="158"/>
      <c r="AO1" s="158"/>
      <c r="AP1" s="158"/>
      <c r="AQ1" s="158"/>
      <c r="AR1" s="158"/>
      <c r="AS1" s="158"/>
      <c r="AT1" s="158"/>
      <c r="AU1" s="158"/>
      <c r="AV1" s="158"/>
      <c r="AW1" s="158"/>
      <c r="AX1" s="158"/>
      <c r="AY1" s="158"/>
      <c r="AZ1" s="158"/>
      <c r="BA1" s="158"/>
      <c r="BB1" s="158"/>
      <c r="BC1" s="158"/>
      <c r="BD1" s="158"/>
      <c r="BE1" s="158"/>
      <c r="BF1" s="158"/>
    </row>
    <row r="2" spans="1:60" ht="12" customHeight="1">
      <c r="A2" s="158" t="s">
        <v>41</v>
      </c>
      <c r="B2" s="158"/>
      <c r="C2" s="158"/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8"/>
      <c r="U2" s="158"/>
      <c r="V2" s="158"/>
      <c r="W2" s="158"/>
      <c r="X2" s="158"/>
      <c r="Y2" s="158"/>
      <c r="Z2" s="158"/>
      <c r="AA2" s="158"/>
      <c r="AB2" s="158"/>
      <c r="AC2" s="158"/>
      <c r="AD2" s="158"/>
      <c r="AE2" s="158"/>
      <c r="AF2" s="158"/>
      <c r="AG2" s="158"/>
      <c r="AH2" s="158"/>
      <c r="AI2" s="158"/>
      <c r="AJ2" s="158"/>
      <c r="AK2" s="158"/>
      <c r="AL2" s="158"/>
      <c r="AM2" s="158"/>
      <c r="AN2" s="158"/>
      <c r="AO2" s="158"/>
      <c r="AP2" s="158"/>
      <c r="AQ2" s="158"/>
      <c r="AR2" s="158"/>
      <c r="AS2" s="158"/>
      <c r="AT2" s="158"/>
      <c r="AU2" s="158"/>
      <c r="AV2" s="158"/>
      <c r="AW2" s="158"/>
      <c r="AX2" s="158"/>
      <c r="AY2" s="158"/>
      <c r="AZ2" s="158"/>
      <c r="BA2" s="158"/>
      <c r="BB2" s="158"/>
      <c r="BC2" s="158"/>
      <c r="BD2" s="158"/>
      <c r="BE2" s="158"/>
      <c r="BF2" s="158"/>
    </row>
    <row r="3" spans="1:60" ht="13.5" customHeight="1">
      <c r="A3" s="158" t="s">
        <v>103</v>
      </c>
      <c r="B3" s="158"/>
      <c r="C3" s="158"/>
      <c r="D3" s="158"/>
      <c r="E3" s="158"/>
      <c r="F3" s="158"/>
      <c r="G3" s="158"/>
      <c r="H3" s="158"/>
      <c r="I3" s="158"/>
      <c r="J3" s="158"/>
      <c r="K3" s="158"/>
      <c r="L3" s="158"/>
      <c r="M3" s="158"/>
      <c r="N3" s="158"/>
      <c r="O3" s="158"/>
      <c r="P3" s="158"/>
      <c r="Q3" s="158"/>
      <c r="R3" s="158"/>
      <c r="S3" s="158"/>
      <c r="T3" s="158"/>
      <c r="U3" s="158"/>
      <c r="V3" s="158"/>
      <c r="W3" s="158"/>
      <c r="X3" s="158"/>
      <c r="Y3" s="158"/>
      <c r="Z3" s="158"/>
      <c r="AA3" s="158"/>
      <c r="AB3" s="158"/>
      <c r="AC3" s="158"/>
      <c r="AD3" s="158"/>
      <c r="AE3" s="158"/>
      <c r="AF3" s="158"/>
      <c r="AG3" s="158"/>
      <c r="AH3" s="158"/>
      <c r="AI3" s="158"/>
      <c r="AJ3" s="158"/>
      <c r="AK3" s="158"/>
      <c r="AL3" s="158"/>
      <c r="AM3" s="158"/>
      <c r="AN3" s="158"/>
      <c r="AO3" s="158"/>
      <c r="AP3" s="158"/>
      <c r="AQ3" s="158"/>
      <c r="AR3" s="158"/>
      <c r="AS3" s="158"/>
      <c r="AT3" s="158"/>
      <c r="AU3" s="158"/>
      <c r="AV3" s="158"/>
      <c r="AW3" s="158"/>
      <c r="AX3" s="158"/>
      <c r="AY3" s="158"/>
      <c r="AZ3" s="158"/>
      <c r="BA3" s="158"/>
      <c r="BB3" s="158"/>
      <c r="BC3" s="158"/>
      <c r="BD3" s="158"/>
      <c r="BE3" s="158"/>
      <c r="BF3" s="158"/>
    </row>
    <row r="4" spans="1:60" ht="15" customHeight="1">
      <c r="A4" s="1" t="s">
        <v>1</v>
      </c>
      <c r="Q4" s="15" t="s">
        <v>132</v>
      </c>
    </row>
    <row r="5" spans="1:60" ht="12.75" customHeight="1">
      <c r="A5" s="140" t="s">
        <v>2</v>
      </c>
      <c r="B5" s="153" t="s">
        <v>3</v>
      </c>
      <c r="C5" s="140" t="s">
        <v>4</v>
      </c>
      <c r="D5" s="153" t="s">
        <v>5</v>
      </c>
      <c r="E5" s="153"/>
      <c r="F5" s="153"/>
      <c r="G5" s="153"/>
      <c r="H5" s="153" t="s">
        <v>6</v>
      </c>
      <c r="I5" s="153"/>
      <c r="J5" s="153"/>
      <c r="K5" s="153"/>
      <c r="L5" s="153"/>
      <c r="M5" s="153" t="s">
        <v>7</v>
      </c>
      <c r="N5" s="153"/>
      <c r="O5" s="153"/>
      <c r="P5" s="153"/>
      <c r="Q5" s="127" t="s">
        <v>8</v>
      </c>
      <c r="R5" s="127"/>
      <c r="S5" s="127"/>
      <c r="T5" s="127"/>
      <c r="U5" s="127"/>
      <c r="V5" s="127" t="s">
        <v>9</v>
      </c>
      <c r="W5" s="127"/>
      <c r="X5" s="127"/>
      <c r="Y5" s="127"/>
      <c r="Z5" s="127"/>
      <c r="AA5" s="127" t="s">
        <v>10</v>
      </c>
      <c r="AB5" s="127"/>
      <c r="AC5" s="127"/>
      <c r="AD5" s="127"/>
      <c r="AE5" s="127" t="s">
        <v>11</v>
      </c>
      <c r="AF5" s="127"/>
      <c r="AG5" s="127"/>
      <c r="AH5" s="127"/>
      <c r="AI5" s="127" t="s">
        <v>12</v>
      </c>
      <c r="AJ5" s="127"/>
      <c r="AK5" s="127"/>
      <c r="AL5" s="127"/>
      <c r="AM5" s="127" t="s">
        <v>13</v>
      </c>
      <c r="AN5" s="127"/>
      <c r="AO5" s="127"/>
      <c r="AP5" s="127"/>
      <c r="AQ5" s="127"/>
      <c r="AR5" s="127" t="s">
        <v>14</v>
      </c>
      <c r="AS5" s="127"/>
      <c r="AT5" s="127"/>
      <c r="AU5" s="127"/>
      <c r="AV5" s="128" t="s">
        <v>15</v>
      </c>
      <c r="AW5" s="130"/>
      <c r="AX5" s="130"/>
      <c r="AY5" s="130"/>
      <c r="AZ5" s="130"/>
      <c r="BA5" s="129"/>
      <c r="BB5" s="127" t="s">
        <v>16</v>
      </c>
      <c r="BC5" s="127"/>
      <c r="BD5" s="127"/>
      <c r="BE5" s="127"/>
    </row>
    <row r="6" spans="1:60">
      <c r="A6" s="140"/>
      <c r="B6" s="153"/>
      <c r="C6" s="140"/>
      <c r="D6" s="4">
        <v>1</v>
      </c>
      <c r="E6" s="4">
        <v>2</v>
      </c>
      <c r="F6" s="4">
        <v>3</v>
      </c>
      <c r="G6" s="4">
        <v>4</v>
      </c>
      <c r="H6" s="4">
        <v>5</v>
      </c>
      <c r="I6" s="4">
        <v>6</v>
      </c>
      <c r="J6" s="4">
        <v>7</v>
      </c>
      <c r="K6" s="4">
        <v>8</v>
      </c>
      <c r="L6" s="4">
        <v>9</v>
      </c>
      <c r="M6" s="4">
        <v>10</v>
      </c>
      <c r="N6" s="4">
        <v>11</v>
      </c>
      <c r="O6" s="4">
        <v>12</v>
      </c>
      <c r="P6" s="4">
        <v>13</v>
      </c>
      <c r="Q6" s="4">
        <v>14</v>
      </c>
      <c r="R6" s="4">
        <v>15</v>
      </c>
      <c r="S6" s="4">
        <v>16</v>
      </c>
      <c r="T6" s="128">
        <v>17</v>
      </c>
      <c r="U6" s="129"/>
      <c r="V6" s="5">
        <v>18</v>
      </c>
      <c r="W6" s="5">
        <v>19</v>
      </c>
      <c r="X6" s="4">
        <v>20</v>
      </c>
      <c r="Y6" s="4">
        <v>21</v>
      </c>
      <c r="Z6" s="4">
        <v>22</v>
      </c>
      <c r="AA6" s="4">
        <v>23</v>
      </c>
      <c r="AB6" s="4">
        <v>24</v>
      </c>
      <c r="AC6" s="4">
        <v>25</v>
      </c>
      <c r="AD6" s="4">
        <v>26</v>
      </c>
      <c r="AE6" s="4">
        <v>27</v>
      </c>
      <c r="AF6" s="4">
        <v>28</v>
      </c>
      <c r="AG6" s="4">
        <v>29</v>
      </c>
      <c r="AH6" s="4">
        <v>30</v>
      </c>
      <c r="AI6" s="4">
        <v>31</v>
      </c>
      <c r="AJ6" s="4">
        <v>32</v>
      </c>
      <c r="AK6" s="4">
        <v>33</v>
      </c>
      <c r="AL6" s="4">
        <v>34</v>
      </c>
      <c r="AM6" s="4">
        <v>35</v>
      </c>
      <c r="AN6" s="4">
        <v>36</v>
      </c>
      <c r="AO6" s="4">
        <v>37</v>
      </c>
      <c r="AP6" s="4">
        <v>38</v>
      </c>
      <c r="AQ6" s="4">
        <v>39</v>
      </c>
      <c r="AR6" s="4">
        <v>40</v>
      </c>
      <c r="AS6" s="4">
        <v>41</v>
      </c>
      <c r="AT6" s="4">
        <v>42</v>
      </c>
      <c r="AU6" s="5">
        <v>43</v>
      </c>
      <c r="AV6" s="5">
        <v>44</v>
      </c>
      <c r="AX6" s="5">
        <v>45</v>
      </c>
      <c r="AY6" s="5">
        <v>46</v>
      </c>
      <c r="AZ6" s="5">
        <v>47</v>
      </c>
      <c r="BA6" s="5">
        <v>48</v>
      </c>
      <c r="BB6" s="5">
        <v>49</v>
      </c>
      <c r="BC6" s="5">
        <v>50</v>
      </c>
      <c r="BD6" s="5">
        <v>51</v>
      </c>
      <c r="BE6" s="5">
        <v>52</v>
      </c>
    </row>
    <row r="7" spans="1:60" ht="9.75" customHeight="1">
      <c r="A7" s="2" t="s">
        <v>76</v>
      </c>
      <c r="B7" s="144" t="s">
        <v>79</v>
      </c>
      <c r="C7" s="144"/>
      <c r="D7" s="144"/>
      <c r="E7" s="144"/>
      <c r="F7" s="144"/>
      <c r="G7" s="144"/>
      <c r="H7" s="144"/>
      <c r="I7" s="144"/>
      <c r="J7" s="144"/>
      <c r="K7" s="144"/>
      <c r="L7" s="144"/>
      <c r="M7" s="144"/>
      <c r="N7" s="144"/>
      <c r="O7" s="144"/>
      <c r="P7" s="144"/>
      <c r="Q7" s="144"/>
      <c r="R7" s="144"/>
      <c r="S7" s="144"/>
      <c r="T7" s="144"/>
      <c r="U7" s="144"/>
      <c r="V7" s="144"/>
      <c r="W7" s="144"/>
      <c r="X7" s="144"/>
      <c r="Y7" s="144"/>
      <c r="Z7" s="144"/>
      <c r="AA7" s="144"/>
      <c r="AB7" s="144"/>
      <c r="AC7" s="144"/>
      <c r="AD7" s="144"/>
      <c r="AE7" s="144"/>
      <c r="AF7" s="144"/>
      <c r="AG7" s="144"/>
      <c r="AH7" s="144"/>
      <c r="AI7" s="144"/>
      <c r="AJ7" s="144"/>
      <c r="AK7" s="144"/>
      <c r="AL7" s="144"/>
      <c r="AM7" s="144"/>
      <c r="AN7" s="144"/>
      <c r="AO7" s="144"/>
      <c r="AP7" s="144"/>
      <c r="AQ7" s="144"/>
      <c r="AR7" s="144"/>
      <c r="AS7" s="144"/>
      <c r="AT7" s="144"/>
      <c r="AU7" s="144"/>
      <c r="AV7" s="144"/>
      <c r="AW7" s="144"/>
      <c r="AX7" s="144"/>
      <c r="AY7" s="144"/>
      <c r="AZ7" s="144"/>
      <c r="BA7" s="144"/>
      <c r="BB7" s="144"/>
      <c r="BC7" s="144"/>
      <c r="BD7" s="144"/>
      <c r="BE7" s="144"/>
    </row>
    <row r="8" spans="1:60" ht="12" customHeight="1">
      <c r="A8" s="86" t="s">
        <v>77</v>
      </c>
      <c r="B8" s="23" t="s">
        <v>53</v>
      </c>
      <c r="C8" s="16">
        <v>72</v>
      </c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7" t="s">
        <v>17</v>
      </c>
      <c r="W8" s="17" t="s">
        <v>17</v>
      </c>
      <c r="X8" s="16">
        <v>4</v>
      </c>
      <c r="Y8" s="16">
        <v>4</v>
      </c>
      <c r="Z8" s="16">
        <v>4</v>
      </c>
      <c r="AA8" s="16">
        <v>4</v>
      </c>
      <c r="AB8" s="16">
        <v>4</v>
      </c>
      <c r="AC8" s="16">
        <v>4</v>
      </c>
      <c r="AD8" s="16">
        <v>4</v>
      </c>
      <c r="AE8" s="16">
        <v>4</v>
      </c>
      <c r="AF8" s="16">
        <v>4</v>
      </c>
      <c r="AG8" s="16">
        <v>4</v>
      </c>
      <c r="AH8" s="16">
        <v>4</v>
      </c>
      <c r="AI8" s="16">
        <v>4</v>
      </c>
      <c r="AJ8" s="16">
        <v>4</v>
      </c>
      <c r="AK8" s="16">
        <v>4</v>
      </c>
      <c r="AL8" s="16">
        <v>2</v>
      </c>
      <c r="AM8" s="16">
        <v>2</v>
      </c>
      <c r="AN8" s="16">
        <v>2</v>
      </c>
      <c r="AO8" s="53">
        <v>2</v>
      </c>
      <c r="AP8" s="53"/>
      <c r="AQ8" s="53">
        <v>2</v>
      </c>
      <c r="AR8" s="16">
        <v>2</v>
      </c>
      <c r="AS8" s="16">
        <v>2</v>
      </c>
      <c r="AT8" s="16">
        <v>2</v>
      </c>
      <c r="AU8" s="95"/>
      <c r="AV8" s="95"/>
      <c r="AW8" s="53" t="s">
        <v>55</v>
      </c>
      <c r="AX8" s="17" t="s">
        <v>17</v>
      </c>
      <c r="AY8" s="17" t="s">
        <v>17</v>
      </c>
      <c r="AZ8" s="17" t="s">
        <v>17</v>
      </c>
      <c r="BA8" s="17" t="s">
        <v>17</v>
      </c>
      <c r="BB8" s="17" t="s">
        <v>17</v>
      </c>
      <c r="BC8" s="17" t="s">
        <v>17</v>
      </c>
      <c r="BD8" s="17" t="s">
        <v>17</v>
      </c>
      <c r="BE8" s="17" t="s">
        <v>17</v>
      </c>
      <c r="BF8" s="21">
        <f>SUM(D8:T8)</f>
        <v>0</v>
      </c>
      <c r="BG8" s="22">
        <f>SUM(X8:AV8)</f>
        <v>72</v>
      </c>
      <c r="BH8" s="22">
        <f>SUM(BF8:BG8)</f>
        <v>72</v>
      </c>
    </row>
    <row r="9" spans="1:60" ht="12" customHeight="1">
      <c r="A9" s="86" t="s">
        <v>80</v>
      </c>
      <c r="B9" s="67" t="s">
        <v>21</v>
      </c>
      <c r="C9" s="16">
        <v>232</v>
      </c>
      <c r="D9" s="16">
        <v>6</v>
      </c>
      <c r="E9" s="16">
        <v>7</v>
      </c>
      <c r="F9" s="16">
        <v>6</v>
      </c>
      <c r="G9" s="16">
        <v>7</v>
      </c>
      <c r="H9" s="16">
        <v>6</v>
      </c>
      <c r="I9" s="16">
        <v>8</v>
      </c>
      <c r="J9" s="16">
        <v>6</v>
      </c>
      <c r="K9" s="16">
        <v>7</v>
      </c>
      <c r="L9" s="16">
        <v>6</v>
      </c>
      <c r="M9" s="16">
        <v>7</v>
      </c>
      <c r="N9" s="16">
        <v>6</v>
      </c>
      <c r="O9" s="16">
        <v>6</v>
      </c>
      <c r="P9" s="16"/>
      <c r="Q9" s="16">
        <v>6</v>
      </c>
      <c r="R9" s="16">
        <v>6</v>
      </c>
      <c r="S9" s="16">
        <v>6</v>
      </c>
      <c r="T9" s="16">
        <v>6</v>
      </c>
      <c r="U9" s="16" t="s">
        <v>36</v>
      </c>
      <c r="V9" s="44" t="s">
        <v>17</v>
      </c>
      <c r="W9" s="44" t="s">
        <v>17</v>
      </c>
      <c r="X9" s="16">
        <v>6</v>
      </c>
      <c r="Y9" s="16">
        <v>6</v>
      </c>
      <c r="Z9" s="16">
        <v>6</v>
      </c>
      <c r="AA9" s="16">
        <v>6</v>
      </c>
      <c r="AB9" s="16">
        <v>6</v>
      </c>
      <c r="AC9" s="16">
        <v>6</v>
      </c>
      <c r="AD9" s="16">
        <v>6</v>
      </c>
      <c r="AE9" s="16">
        <v>6</v>
      </c>
      <c r="AF9" s="16">
        <v>6</v>
      </c>
      <c r="AG9" s="16">
        <v>6</v>
      </c>
      <c r="AH9" s="16">
        <v>6</v>
      </c>
      <c r="AI9" s="16">
        <v>6</v>
      </c>
      <c r="AJ9" s="16">
        <v>6</v>
      </c>
      <c r="AK9" s="16">
        <v>6</v>
      </c>
      <c r="AL9" s="16">
        <v>6</v>
      </c>
      <c r="AM9" s="16">
        <v>6</v>
      </c>
      <c r="AN9" s="16">
        <v>6</v>
      </c>
      <c r="AO9" s="53">
        <v>6</v>
      </c>
      <c r="AP9" s="53"/>
      <c r="AQ9" s="53">
        <v>6</v>
      </c>
      <c r="AR9" s="16">
        <v>6</v>
      </c>
      <c r="AS9" s="16">
        <v>6</v>
      </c>
      <c r="AT9" s="16">
        <v>4</v>
      </c>
      <c r="AU9" s="95"/>
      <c r="AV9" s="95"/>
      <c r="AW9" s="53" t="s">
        <v>55</v>
      </c>
      <c r="AX9" s="44" t="s">
        <v>17</v>
      </c>
      <c r="AY9" s="44" t="s">
        <v>17</v>
      </c>
      <c r="AZ9" s="44" t="s">
        <v>17</v>
      </c>
      <c r="BA9" s="44" t="s">
        <v>17</v>
      </c>
      <c r="BB9" s="44" t="s">
        <v>17</v>
      </c>
      <c r="BC9" s="44" t="s">
        <v>17</v>
      </c>
      <c r="BD9" s="44" t="s">
        <v>17</v>
      </c>
      <c r="BE9" s="44" t="s">
        <v>17</v>
      </c>
      <c r="BF9" s="21">
        <f t="shared" ref="BF9:BF25" si="0">SUM(D9:T9)</f>
        <v>102</v>
      </c>
      <c r="BG9" s="22">
        <f t="shared" ref="BG9:BG26" si="1">SUM(X9:AV9)</f>
        <v>130</v>
      </c>
      <c r="BH9" s="22">
        <f t="shared" ref="BH9:BH25" si="2">SUM(BF9:BG9)</f>
        <v>232</v>
      </c>
    </row>
    <row r="10" spans="1:60" ht="12" customHeight="1">
      <c r="A10" s="75" t="s">
        <v>82</v>
      </c>
      <c r="B10" s="47" t="s">
        <v>20</v>
      </c>
      <c r="C10" s="16">
        <v>72</v>
      </c>
      <c r="D10" s="16">
        <v>2</v>
      </c>
      <c r="E10" s="16">
        <v>2</v>
      </c>
      <c r="F10" s="16">
        <v>2</v>
      </c>
      <c r="G10" s="16">
        <v>2</v>
      </c>
      <c r="H10" s="16">
        <v>2</v>
      </c>
      <c r="I10" s="16">
        <v>2</v>
      </c>
      <c r="J10" s="16">
        <v>2</v>
      </c>
      <c r="K10" s="16">
        <v>2</v>
      </c>
      <c r="L10" s="16">
        <v>3</v>
      </c>
      <c r="M10" s="16">
        <v>3</v>
      </c>
      <c r="N10" s="16">
        <v>2</v>
      </c>
      <c r="O10" s="16">
        <v>3</v>
      </c>
      <c r="P10" s="16"/>
      <c r="Q10" s="16">
        <v>2</v>
      </c>
      <c r="R10" s="16">
        <v>2</v>
      </c>
      <c r="S10" s="16">
        <v>3</v>
      </c>
      <c r="T10" s="16">
        <v>2</v>
      </c>
      <c r="U10" s="16" t="s">
        <v>48</v>
      </c>
      <c r="V10" s="17" t="s">
        <v>17</v>
      </c>
      <c r="W10" s="17" t="s">
        <v>17</v>
      </c>
      <c r="X10" s="16">
        <v>2</v>
      </c>
      <c r="Y10" s="16">
        <v>2</v>
      </c>
      <c r="Z10" s="16">
        <v>2</v>
      </c>
      <c r="AA10" s="16">
        <v>2</v>
      </c>
      <c r="AB10" s="16">
        <v>2</v>
      </c>
      <c r="AC10" s="16">
        <v>2</v>
      </c>
      <c r="AD10" s="16">
        <v>2</v>
      </c>
      <c r="AE10" s="16">
        <v>2</v>
      </c>
      <c r="AF10" s="16">
        <v>2</v>
      </c>
      <c r="AG10" s="16">
        <v>2</v>
      </c>
      <c r="AH10" s="16">
        <v>2</v>
      </c>
      <c r="AI10" s="16">
        <v>2</v>
      </c>
      <c r="AJ10" s="16">
        <v>2</v>
      </c>
      <c r="AK10" s="16">
        <v>2</v>
      </c>
      <c r="AL10" s="16">
        <v>2</v>
      </c>
      <c r="AM10" s="16">
        <v>2</v>
      </c>
      <c r="AN10" s="16">
        <v>1</v>
      </c>
      <c r="AO10" s="53">
        <v>1</v>
      </c>
      <c r="AP10" s="53"/>
      <c r="AQ10" s="53">
        <v>1</v>
      </c>
      <c r="AR10" s="16">
        <v>1</v>
      </c>
      <c r="AS10" s="16"/>
      <c r="AT10" s="16"/>
      <c r="AU10" s="96"/>
      <c r="AV10" s="95"/>
      <c r="AW10" s="53" t="s">
        <v>36</v>
      </c>
      <c r="AX10" s="17" t="s">
        <v>17</v>
      </c>
      <c r="AY10" s="17" t="s">
        <v>17</v>
      </c>
      <c r="AZ10" s="17" t="s">
        <v>17</v>
      </c>
      <c r="BA10" s="17" t="s">
        <v>17</v>
      </c>
      <c r="BB10" s="17" t="s">
        <v>17</v>
      </c>
      <c r="BC10" s="17" t="s">
        <v>17</v>
      </c>
      <c r="BD10" s="17" t="s">
        <v>17</v>
      </c>
      <c r="BE10" s="17" t="s">
        <v>17</v>
      </c>
      <c r="BF10" s="21">
        <f t="shared" si="0"/>
        <v>36</v>
      </c>
      <c r="BG10" s="22">
        <f t="shared" si="1"/>
        <v>36</v>
      </c>
      <c r="BH10" s="22">
        <f t="shared" si="2"/>
        <v>72</v>
      </c>
    </row>
    <row r="11" spans="1:60" ht="21">
      <c r="A11" s="111" t="s">
        <v>89</v>
      </c>
      <c r="B11" s="25" t="s">
        <v>90</v>
      </c>
      <c r="C11" s="16">
        <v>68</v>
      </c>
      <c r="D11" s="16">
        <v>4</v>
      </c>
      <c r="E11" s="16">
        <v>4</v>
      </c>
      <c r="F11" s="16">
        <v>4</v>
      </c>
      <c r="G11" s="16">
        <v>4</v>
      </c>
      <c r="H11" s="16">
        <v>4</v>
      </c>
      <c r="I11" s="16">
        <v>4</v>
      </c>
      <c r="J11" s="16">
        <v>5</v>
      </c>
      <c r="K11" s="16">
        <v>5</v>
      </c>
      <c r="L11" s="16">
        <v>4</v>
      </c>
      <c r="M11" s="16">
        <v>4</v>
      </c>
      <c r="N11" s="16">
        <v>5</v>
      </c>
      <c r="O11" s="16">
        <v>5</v>
      </c>
      <c r="P11" s="16"/>
      <c r="Q11" s="16">
        <v>4</v>
      </c>
      <c r="R11" s="16">
        <v>4</v>
      </c>
      <c r="S11" s="16">
        <v>4</v>
      </c>
      <c r="T11" s="16">
        <v>4</v>
      </c>
      <c r="U11" s="16" t="s">
        <v>36</v>
      </c>
      <c r="V11" s="17" t="s">
        <v>17</v>
      </c>
      <c r="W11" s="17" t="s">
        <v>17</v>
      </c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53"/>
      <c r="AP11" s="53"/>
      <c r="AQ11" s="53"/>
      <c r="AR11" s="16"/>
      <c r="AS11" s="16"/>
      <c r="AT11" s="16"/>
      <c r="AU11" s="63"/>
      <c r="AV11" s="63"/>
      <c r="AW11" s="51"/>
      <c r="AX11" s="17" t="s">
        <v>17</v>
      </c>
      <c r="AY11" s="17" t="s">
        <v>17</v>
      </c>
      <c r="AZ11" s="17" t="s">
        <v>17</v>
      </c>
      <c r="BA11" s="17" t="s">
        <v>17</v>
      </c>
      <c r="BB11" s="17" t="s">
        <v>17</v>
      </c>
      <c r="BC11" s="17" t="s">
        <v>17</v>
      </c>
      <c r="BD11" s="17" t="s">
        <v>17</v>
      </c>
      <c r="BE11" s="17" t="s">
        <v>17</v>
      </c>
      <c r="BF11" s="21">
        <f t="shared" si="0"/>
        <v>68</v>
      </c>
      <c r="BG11" s="22">
        <f t="shared" si="1"/>
        <v>0</v>
      </c>
      <c r="BH11" s="22">
        <f t="shared" si="2"/>
        <v>68</v>
      </c>
    </row>
    <row r="12" spans="1:60" ht="11.25" customHeight="1">
      <c r="A12" s="111" t="s">
        <v>83</v>
      </c>
      <c r="B12" s="19" t="s">
        <v>84</v>
      </c>
      <c r="C12" s="16">
        <v>72</v>
      </c>
      <c r="D12" s="16">
        <v>6</v>
      </c>
      <c r="E12" s="16">
        <v>4</v>
      </c>
      <c r="F12" s="16">
        <v>4</v>
      </c>
      <c r="G12" s="16">
        <v>4</v>
      </c>
      <c r="H12" s="16">
        <v>6</v>
      </c>
      <c r="I12" s="16">
        <v>4</v>
      </c>
      <c r="J12" s="16">
        <v>4</v>
      </c>
      <c r="K12" s="16">
        <v>4</v>
      </c>
      <c r="L12" s="16">
        <v>4</v>
      </c>
      <c r="M12" s="16">
        <v>4</v>
      </c>
      <c r="N12" s="16">
        <v>4</v>
      </c>
      <c r="O12" s="16">
        <v>5</v>
      </c>
      <c r="P12" s="16"/>
      <c r="Q12" s="16">
        <v>5</v>
      </c>
      <c r="R12" s="16">
        <v>5</v>
      </c>
      <c r="S12" s="16">
        <v>4</v>
      </c>
      <c r="T12" s="16">
        <v>5</v>
      </c>
      <c r="U12" s="16" t="s">
        <v>36</v>
      </c>
      <c r="V12" s="84" t="s">
        <v>17</v>
      </c>
      <c r="W12" s="84" t="s">
        <v>17</v>
      </c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53"/>
      <c r="AP12" s="53"/>
      <c r="AQ12" s="53"/>
      <c r="AR12" s="16"/>
      <c r="AS12" s="16"/>
      <c r="AT12" s="16"/>
      <c r="AU12" s="63"/>
      <c r="AV12" s="63"/>
      <c r="AW12" s="85"/>
      <c r="AX12" s="84" t="s">
        <v>17</v>
      </c>
      <c r="AY12" s="84" t="s">
        <v>17</v>
      </c>
      <c r="AZ12" s="84" t="s">
        <v>17</v>
      </c>
      <c r="BA12" s="84" t="s">
        <v>17</v>
      </c>
      <c r="BB12" s="84" t="s">
        <v>17</v>
      </c>
      <c r="BC12" s="84" t="s">
        <v>17</v>
      </c>
      <c r="BD12" s="84" t="s">
        <v>17</v>
      </c>
      <c r="BE12" s="84" t="s">
        <v>17</v>
      </c>
      <c r="BF12" s="21">
        <f t="shared" ref="BF12" si="3">SUM(D12:T12)</f>
        <v>72</v>
      </c>
      <c r="BG12" s="22">
        <f t="shared" si="1"/>
        <v>0</v>
      </c>
      <c r="BH12" s="22">
        <f t="shared" ref="BH12" si="4">SUM(BF12:BG12)</f>
        <v>72</v>
      </c>
    </row>
    <row r="13" spans="1:60" ht="11.25" customHeight="1">
      <c r="A13" s="2" t="s">
        <v>86</v>
      </c>
      <c r="B13" s="145" t="s">
        <v>87</v>
      </c>
      <c r="C13" s="145"/>
      <c r="D13" s="145"/>
      <c r="E13" s="145"/>
      <c r="F13" s="145"/>
      <c r="G13" s="145"/>
      <c r="H13" s="145"/>
      <c r="I13" s="145"/>
      <c r="J13" s="145"/>
      <c r="K13" s="145"/>
      <c r="L13" s="145"/>
      <c r="M13" s="145"/>
      <c r="N13" s="145"/>
      <c r="O13" s="145"/>
      <c r="P13" s="145"/>
      <c r="Q13" s="145"/>
      <c r="R13" s="145"/>
      <c r="S13" s="145"/>
      <c r="T13" s="145"/>
      <c r="U13" s="145"/>
      <c r="V13" s="145"/>
      <c r="W13" s="145"/>
      <c r="X13" s="145"/>
      <c r="Y13" s="145"/>
      <c r="Z13" s="145"/>
      <c r="AA13" s="145"/>
      <c r="AB13" s="145"/>
      <c r="AC13" s="145"/>
      <c r="AD13" s="145"/>
      <c r="AE13" s="145"/>
      <c r="AF13" s="145"/>
      <c r="AG13" s="145"/>
      <c r="AH13" s="145"/>
      <c r="AI13" s="145"/>
      <c r="AJ13" s="145"/>
      <c r="AK13" s="145"/>
      <c r="AL13" s="145"/>
      <c r="AM13" s="145"/>
      <c r="AN13" s="145"/>
      <c r="AO13" s="145"/>
      <c r="AP13" s="145"/>
      <c r="AQ13" s="145"/>
      <c r="AR13" s="145"/>
      <c r="AS13" s="145"/>
      <c r="AT13" s="145"/>
      <c r="AU13" s="145"/>
      <c r="AV13" s="145"/>
      <c r="AW13" s="145"/>
      <c r="AX13" s="145"/>
      <c r="AY13" s="145"/>
      <c r="AZ13" s="145"/>
      <c r="BA13" s="145"/>
      <c r="BB13" s="145"/>
      <c r="BC13" s="145"/>
      <c r="BD13" s="145"/>
      <c r="BE13" s="145"/>
      <c r="BF13" s="21"/>
      <c r="BG13" s="22"/>
      <c r="BH13" s="22"/>
    </row>
    <row r="14" spans="1:60" ht="11.25" customHeight="1">
      <c r="A14" s="91" t="s">
        <v>104</v>
      </c>
      <c r="B14" s="67" t="s">
        <v>44</v>
      </c>
      <c r="C14" s="64">
        <v>144</v>
      </c>
      <c r="D14" s="64">
        <v>5</v>
      </c>
      <c r="E14" s="64">
        <v>5</v>
      </c>
      <c r="F14" s="64">
        <v>5</v>
      </c>
      <c r="G14" s="64">
        <v>5</v>
      </c>
      <c r="H14" s="64">
        <v>4</v>
      </c>
      <c r="I14" s="64">
        <v>4</v>
      </c>
      <c r="J14" s="64">
        <v>4</v>
      </c>
      <c r="K14" s="64">
        <v>4</v>
      </c>
      <c r="L14" s="64">
        <v>4</v>
      </c>
      <c r="M14" s="64">
        <v>4</v>
      </c>
      <c r="N14" s="64">
        <v>4</v>
      </c>
      <c r="O14" s="64">
        <v>4</v>
      </c>
      <c r="P14" s="64"/>
      <c r="Q14" s="64">
        <v>5</v>
      </c>
      <c r="R14" s="64">
        <v>5</v>
      </c>
      <c r="S14" s="64">
        <v>5</v>
      </c>
      <c r="T14" s="64">
        <v>5</v>
      </c>
      <c r="U14" s="64"/>
      <c r="V14" s="84" t="s">
        <v>17</v>
      </c>
      <c r="W14" s="84" t="s">
        <v>17</v>
      </c>
      <c r="X14" s="64">
        <v>2</v>
      </c>
      <c r="Y14" s="64">
        <v>2</v>
      </c>
      <c r="Z14" s="64">
        <v>2</v>
      </c>
      <c r="AA14" s="64">
        <v>2</v>
      </c>
      <c r="AB14" s="64">
        <v>2</v>
      </c>
      <c r="AC14" s="64">
        <v>2</v>
      </c>
      <c r="AD14" s="64">
        <v>2</v>
      </c>
      <c r="AE14" s="64">
        <v>2</v>
      </c>
      <c r="AF14" s="64">
        <v>2</v>
      </c>
      <c r="AG14" s="64">
        <v>2</v>
      </c>
      <c r="AH14" s="64">
        <v>2</v>
      </c>
      <c r="AI14" s="64">
        <v>2</v>
      </c>
      <c r="AJ14" s="64">
        <v>2</v>
      </c>
      <c r="AK14" s="64">
        <v>2</v>
      </c>
      <c r="AL14" s="64">
        <v>3</v>
      </c>
      <c r="AM14" s="64">
        <v>3</v>
      </c>
      <c r="AN14" s="64">
        <v>4</v>
      </c>
      <c r="AO14" s="64">
        <v>4</v>
      </c>
      <c r="AP14" s="64"/>
      <c r="AQ14" s="64">
        <v>2</v>
      </c>
      <c r="AR14" s="64">
        <v>6</v>
      </c>
      <c r="AS14" s="64">
        <v>5</v>
      </c>
      <c r="AT14" s="64">
        <v>8</v>
      </c>
      <c r="AU14" s="94">
        <v>9</v>
      </c>
      <c r="AV14" s="94"/>
      <c r="AW14" s="64" t="s">
        <v>36</v>
      </c>
      <c r="AX14" s="84" t="s">
        <v>17</v>
      </c>
      <c r="AY14" s="84" t="s">
        <v>17</v>
      </c>
      <c r="AZ14" s="84" t="s">
        <v>17</v>
      </c>
      <c r="BA14" s="84" t="s">
        <v>17</v>
      </c>
      <c r="BB14" s="84" t="s">
        <v>17</v>
      </c>
      <c r="BC14" s="84" t="s">
        <v>17</v>
      </c>
      <c r="BD14" s="84" t="s">
        <v>17</v>
      </c>
      <c r="BE14" s="84" t="s">
        <v>17</v>
      </c>
      <c r="BF14" s="21">
        <f t="shared" si="0"/>
        <v>72</v>
      </c>
      <c r="BG14" s="22">
        <f t="shared" si="1"/>
        <v>72</v>
      </c>
      <c r="BH14" s="22">
        <f t="shared" si="2"/>
        <v>144</v>
      </c>
    </row>
    <row r="15" spans="1:60" ht="11.25" customHeight="1">
      <c r="A15" s="91" t="s">
        <v>105</v>
      </c>
      <c r="B15" s="25" t="s">
        <v>64</v>
      </c>
      <c r="C15" s="64">
        <v>144</v>
      </c>
      <c r="D15" s="64">
        <v>3</v>
      </c>
      <c r="E15" s="64">
        <v>5</v>
      </c>
      <c r="F15" s="64">
        <v>5</v>
      </c>
      <c r="G15" s="64">
        <v>5</v>
      </c>
      <c r="H15" s="64">
        <v>4</v>
      </c>
      <c r="I15" s="64">
        <v>5</v>
      </c>
      <c r="J15" s="64">
        <v>5</v>
      </c>
      <c r="K15" s="64">
        <v>5</v>
      </c>
      <c r="L15" s="64">
        <v>5</v>
      </c>
      <c r="M15" s="64">
        <v>5</v>
      </c>
      <c r="N15" s="64">
        <v>5</v>
      </c>
      <c r="O15" s="64">
        <v>4</v>
      </c>
      <c r="P15" s="64"/>
      <c r="Q15" s="64">
        <v>4</v>
      </c>
      <c r="R15" s="64">
        <v>4</v>
      </c>
      <c r="S15" s="64">
        <v>4</v>
      </c>
      <c r="T15" s="64">
        <v>4</v>
      </c>
      <c r="U15" s="64"/>
      <c r="V15" s="84" t="s">
        <v>17</v>
      </c>
      <c r="W15" s="84" t="s">
        <v>17</v>
      </c>
      <c r="X15" s="64">
        <v>4</v>
      </c>
      <c r="Y15" s="64">
        <v>2</v>
      </c>
      <c r="Z15" s="64">
        <v>2</v>
      </c>
      <c r="AA15" s="64">
        <v>2</v>
      </c>
      <c r="AB15" s="64">
        <v>2</v>
      </c>
      <c r="AC15" s="64">
        <v>2</v>
      </c>
      <c r="AD15" s="64">
        <v>2</v>
      </c>
      <c r="AE15" s="64">
        <v>2</v>
      </c>
      <c r="AF15" s="64">
        <v>2</v>
      </c>
      <c r="AG15" s="64">
        <v>2</v>
      </c>
      <c r="AH15" s="64">
        <v>2</v>
      </c>
      <c r="AI15" s="64">
        <v>2</v>
      </c>
      <c r="AJ15" s="64">
        <v>2</v>
      </c>
      <c r="AK15" s="64">
        <v>2</v>
      </c>
      <c r="AL15" s="64">
        <v>3</v>
      </c>
      <c r="AM15" s="64">
        <v>3</v>
      </c>
      <c r="AN15" s="64">
        <v>3</v>
      </c>
      <c r="AO15" s="64">
        <v>3</v>
      </c>
      <c r="AP15" s="64"/>
      <c r="AQ15" s="64">
        <v>1</v>
      </c>
      <c r="AR15" s="64">
        <v>1</v>
      </c>
      <c r="AS15" s="64">
        <v>1</v>
      </c>
      <c r="AT15" s="64">
        <v>4</v>
      </c>
      <c r="AU15" s="119">
        <v>11</v>
      </c>
      <c r="AV15" s="119">
        <v>12</v>
      </c>
      <c r="AW15" s="64" t="s">
        <v>55</v>
      </c>
      <c r="AX15" s="84" t="s">
        <v>17</v>
      </c>
      <c r="AY15" s="84" t="s">
        <v>17</v>
      </c>
      <c r="AZ15" s="84" t="s">
        <v>17</v>
      </c>
      <c r="BA15" s="84" t="s">
        <v>17</v>
      </c>
      <c r="BB15" s="84" t="s">
        <v>17</v>
      </c>
      <c r="BC15" s="84" t="s">
        <v>17</v>
      </c>
      <c r="BD15" s="84" t="s">
        <v>17</v>
      </c>
      <c r="BE15" s="84" t="s">
        <v>17</v>
      </c>
      <c r="BF15" s="21">
        <f t="shared" ref="BF15" si="5">SUM(D15:T15)</f>
        <v>72</v>
      </c>
      <c r="BG15" s="22">
        <f t="shared" si="1"/>
        <v>72</v>
      </c>
      <c r="BH15" s="22">
        <f t="shared" ref="BH15" si="6">SUM(BF15:BG15)</f>
        <v>144</v>
      </c>
    </row>
    <row r="16" spans="1:60" ht="11.25" customHeight="1">
      <c r="A16" s="91" t="s">
        <v>106</v>
      </c>
      <c r="B16" s="25" t="s">
        <v>65</v>
      </c>
      <c r="C16" s="64">
        <v>144</v>
      </c>
      <c r="D16" s="64">
        <v>3</v>
      </c>
      <c r="E16" s="64">
        <v>2</v>
      </c>
      <c r="F16" s="64">
        <v>3</v>
      </c>
      <c r="G16" s="64">
        <v>2</v>
      </c>
      <c r="H16" s="64">
        <v>3</v>
      </c>
      <c r="I16" s="64">
        <v>2</v>
      </c>
      <c r="J16" s="64">
        <v>3</v>
      </c>
      <c r="K16" s="64">
        <v>2</v>
      </c>
      <c r="L16" s="64">
        <v>3</v>
      </c>
      <c r="M16" s="64">
        <v>2</v>
      </c>
      <c r="N16" s="64">
        <v>3</v>
      </c>
      <c r="O16" s="64">
        <v>2</v>
      </c>
      <c r="P16" s="64"/>
      <c r="Q16" s="64">
        <v>3</v>
      </c>
      <c r="R16" s="64">
        <v>3</v>
      </c>
      <c r="S16" s="64">
        <v>3</v>
      </c>
      <c r="T16" s="64">
        <v>3</v>
      </c>
      <c r="U16" s="64"/>
      <c r="V16" s="111" t="s">
        <v>17</v>
      </c>
      <c r="W16" s="111" t="s">
        <v>17</v>
      </c>
      <c r="X16" s="64">
        <v>4</v>
      </c>
      <c r="Y16" s="64">
        <v>4</v>
      </c>
      <c r="Z16" s="64">
        <v>4</v>
      </c>
      <c r="AA16" s="64">
        <v>4</v>
      </c>
      <c r="AB16" s="64">
        <v>4</v>
      </c>
      <c r="AC16" s="64">
        <v>4</v>
      </c>
      <c r="AD16" s="64">
        <v>4</v>
      </c>
      <c r="AE16" s="64">
        <v>4</v>
      </c>
      <c r="AF16" s="64">
        <v>4</v>
      </c>
      <c r="AG16" s="64">
        <v>4</v>
      </c>
      <c r="AH16" s="64">
        <v>4</v>
      </c>
      <c r="AI16" s="64">
        <v>4</v>
      </c>
      <c r="AJ16" s="64">
        <v>4</v>
      </c>
      <c r="AK16" s="64">
        <v>4</v>
      </c>
      <c r="AL16" s="64">
        <v>4</v>
      </c>
      <c r="AM16" s="64">
        <v>4</v>
      </c>
      <c r="AN16" s="64">
        <v>4</v>
      </c>
      <c r="AO16" s="64">
        <v>4</v>
      </c>
      <c r="AP16" s="64"/>
      <c r="AQ16" s="64">
        <v>6</v>
      </c>
      <c r="AR16" s="64">
        <v>6</v>
      </c>
      <c r="AS16" s="64">
        <v>6</v>
      </c>
      <c r="AT16" s="64">
        <v>6</v>
      </c>
      <c r="AU16" s="94">
        <v>6</v>
      </c>
      <c r="AV16" s="94"/>
      <c r="AW16" s="64" t="s">
        <v>55</v>
      </c>
      <c r="AX16" s="111"/>
      <c r="AY16" s="111"/>
      <c r="AZ16" s="111"/>
      <c r="BA16" s="111"/>
      <c r="BB16" s="111"/>
      <c r="BC16" s="111"/>
      <c r="BD16" s="111"/>
      <c r="BE16" s="111"/>
      <c r="BF16" s="21">
        <f t="shared" ref="BF16" si="7">SUM(D16:T16)</f>
        <v>42</v>
      </c>
      <c r="BG16" s="22">
        <f t="shared" si="1"/>
        <v>102</v>
      </c>
      <c r="BH16" s="22">
        <f t="shared" ref="BH16" si="8">SUM(BF16:BG16)</f>
        <v>144</v>
      </c>
    </row>
    <row r="17" spans="1:60" ht="12" customHeight="1">
      <c r="A17" s="18" t="s">
        <v>107</v>
      </c>
      <c r="B17" s="25" t="s">
        <v>88</v>
      </c>
      <c r="C17" s="84">
        <v>32</v>
      </c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16"/>
      <c r="V17" s="17" t="s">
        <v>17</v>
      </c>
      <c r="W17" s="17" t="s">
        <v>17</v>
      </c>
      <c r="X17" s="4">
        <v>2</v>
      </c>
      <c r="Y17" s="4">
        <v>2</v>
      </c>
      <c r="Z17" s="4">
        <v>2</v>
      </c>
      <c r="AA17" s="4">
        <v>2</v>
      </c>
      <c r="AB17" s="4">
        <v>2</v>
      </c>
      <c r="AC17" s="4">
        <v>2</v>
      </c>
      <c r="AD17" s="4">
        <v>2</v>
      </c>
      <c r="AE17" s="4">
        <v>2</v>
      </c>
      <c r="AF17" s="4">
        <v>2</v>
      </c>
      <c r="AG17" s="4">
        <v>1</v>
      </c>
      <c r="AH17" s="4">
        <v>1</v>
      </c>
      <c r="AI17" s="4">
        <v>1</v>
      </c>
      <c r="AJ17" s="4">
        <v>1</v>
      </c>
      <c r="AK17" s="4">
        <v>1</v>
      </c>
      <c r="AL17" s="4">
        <v>1</v>
      </c>
      <c r="AM17" s="4">
        <v>1</v>
      </c>
      <c r="AN17" s="4">
        <v>1</v>
      </c>
      <c r="AO17" s="65">
        <v>1</v>
      </c>
      <c r="AP17" s="65"/>
      <c r="AQ17" s="65">
        <v>1</v>
      </c>
      <c r="AR17" s="4">
        <v>1</v>
      </c>
      <c r="AS17" s="4">
        <v>1</v>
      </c>
      <c r="AT17" s="4">
        <v>1</v>
      </c>
      <c r="AU17" s="95">
        <v>1</v>
      </c>
      <c r="AV17" s="95"/>
      <c r="AW17" s="92" t="s">
        <v>74</v>
      </c>
      <c r="AX17" s="17" t="s">
        <v>17</v>
      </c>
      <c r="AY17" s="17" t="s">
        <v>17</v>
      </c>
      <c r="AZ17" s="17" t="s">
        <v>17</v>
      </c>
      <c r="BA17" s="17" t="s">
        <v>17</v>
      </c>
      <c r="BB17" s="17" t="s">
        <v>17</v>
      </c>
      <c r="BC17" s="17" t="s">
        <v>17</v>
      </c>
      <c r="BD17" s="17" t="s">
        <v>17</v>
      </c>
      <c r="BE17" s="17" t="s">
        <v>17</v>
      </c>
      <c r="BF17" s="21">
        <f t="shared" si="0"/>
        <v>0</v>
      </c>
      <c r="BG17" s="22">
        <f t="shared" si="1"/>
        <v>32</v>
      </c>
      <c r="BH17" s="22">
        <f t="shared" si="2"/>
        <v>32</v>
      </c>
    </row>
    <row r="18" spans="1:60" ht="11.25" customHeight="1">
      <c r="A18" s="41" t="s">
        <v>59</v>
      </c>
      <c r="B18" s="72" t="s">
        <v>60</v>
      </c>
      <c r="C18" s="69"/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8"/>
      <c r="U18" s="69"/>
      <c r="V18" s="48"/>
      <c r="W18" s="48"/>
      <c r="X18" s="68"/>
      <c r="Y18" s="68"/>
      <c r="Z18" s="68"/>
      <c r="AA18" s="68"/>
      <c r="AB18" s="68"/>
      <c r="AC18" s="68"/>
      <c r="AD18" s="68"/>
      <c r="AE18" s="68"/>
      <c r="AF18" s="68"/>
      <c r="AG18" s="68"/>
      <c r="AH18" s="68"/>
      <c r="AI18" s="68"/>
      <c r="AJ18" s="68"/>
      <c r="AK18" s="68"/>
      <c r="AL18" s="68"/>
      <c r="AM18" s="68"/>
      <c r="AN18" s="68"/>
      <c r="AO18" s="70"/>
      <c r="AP18" s="70"/>
      <c r="AQ18" s="70"/>
      <c r="AR18" s="68"/>
      <c r="AS18" s="68"/>
      <c r="AT18" s="68"/>
      <c r="AU18" s="71"/>
      <c r="AV18" s="71"/>
      <c r="AW18" s="59"/>
      <c r="AX18" s="48"/>
      <c r="AY18" s="48"/>
      <c r="AZ18" s="48"/>
      <c r="BA18" s="48"/>
      <c r="BB18" s="48"/>
      <c r="BC18" s="48"/>
      <c r="BD18" s="48"/>
      <c r="BE18" s="49"/>
      <c r="BF18" s="21"/>
      <c r="BG18" s="22"/>
      <c r="BH18" s="22"/>
    </row>
    <row r="19" spans="1:60" ht="11.25" customHeight="1">
      <c r="A19" s="105" t="s">
        <v>93</v>
      </c>
      <c r="B19" s="168" t="s">
        <v>69</v>
      </c>
      <c r="C19" s="168"/>
      <c r="D19" s="168"/>
      <c r="E19" s="168"/>
      <c r="F19" s="168"/>
      <c r="G19" s="168"/>
      <c r="H19" s="168"/>
      <c r="I19" s="168"/>
      <c r="J19" s="168"/>
      <c r="K19" s="168"/>
      <c r="L19" s="168"/>
      <c r="M19" s="168"/>
      <c r="N19" s="168"/>
      <c r="O19" s="168"/>
      <c r="P19" s="168"/>
      <c r="Q19" s="168"/>
      <c r="R19" s="168"/>
      <c r="S19" s="168"/>
      <c r="T19" s="168"/>
      <c r="U19" s="168"/>
      <c r="V19" s="168"/>
      <c r="W19" s="168"/>
      <c r="X19" s="168"/>
      <c r="Y19" s="168"/>
      <c r="Z19" s="168"/>
      <c r="AA19" s="168"/>
      <c r="AB19" s="168"/>
      <c r="AC19" s="168"/>
      <c r="AD19" s="168"/>
      <c r="AE19" s="168"/>
      <c r="AF19" s="168"/>
      <c r="AG19" s="168"/>
      <c r="AH19" s="168"/>
      <c r="AI19" s="168"/>
      <c r="AJ19" s="168"/>
      <c r="AK19" s="168"/>
      <c r="AL19" s="168"/>
      <c r="AM19" s="168"/>
      <c r="AN19" s="168"/>
      <c r="AO19" s="168"/>
      <c r="AP19" s="168"/>
      <c r="AQ19" s="168"/>
      <c r="AR19" s="168"/>
      <c r="AS19" s="168"/>
      <c r="AT19" s="168"/>
      <c r="AU19" s="168"/>
      <c r="AV19" s="168"/>
      <c r="AW19" s="168"/>
      <c r="AX19" s="168"/>
      <c r="AY19" s="168"/>
      <c r="AZ19" s="168"/>
      <c r="BA19" s="168"/>
      <c r="BB19" s="168"/>
      <c r="BC19" s="168"/>
      <c r="BD19" s="168"/>
      <c r="BE19" s="168"/>
      <c r="BF19" s="21"/>
      <c r="BG19" s="22"/>
      <c r="BH19" s="22"/>
    </row>
    <row r="20" spans="1:60" ht="11.25" customHeight="1">
      <c r="A20" s="104" t="s">
        <v>68</v>
      </c>
      <c r="B20" s="116" t="s">
        <v>94</v>
      </c>
      <c r="C20" s="16">
        <v>40</v>
      </c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16"/>
      <c r="V20" s="111" t="s">
        <v>17</v>
      </c>
      <c r="W20" s="111" t="s">
        <v>17</v>
      </c>
      <c r="X20" s="4">
        <v>2</v>
      </c>
      <c r="Y20" s="4">
        <v>2</v>
      </c>
      <c r="Z20" s="4">
        <v>2</v>
      </c>
      <c r="AA20" s="4">
        <v>2</v>
      </c>
      <c r="AB20" s="4">
        <v>2</v>
      </c>
      <c r="AC20" s="4">
        <v>2</v>
      </c>
      <c r="AD20" s="4">
        <v>2</v>
      </c>
      <c r="AE20" s="4">
        <v>2</v>
      </c>
      <c r="AF20" s="4">
        <v>2</v>
      </c>
      <c r="AG20" s="4">
        <v>2</v>
      </c>
      <c r="AH20" s="4">
        <v>2</v>
      </c>
      <c r="AI20" s="4">
        <v>2</v>
      </c>
      <c r="AJ20" s="4">
        <v>2</v>
      </c>
      <c r="AK20" s="4">
        <v>2</v>
      </c>
      <c r="AL20" s="4">
        <v>2</v>
      </c>
      <c r="AM20" s="4">
        <v>2</v>
      </c>
      <c r="AN20" s="4">
        <v>2</v>
      </c>
      <c r="AO20" s="65">
        <v>2</v>
      </c>
      <c r="AP20" s="65"/>
      <c r="AQ20" s="65">
        <v>2</v>
      </c>
      <c r="AR20" s="4">
        <v>2</v>
      </c>
      <c r="AS20" s="4"/>
      <c r="AT20" s="4"/>
      <c r="AU20" s="53"/>
      <c r="AV20" s="53"/>
      <c r="AW20" s="88" t="s">
        <v>36</v>
      </c>
      <c r="AX20" s="111"/>
      <c r="AY20" s="111"/>
      <c r="AZ20" s="111"/>
      <c r="BA20" s="111"/>
      <c r="BB20" s="111"/>
      <c r="BC20" s="111"/>
      <c r="BD20" s="111"/>
      <c r="BE20" s="111"/>
      <c r="BF20" s="21">
        <f t="shared" ref="BF20:BF21" si="9">SUM(D20:T20)</f>
        <v>0</v>
      </c>
      <c r="BG20" s="22">
        <f t="shared" si="1"/>
        <v>40</v>
      </c>
      <c r="BH20" s="22">
        <f t="shared" ref="BH20:BH21" si="10">SUM(BF20:BG20)</f>
        <v>40</v>
      </c>
    </row>
    <row r="21" spans="1:60" ht="11.25" customHeight="1">
      <c r="A21" s="104" t="s">
        <v>108</v>
      </c>
      <c r="B21" s="173" t="s">
        <v>62</v>
      </c>
      <c r="C21" s="16">
        <v>36</v>
      </c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16"/>
      <c r="V21" s="111" t="s">
        <v>17</v>
      </c>
      <c r="W21" s="111" t="s">
        <v>17</v>
      </c>
      <c r="X21" s="4">
        <v>2</v>
      </c>
      <c r="Y21" s="4">
        <v>2</v>
      </c>
      <c r="Z21" s="4">
        <v>2</v>
      </c>
      <c r="AA21" s="4">
        <v>2</v>
      </c>
      <c r="AB21" s="4">
        <v>2</v>
      </c>
      <c r="AC21" s="4">
        <v>2</v>
      </c>
      <c r="AD21" s="4">
        <v>2</v>
      </c>
      <c r="AE21" s="4">
        <v>2</v>
      </c>
      <c r="AF21" s="4">
        <v>2</v>
      </c>
      <c r="AG21" s="4">
        <v>2</v>
      </c>
      <c r="AH21" s="4">
        <v>2</v>
      </c>
      <c r="AI21" s="4">
        <v>2</v>
      </c>
      <c r="AJ21" s="4">
        <v>2</v>
      </c>
      <c r="AK21" s="4">
        <v>1</v>
      </c>
      <c r="AL21" s="4">
        <v>1</v>
      </c>
      <c r="AM21" s="4">
        <v>1</v>
      </c>
      <c r="AN21" s="4">
        <v>1</v>
      </c>
      <c r="AO21" s="65">
        <v>1</v>
      </c>
      <c r="AP21" s="65"/>
      <c r="AQ21" s="65">
        <v>1</v>
      </c>
      <c r="AR21" s="4">
        <v>1</v>
      </c>
      <c r="AS21" s="4">
        <v>1</v>
      </c>
      <c r="AT21" s="4">
        <v>1</v>
      </c>
      <c r="AU21" s="53">
        <v>1</v>
      </c>
      <c r="AV21" s="53"/>
      <c r="AW21" s="88" t="s">
        <v>36</v>
      </c>
      <c r="AX21" s="111"/>
      <c r="AY21" s="111"/>
      <c r="AZ21" s="111"/>
      <c r="BA21" s="111"/>
      <c r="BB21" s="111"/>
      <c r="BC21" s="111"/>
      <c r="BD21" s="111"/>
      <c r="BE21" s="111"/>
      <c r="BF21" s="21">
        <f t="shared" si="9"/>
        <v>0</v>
      </c>
      <c r="BG21" s="22">
        <f t="shared" si="1"/>
        <v>36</v>
      </c>
      <c r="BH21" s="22">
        <f t="shared" si="10"/>
        <v>36</v>
      </c>
    </row>
    <row r="22" spans="1:60" ht="10.5" customHeight="1">
      <c r="A22" s="13" t="s">
        <v>63</v>
      </c>
      <c r="B22" s="154" t="s">
        <v>27</v>
      </c>
      <c r="C22" s="155"/>
      <c r="D22" s="155"/>
      <c r="E22" s="155"/>
      <c r="F22" s="155"/>
      <c r="G22" s="155"/>
      <c r="H22" s="155"/>
      <c r="I22" s="155"/>
      <c r="J22" s="155"/>
      <c r="K22" s="155"/>
      <c r="L22" s="155"/>
      <c r="M22" s="155"/>
      <c r="N22" s="155"/>
      <c r="O22" s="155"/>
      <c r="P22" s="155"/>
      <c r="Q22" s="155"/>
      <c r="R22" s="155"/>
      <c r="S22" s="155"/>
      <c r="T22" s="155"/>
      <c r="U22" s="155"/>
      <c r="V22" s="155"/>
      <c r="W22" s="155"/>
      <c r="X22" s="155"/>
      <c r="Y22" s="155"/>
      <c r="Z22" s="155"/>
      <c r="AA22" s="155"/>
      <c r="AB22" s="155"/>
      <c r="AC22" s="155"/>
      <c r="AD22" s="155"/>
      <c r="AE22" s="155"/>
      <c r="AF22" s="155"/>
      <c r="AG22" s="155"/>
      <c r="AH22" s="155"/>
      <c r="AI22" s="155"/>
      <c r="AJ22" s="155"/>
      <c r="AK22" s="155"/>
      <c r="AL22" s="155"/>
      <c r="AM22" s="155"/>
      <c r="AN22" s="155"/>
      <c r="AO22" s="155"/>
      <c r="AP22" s="155"/>
      <c r="AQ22" s="155"/>
      <c r="AR22" s="155"/>
      <c r="AS22" s="155"/>
      <c r="AT22" s="155"/>
      <c r="AU22" s="155"/>
      <c r="AV22" s="155"/>
      <c r="AW22" s="155"/>
      <c r="AX22" s="155"/>
      <c r="AY22" s="155"/>
      <c r="AZ22" s="155"/>
      <c r="BA22" s="155"/>
      <c r="BB22" s="155"/>
      <c r="BC22" s="155"/>
      <c r="BD22" s="155"/>
      <c r="BE22" s="156"/>
      <c r="BF22" s="21"/>
      <c r="BG22" s="22"/>
      <c r="BH22" s="22"/>
    </row>
    <row r="23" spans="1:60" ht="11.25" customHeight="1">
      <c r="A23" s="3" t="s">
        <v>28</v>
      </c>
      <c r="B23" s="146" t="s">
        <v>109</v>
      </c>
      <c r="C23" s="147"/>
      <c r="D23" s="147"/>
      <c r="E23" s="147"/>
      <c r="F23" s="147"/>
      <c r="G23" s="147"/>
      <c r="H23" s="147"/>
      <c r="I23" s="147"/>
      <c r="J23" s="147"/>
      <c r="K23" s="147"/>
      <c r="L23" s="147"/>
      <c r="M23" s="147"/>
      <c r="N23" s="147"/>
      <c r="O23" s="147"/>
      <c r="P23" s="147"/>
      <c r="Q23" s="147"/>
      <c r="R23" s="147"/>
      <c r="S23" s="147"/>
      <c r="T23" s="147"/>
      <c r="U23" s="147"/>
      <c r="V23" s="147"/>
      <c r="W23" s="147"/>
      <c r="X23" s="147"/>
      <c r="Y23" s="147"/>
      <c r="Z23" s="147"/>
      <c r="AA23" s="147"/>
      <c r="AB23" s="147"/>
      <c r="AC23" s="147"/>
      <c r="AD23" s="147"/>
      <c r="AE23" s="147"/>
      <c r="AF23" s="147"/>
      <c r="AG23" s="147"/>
      <c r="AH23" s="147"/>
      <c r="AI23" s="147"/>
      <c r="AJ23" s="147"/>
      <c r="AK23" s="147"/>
      <c r="AL23" s="147"/>
      <c r="AM23" s="147"/>
      <c r="AN23" s="147"/>
      <c r="AO23" s="148"/>
      <c r="AP23" s="3"/>
      <c r="AQ23" s="3"/>
      <c r="AR23" s="3"/>
      <c r="AS23" s="3"/>
      <c r="AT23" s="3"/>
      <c r="AU23" s="53"/>
      <c r="AV23" s="53"/>
      <c r="AW23" s="51"/>
      <c r="AX23" s="17" t="s">
        <v>17</v>
      </c>
      <c r="AY23" s="17" t="s">
        <v>17</v>
      </c>
      <c r="AZ23" s="17" t="s">
        <v>17</v>
      </c>
      <c r="BA23" s="17" t="s">
        <v>17</v>
      </c>
      <c r="BB23" s="17" t="s">
        <v>17</v>
      </c>
      <c r="BC23" s="17" t="s">
        <v>17</v>
      </c>
      <c r="BD23" s="17" t="s">
        <v>17</v>
      </c>
      <c r="BE23" s="17" t="s">
        <v>17</v>
      </c>
      <c r="BF23" s="21"/>
      <c r="BG23" s="22"/>
      <c r="BH23" s="22"/>
    </row>
    <row r="24" spans="1:60" ht="63">
      <c r="A24" s="45" t="s">
        <v>31</v>
      </c>
      <c r="B24" s="26" t="s">
        <v>110</v>
      </c>
      <c r="C24" s="8">
        <v>240</v>
      </c>
      <c r="D24" s="12">
        <v>7</v>
      </c>
      <c r="E24" s="12">
        <v>7</v>
      </c>
      <c r="F24" s="12">
        <v>7</v>
      </c>
      <c r="G24" s="12">
        <v>7</v>
      </c>
      <c r="H24" s="12">
        <v>7</v>
      </c>
      <c r="I24" s="12">
        <v>7</v>
      </c>
      <c r="J24" s="12">
        <v>7</v>
      </c>
      <c r="K24" s="12">
        <v>7</v>
      </c>
      <c r="L24" s="12">
        <v>7</v>
      </c>
      <c r="M24" s="12">
        <v>7</v>
      </c>
      <c r="N24" s="12">
        <v>7</v>
      </c>
      <c r="O24" s="12">
        <v>7</v>
      </c>
      <c r="P24" s="12"/>
      <c r="Q24" s="12">
        <v>7</v>
      </c>
      <c r="R24" s="12">
        <v>7</v>
      </c>
      <c r="S24" s="12">
        <v>7</v>
      </c>
      <c r="T24" s="12">
        <v>7</v>
      </c>
      <c r="U24" s="16" t="s">
        <v>36</v>
      </c>
      <c r="V24" s="17" t="s">
        <v>17</v>
      </c>
      <c r="W24" s="17" t="s">
        <v>17</v>
      </c>
      <c r="X24" s="12">
        <v>6</v>
      </c>
      <c r="Y24" s="12">
        <v>4</v>
      </c>
      <c r="Z24" s="12">
        <v>4</v>
      </c>
      <c r="AA24" s="12">
        <v>4</v>
      </c>
      <c r="AB24" s="12">
        <v>4</v>
      </c>
      <c r="AC24" s="12">
        <v>4</v>
      </c>
      <c r="AD24" s="12">
        <v>4</v>
      </c>
      <c r="AE24" s="12">
        <v>4</v>
      </c>
      <c r="AF24" s="12">
        <v>4</v>
      </c>
      <c r="AG24" s="12">
        <v>5</v>
      </c>
      <c r="AH24" s="12">
        <v>5</v>
      </c>
      <c r="AI24" s="12">
        <v>5</v>
      </c>
      <c r="AJ24" s="12">
        <v>5</v>
      </c>
      <c r="AK24" s="12">
        <v>6</v>
      </c>
      <c r="AL24" s="12">
        <v>6</v>
      </c>
      <c r="AM24" s="12">
        <v>6</v>
      </c>
      <c r="AN24" s="12">
        <v>6</v>
      </c>
      <c r="AO24" s="28">
        <v>6</v>
      </c>
      <c r="AP24" s="28"/>
      <c r="AQ24" s="28">
        <v>6</v>
      </c>
      <c r="AR24" s="12">
        <v>6</v>
      </c>
      <c r="AS24" s="12">
        <v>6</v>
      </c>
      <c r="AT24" s="12">
        <v>6</v>
      </c>
      <c r="AU24" s="28">
        <v>6</v>
      </c>
      <c r="AV24" s="28">
        <v>10</v>
      </c>
      <c r="AW24" s="53" t="s">
        <v>36</v>
      </c>
      <c r="AX24" s="17" t="s">
        <v>17</v>
      </c>
      <c r="AY24" s="17" t="s">
        <v>17</v>
      </c>
      <c r="AZ24" s="17" t="s">
        <v>17</v>
      </c>
      <c r="BA24" s="17" t="s">
        <v>17</v>
      </c>
      <c r="BB24" s="17" t="s">
        <v>17</v>
      </c>
      <c r="BC24" s="17" t="s">
        <v>17</v>
      </c>
      <c r="BD24" s="17" t="s">
        <v>17</v>
      </c>
      <c r="BE24" s="17" t="s">
        <v>17</v>
      </c>
      <c r="BF24" s="21">
        <f t="shared" si="0"/>
        <v>112</v>
      </c>
      <c r="BG24" s="22">
        <f t="shared" si="1"/>
        <v>128</v>
      </c>
      <c r="BH24" s="22">
        <f t="shared" si="2"/>
        <v>240</v>
      </c>
    </row>
    <row r="25" spans="1:60" ht="34.5">
      <c r="A25" s="45" t="s">
        <v>111</v>
      </c>
      <c r="B25" s="174" t="s">
        <v>112</v>
      </c>
      <c r="C25" s="8">
        <v>144</v>
      </c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16"/>
      <c r="V25" s="17" t="s">
        <v>17</v>
      </c>
      <c r="W25" s="17" t="s">
        <v>17</v>
      </c>
      <c r="X25" s="8">
        <v>2</v>
      </c>
      <c r="Y25" s="8">
        <v>6</v>
      </c>
      <c r="Z25" s="8">
        <v>6</v>
      </c>
      <c r="AA25" s="8">
        <v>6</v>
      </c>
      <c r="AB25" s="8">
        <v>6</v>
      </c>
      <c r="AC25" s="8">
        <v>6</v>
      </c>
      <c r="AD25" s="8">
        <v>6</v>
      </c>
      <c r="AE25" s="8">
        <v>6</v>
      </c>
      <c r="AF25" s="8">
        <v>6</v>
      </c>
      <c r="AG25" s="8">
        <v>6</v>
      </c>
      <c r="AH25" s="8">
        <v>6</v>
      </c>
      <c r="AI25" s="8">
        <v>6</v>
      </c>
      <c r="AJ25" s="8">
        <v>6</v>
      </c>
      <c r="AK25" s="8">
        <v>6</v>
      </c>
      <c r="AL25" s="8">
        <v>6</v>
      </c>
      <c r="AM25" s="8">
        <v>6</v>
      </c>
      <c r="AN25" s="8">
        <v>6</v>
      </c>
      <c r="AO25" s="66">
        <v>6</v>
      </c>
      <c r="AP25" s="66"/>
      <c r="AQ25" s="66">
        <v>8</v>
      </c>
      <c r="AR25" s="8">
        <v>4</v>
      </c>
      <c r="AS25" s="8">
        <v>8</v>
      </c>
      <c r="AT25" s="8">
        <v>4</v>
      </c>
      <c r="AU25" s="28">
        <v>2</v>
      </c>
      <c r="AV25" s="28">
        <v>14</v>
      </c>
      <c r="AW25" s="51"/>
      <c r="AX25" s="17" t="s">
        <v>17</v>
      </c>
      <c r="AY25" s="17" t="s">
        <v>17</v>
      </c>
      <c r="AZ25" s="17" t="s">
        <v>17</v>
      </c>
      <c r="BA25" s="17" t="s">
        <v>17</v>
      </c>
      <c r="BB25" s="17" t="s">
        <v>17</v>
      </c>
      <c r="BC25" s="17" t="s">
        <v>17</v>
      </c>
      <c r="BD25" s="17" t="s">
        <v>17</v>
      </c>
      <c r="BE25" s="17" t="s">
        <v>17</v>
      </c>
      <c r="BF25" s="21">
        <f t="shared" si="0"/>
        <v>0</v>
      </c>
      <c r="BG25" s="22">
        <f t="shared" si="1"/>
        <v>144</v>
      </c>
      <c r="BH25" s="22">
        <f t="shared" si="2"/>
        <v>144</v>
      </c>
    </row>
    <row r="26" spans="1:60" ht="10.5" customHeight="1">
      <c r="A26" s="63" t="s">
        <v>32</v>
      </c>
      <c r="B26" s="63" t="s">
        <v>118</v>
      </c>
      <c r="C26" s="93">
        <v>36</v>
      </c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>
        <v>36</v>
      </c>
      <c r="Q26" s="8"/>
      <c r="R26" s="8"/>
      <c r="S26" s="8"/>
      <c r="T26" s="8"/>
      <c r="U26" s="16"/>
      <c r="V26" s="84"/>
      <c r="W26" s="84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66"/>
      <c r="AP26" s="66">
        <v>36</v>
      </c>
      <c r="AQ26" s="66"/>
      <c r="AR26" s="8"/>
      <c r="AS26" s="8"/>
      <c r="AT26" s="8"/>
      <c r="AU26" s="53"/>
      <c r="AV26" s="53"/>
      <c r="AW26" s="85"/>
      <c r="AX26" s="84"/>
      <c r="AY26" s="84"/>
      <c r="AZ26" s="84"/>
      <c r="BA26" s="84"/>
      <c r="BB26" s="84"/>
      <c r="BC26" s="84"/>
      <c r="BD26" s="84"/>
      <c r="BE26" s="84"/>
      <c r="BF26" s="21">
        <f t="shared" ref="BF26" si="11">SUM(D26:T26)</f>
        <v>36</v>
      </c>
      <c r="BG26" s="22">
        <f t="shared" si="1"/>
        <v>36</v>
      </c>
      <c r="BH26" s="22">
        <f t="shared" ref="BH26" si="12">SUM(BF26:BG26)</f>
        <v>72</v>
      </c>
    </row>
    <row r="27" spans="1:60" ht="9.75" customHeight="1">
      <c r="A27" s="128" t="s">
        <v>30</v>
      </c>
      <c r="B27" s="130"/>
      <c r="C27" s="129"/>
      <c r="D27" s="4">
        <f>D8+D9+D16+D20+D10+D11+D12+D21+D14+D15+D17+D24+D25+D26</f>
        <v>36</v>
      </c>
      <c r="E27" s="4">
        <f t="shared" ref="E27:U27" si="13">E8+E9+E16+E20+E10+E11+E12+E21+E14+E15+E17+E24+E25+E26</f>
        <v>36</v>
      </c>
      <c r="F27" s="4">
        <f t="shared" si="13"/>
        <v>36</v>
      </c>
      <c r="G27" s="4">
        <f t="shared" si="13"/>
        <v>36</v>
      </c>
      <c r="H27" s="4">
        <f t="shared" si="13"/>
        <v>36</v>
      </c>
      <c r="I27" s="4">
        <f t="shared" si="13"/>
        <v>36</v>
      </c>
      <c r="J27" s="4">
        <f t="shared" si="13"/>
        <v>36</v>
      </c>
      <c r="K27" s="4">
        <f t="shared" si="13"/>
        <v>36</v>
      </c>
      <c r="L27" s="4">
        <f t="shared" si="13"/>
        <v>36</v>
      </c>
      <c r="M27" s="4">
        <f t="shared" si="13"/>
        <v>36</v>
      </c>
      <c r="N27" s="4">
        <f t="shared" si="13"/>
        <v>36</v>
      </c>
      <c r="O27" s="4">
        <f t="shared" si="13"/>
        <v>36</v>
      </c>
      <c r="P27" s="4">
        <f t="shared" si="13"/>
        <v>36</v>
      </c>
      <c r="Q27" s="4">
        <f t="shared" si="13"/>
        <v>36</v>
      </c>
      <c r="R27" s="4">
        <f t="shared" si="13"/>
        <v>36</v>
      </c>
      <c r="S27" s="4">
        <f t="shared" si="13"/>
        <v>36</v>
      </c>
      <c r="T27" s="4">
        <f t="shared" si="13"/>
        <v>36</v>
      </c>
      <c r="U27" s="4"/>
      <c r="V27" s="4"/>
      <c r="W27" s="4"/>
      <c r="X27" s="4">
        <f t="shared" ref="X27" si="14">X8+X9+X16+X20+X10+X11+X12+X21+X14+X15+X17+X24+X25+X26</f>
        <v>36</v>
      </c>
      <c r="Y27" s="4">
        <f t="shared" ref="Y27" si="15">Y8+Y9+Y16+Y20+Y10+Y11+Y12+Y21+Y14+Y15+Y17+Y24+Y25+Y26</f>
        <v>36</v>
      </c>
      <c r="Z27" s="4">
        <f t="shared" ref="Z27" si="16">Z8+Z9+Z16+Z20+Z10+Z11+Z12+Z21+Z14+Z15+Z17+Z24+Z25+Z26</f>
        <v>36</v>
      </c>
      <c r="AA27" s="4">
        <f t="shared" ref="AA27" si="17">AA8+AA9+AA16+AA20+AA10+AA11+AA12+AA21+AA14+AA15+AA17+AA24+AA25+AA26</f>
        <v>36</v>
      </c>
      <c r="AB27" s="4">
        <f t="shared" ref="AB27" si="18">AB8+AB9+AB16+AB20+AB10+AB11+AB12+AB21+AB14+AB15+AB17+AB24+AB25+AB26</f>
        <v>36</v>
      </c>
      <c r="AC27" s="4">
        <f t="shared" ref="AC27" si="19">AC8+AC9+AC16+AC20+AC10+AC11+AC12+AC21+AC14+AC15+AC17+AC24+AC25+AC26</f>
        <v>36</v>
      </c>
      <c r="AD27" s="4">
        <f t="shared" ref="AD27" si="20">AD8+AD9+AD16+AD20+AD10+AD11+AD12+AD21+AD14+AD15+AD17+AD24+AD25+AD26</f>
        <v>36</v>
      </c>
      <c r="AE27" s="4">
        <f t="shared" ref="AE27" si="21">AE8+AE9+AE16+AE20+AE10+AE11+AE12+AE21+AE14+AE15+AE17+AE24+AE25+AE26</f>
        <v>36</v>
      </c>
      <c r="AF27" s="4">
        <f t="shared" ref="AF27" si="22">AF8+AF9+AF16+AF20+AF10+AF11+AF12+AF21+AF14+AF15+AF17+AF24+AF25+AF26</f>
        <v>36</v>
      </c>
      <c r="AG27" s="4">
        <f t="shared" ref="AG27" si="23">AG8+AG9+AG16+AG20+AG10+AG11+AG12+AG21+AG14+AG15+AG17+AG24+AG25+AG26</f>
        <v>36</v>
      </c>
      <c r="AH27" s="4">
        <f t="shared" ref="AH27" si="24">AH8+AH9+AH16+AH20+AH10+AH11+AH12+AH21+AH14+AH15+AH17+AH24+AH25+AH26</f>
        <v>36</v>
      </c>
      <c r="AI27" s="4">
        <f t="shared" ref="AI27" si="25">AI8+AI9+AI16+AI20+AI10+AI11+AI12+AI21+AI14+AI15+AI17+AI24+AI25+AI26</f>
        <v>36</v>
      </c>
      <c r="AJ27" s="4">
        <f t="shared" ref="AJ27" si="26">AJ8+AJ9+AJ16+AJ20+AJ10+AJ11+AJ12+AJ21+AJ14+AJ15+AJ17+AJ24+AJ25+AJ26</f>
        <v>36</v>
      </c>
      <c r="AK27" s="4">
        <f t="shared" ref="AK27:AL27" si="27">AK8+AK9+AK16+AK20+AK10+AK11+AK12+AK21+AK14+AK15+AK17+AK24+AK25+AK26</f>
        <v>36</v>
      </c>
      <c r="AL27" s="4">
        <f t="shared" si="27"/>
        <v>36</v>
      </c>
      <c r="AM27" s="4">
        <f t="shared" ref="AM27" si="28">AM8+AM9+AM16+AM20+AM10+AM11+AM12+AM21+AM14+AM15+AM17+AM24+AM25+AM26</f>
        <v>36</v>
      </c>
      <c r="AN27" s="4">
        <f t="shared" ref="AN27" si="29">AN8+AN9+AN16+AN20+AN10+AN11+AN12+AN21+AN14+AN15+AN17+AN24+AN25+AN26</f>
        <v>36</v>
      </c>
      <c r="AO27" s="4">
        <f t="shared" ref="AO27" si="30">AO8+AO9+AO16+AO20+AO10+AO11+AO12+AO21+AO14+AO15+AO17+AO24+AO25+AO26</f>
        <v>36</v>
      </c>
      <c r="AP27" s="4">
        <f t="shared" ref="AP27" si="31">AP8+AP9+AP16+AP20+AP10+AP11+AP12+AP21+AP14+AP15+AP17+AP24+AP25+AP26</f>
        <v>36</v>
      </c>
      <c r="AQ27" s="4">
        <f t="shared" ref="AQ27" si="32">AQ8+AQ9+AQ16+AQ20+AQ10+AQ11+AQ12+AQ21+AQ14+AQ15+AQ17+AQ24+AQ25+AQ26</f>
        <v>36</v>
      </c>
      <c r="AR27" s="4">
        <f t="shared" ref="AR27" si="33">AR8+AR9+AR16+AR20+AR10+AR11+AR12+AR21+AR14+AR15+AR17+AR24+AR25+AR26</f>
        <v>36</v>
      </c>
      <c r="AS27" s="4">
        <f t="shared" ref="AS27" si="34">AS8+AS9+AS16+AS20+AS10+AS11+AS12+AS21+AS14+AS15+AS17+AS24+AS25+AS26</f>
        <v>36</v>
      </c>
      <c r="AT27" s="4">
        <f t="shared" ref="AT27" si="35">AT8+AT9+AT16+AT20+AT10+AT11+AT12+AT21+AT14+AT15+AT17+AT24+AT25+AT26</f>
        <v>36</v>
      </c>
      <c r="AU27" s="4">
        <f t="shared" ref="AU27:AV27" si="36">AU8+AU9+AU16+AU20+AU10+AU11+AU12+AU21+AU14+AU15+AU17+AU24+AU25+AU26</f>
        <v>36</v>
      </c>
      <c r="AV27" s="4">
        <f t="shared" si="36"/>
        <v>36</v>
      </c>
      <c r="AW27" s="4"/>
      <c r="AX27" s="4"/>
      <c r="AY27" s="4"/>
      <c r="AZ27" s="4"/>
      <c r="BA27" s="4"/>
      <c r="BB27" s="4"/>
      <c r="BC27" s="4"/>
      <c r="BD27" s="4"/>
      <c r="BE27" s="4"/>
      <c r="BF27" s="21">
        <f t="shared" ref="BF27" si="37">SUM(D27:T27)</f>
        <v>612</v>
      </c>
      <c r="BG27" s="22">
        <f t="shared" ref="BG27" si="38">SUM(X27:AT27)</f>
        <v>828</v>
      </c>
      <c r="BH27" s="22">
        <f t="shared" ref="BH27" si="39">SUM(BF27:BG27)</f>
        <v>1440</v>
      </c>
    </row>
    <row r="28" spans="1:60" ht="9.9499999999999993" customHeight="1">
      <c r="A28" s="6"/>
      <c r="B28" s="6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14"/>
    </row>
    <row r="29" spans="1:60" ht="15" customHeight="1">
      <c r="A29" s="1" t="s">
        <v>37</v>
      </c>
      <c r="BF29" s="14"/>
    </row>
    <row r="30" spans="1:60" ht="9.9499999999999993" customHeight="1">
      <c r="A30" s="140" t="s">
        <v>2</v>
      </c>
      <c r="B30" s="153" t="s">
        <v>3</v>
      </c>
      <c r="C30" s="140" t="s">
        <v>4</v>
      </c>
      <c r="D30" s="149" t="s">
        <v>5</v>
      </c>
      <c r="E30" s="149"/>
      <c r="F30" s="149"/>
      <c r="G30" s="149"/>
      <c r="H30" s="149" t="s">
        <v>6</v>
      </c>
      <c r="I30" s="149"/>
      <c r="J30" s="149"/>
      <c r="K30" s="149"/>
      <c r="L30" s="149"/>
      <c r="M30" s="149" t="s">
        <v>7</v>
      </c>
      <c r="N30" s="149"/>
      <c r="O30" s="149"/>
      <c r="P30" s="149"/>
      <c r="Q30" s="157" t="s">
        <v>8</v>
      </c>
      <c r="R30" s="157"/>
      <c r="S30" s="157"/>
      <c r="T30" s="157"/>
      <c r="U30" s="157"/>
      <c r="V30" s="157" t="s">
        <v>9</v>
      </c>
      <c r="W30" s="157"/>
      <c r="X30" s="157"/>
      <c r="Y30" s="157"/>
      <c r="Z30" s="157"/>
      <c r="AA30" s="157" t="s">
        <v>10</v>
      </c>
      <c r="AB30" s="157"/>
      <c r="AC30" s="157"/>
      <c r="AD30" s="157"/>
      <c r="AE30" s="157" t="s">
        <v>11</v>
      </c>
      <c r="AF30" s="157"/>
      <c r="AG30" s="157"/>
      <c r="AH30" s="157"/>
      <c r="AI30" s="157" t="s">
        <v>12</v>
      </c>
      <c r="AJ30" s="157"/>
      <c r="AK30" s="157"/>
      <c r="AL30" s="157"/>
      <c r="AM30" s="157" t="s">
        <v>13</v>
      </c>
      <c r="AN30" s="157"/>
      <c r="AO30" s="157"/>
      <c r="AP30" s="157"/>
      <c r="AQ30" s="157"/>
      <c r="AR30" s="157" t="s">
        <v>14</v>
      </c>
      <c r="AS30" s="157"/>
      <c r="AT30" s="157"/>
      <c r="AU30" s="157"/>
      <c r="AV30" s="175" t="s">
        <v>15</v>
      </c>
      <c r="AW30" s="176"/>
      <c r="AX30" s="176"/>
      <c r="AY30" s="176"/>
      <c r="AZ30" s="176"/>
      <c r="BA30" s="177"/>
      <c r="BB30" s="157" t="s">
        <v>16</v>
      </c>
      <c r="BC30" s="157"/>
      <c r="BD30" s="157"/>
      <c r="BE30" s="157"/>
      <c r="BF30" s="14"/>
    </row>
    <row r="31" spans="1:60" ht="9.9499999999999993" customHeight="1">
      <c r="A31" s="140"/>
      <c r="B31" s="153"/>
      <c r="C31" s="140"/>
      <c r="D31" s="4">
        <v>1</v>
      </c>
      <c r="E31" s="4">
        <v>2</v>
      </c>
      <c r="F31" s="4">
        <v>3</v>
      </c>
      <c r="G31" s="4">
        <v>4</v>
      </c>
      <c r="H31" s="4">
        <v>5</v>
      </c>
      <c r="I31" s="4">
        <v>6</v>
      </c>
      <c r="J31" s="4">
        <v>7</v>
      </c>
      <c r="K31" s="4">
        <v>8</v>
      </c>
      <c r="L31" s="4">
        <v>9</v>
      </c>
      <c r="M31" s="4">
        <v>10</v>
      </c>
      <c r="N31" s="4">
        <v>11</v>
      </c>
      <c r="O31" s="4">
        <v>12</v>
      </c>
      <c r="P31" s="4">
        <v>13</v>
      </c>
      <c r="Q31" s="4">
        <v>14</v>
      </c>
      <c r="R31" s="4">
        <v>15</v>
      </c>
      <c r="S31" s="4">
        <v>16</v>
      </c>
      <c r="T31" s="128">
        <v>17</v>
      </c>
      <c r="U31" s="129"/>
      <c r="V31" s="5">
        <v>18</v>
      </c>
      <c r="W31" s="5">
        <v>19</v>
      </c>
      <c r="X31" s="4">
        <v>20</v>
      </c>
      <c r="Y31" s="4">
        <v>21</v>
      </c>
      <c r="Z31" s="4">
        <v>22</v>
      </c>
      <c r="AA31" s="4">
        <v>23</v>
      </c>
      <c r="AB31" s="4">
        <v>24</v>
      </c>
      <c r="AC31" s="4">
        <v>25</v>
      </c>
      <c r="AD31" s="4">
        <v>26</v>
      </c>
      <c r="AE31" s="4">
        <v>27</v>
      </c>
      <c r="AF31" s="4">
        <v>28</v>
      </c>
      <c r="AG31" s="4">
        <v>29</v>
      </c>
      <c r="AH31" s="4">
        <v>30</v>
      </c>
      <c r="AI31" s="4">
        <v>31</v>
      </c>
      <c r="AJ31" s="4">
        <v>32</v>
      </c>
      <c r="AK31" s="4">
        <v>33</v>
      </c>
      <c r="AL31" s="4">
        <v>34</v>
      </c>
      <c r="AM31" s="4">
        <v>35</v>
      </c>
      <c r="AN31" s="4">
        <v>36</v>
      </c>
      <c r="AO31" s="4">
        <v>37</v>
      </c>
      <c r="AP31" s="4">
        <v>38</v>
      </c>
      <c r="AQ31" s="4">
        <v>39</v>
      </c>
      <c r="AR31" s="4">
        <v>40</v>
      </c>
      <c r="AS31" s="4">
        <v>41</v>
      </c>
      <c r="AT31" s="4">
        <v>42</v>
      </c>
      <c r="AU31" s="5">
        <v>43</v>
      </c>
      <c r="AV31" s="5">
        <v>44</v>
      </c>
      <c r="AX31" s="5">
        <v>45</v>
      </c>
      <c r="AY31" s="5">
        <v>46</v>
      </c>
      <c r="AZ31" s="5">
        <v>47</v>
      </c>
      <c r="BA31" s="5">
        <v>48</v>
      </c>
      <c r="BB31" s="5">
        <v>49</v>
      </c>
      <c r="BC31" s="5">
        <v>50</v>
      </c>
      <c r="BD31" s="5">
        <v>51</v>
      </c>
      <c r="BE31" s="5">
        <v>52</v>
      </c>
      <c r="BF31" s="14"/>
    </row>
    <row r="32" spans="1:60" ht="9.75" customHeight="1">
      <c r="A32" s="2" t="s">
        <v>76</v>
      </c>
      <c r="B32" s="144" t="s">
        <v>79</v>
      </c>
      <c r="C32" s="144"/>
      <c r="D32" s="144"/>
      <c r="E32" s="144"/>
      <c r="F32" s="144"/>
      <c r="G32" s="144"/>
      <c r="H32" s="144"/>
      <c r="I32" s="144"/>
      <c r="J32" s="144"/>
      <c r="K32" s="144"/>
      <c r="L32" s="144"/>
      <c r="M32" s="144"/>
      <c r="N32" s="144"/>
      <c r="O32" s="144"/>
      <c r="P32" s="144"/>
      <c r="Q32" s="144"/>
      <c r="R32" s="144"/>
      <c r="S32" s="144"/>
      <c r="T32" s="144"/>
      <c r="U32" s="144"/>
      <c r="V32" s="144"/>
      <c r="W32" s="144"/>
      <c r="X32" s="144"/>
      <c r="Y32" s="144"/>
      <c r="Z32" s="144"/>
      <c r="AA32" s="144"/>
      <c r="AB32" s="144"/>
      <c r="AC32" s="144"/>
      <c r="AD32" s="144"/>
      <c r="AE32" s="144"/>
      <c r="AF32" s="144"/>
      <c r="AG32" s="144"/>
      <c r="AH32" s="144"/>
      <c r="AI32" s="144"/>
      <c r="AJ32" s="144"/>
      <c r="AK32" s="144"/>
      <c r="AL32" s="144"/>
      <c r="AM32" s="144"/>
      <c r="AN32" s="144"/>
      <c r="AO32" s="144"/>
      <c r="AP32" s="144"/>
      <c r="AQ32" s="144"/>
      <c r="AR32" s="144"/>
      <c r="AS32" s="144"/>
      <c r="AT32" s="144"/>
      <c r="AU32" s="144"/>
      <c r="AV32" s="144"/>
      <c r="AW32" s="144"/>
      <c r="AX32" s="144"/>
      <c r="AY32" s="144"/>
      <c r="AZ32" s="144"/>
      <c r="BA32" s="144"/>
      <c r="BB32" s="144"/>
      <c r="BC32" s="144"/>
      <c r="BD32" s="144"/>
      <c r="BE32" s="144"/>
      <c r="BF32" s="14"/>
    </row>
    <row r="33" spans="1:60" ht="12" customHeight="1">
      <c r="A33" s="86" t="s">
        <v>78</v>
      </c>
      <c r="B33" s="23" t="s">
        <v>54</v>
      </c>
      <c r="C33" s="52">
        <v>108</v>
      </c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34"/>
      <c r="Q33" s="34"/>
      <c r="R33" s="28"/>
      <c r="S33" s="28"/>
      <c r="T33" s="28"/>
      <c r="V33" s="51" t="s">
        <v>17</v>
      </c>
      <c r="W33" s="51" t="s">
        <v>17</v>
      </c>
      <c r="X33" s="28">
        <v>6</v>
      </c>
      <c r="Y33" s="28">
        <v>6</v>
      </c>
      <c r="Z33" s="28">
        <v>6</v>
      </c>
      <c r="AA33" s="28">
        <v>6</v>
      </c>
      <c r="AB33" s="28">
        <v>6</v>
      </c>
      <c r="AC33" s="28">
        <v>6</v>
      </c>
      <c r="AD33" s="28">
        <v>6</v>
      </c>
      <c r="AE33" s="28">
        <v>6</v>
      </c>
      <c r="AF33" s="28">
        <v>7</v>
      </c>
      <c r="AG33" s="28">
        <v>7</v>
      </c>
      <c r="AH33" s="28">
        <v>6</v>
      </c>
      <c r="AI33" s="28">
        <v>6</v>
      </c>
      <c r="AJ33" s="28">
        <v>6</v>
      </c>
      <c r="AK33" s="28">
        <v>5</v>
      </c>
      <c r="AL33" s="28">
        <v>5</v>
      </c>
      <c r="AM33" s="28">
        <v>4</v>
      </c>
      <c r="AN33" s="28">
        <v>2</v>
      </c>
      <c r="AO33" s="28">
        <v>2</v>
      </c>
      <c r="AP33" s="28">
        <v>2</v>
      </c>
      <c r="AQ33" s="28">
        <v>2</v>
      </c>
      <c r="AR33" s="78"/>
      <c r="AS33" s="34"/>
      <c r="AT33" s="28">
        <v>2</v>
      </c>
      <c r="AU33" s="53">
        <v>2</v>
      </c>
      <c r="AV33" s="53">
        <v>2</v>
      </c>
      <c r="AW33" s="53"/>
      <c r="AX33" s="53" t="s">
        <v>36</v>
      </c>
      <c r="AY33" s="51" t="s">
        <v>17</v>
      </c>
      <c r="AZ33" s="51" t="s">
        <v>17</v>
      </c>
      <c r="BA33" s="51" t="s">
        <v>17</v>
      </c>
      <c r="BB33" s="51" t="s">
        <v>17</v>
      </c>
      <c r="BC33" s="51" t="s">
        <v>17</v>
      </c>
      <c r="BD33" s="51" t="s">
        <v>17</v>
      </c>
      <c r="BE33" s="51" t="s">
        <v>17</v>
      </c>
      <c r="BF33" s="21">
        <f>SUM(D33:T33)</f>
        <v>0</v>
      </c>
      <c r="BG33" s="22">
        <f>SUM(X33:AW33)</f>
        <v>108</v>
      </c>
      <c r="BH33" s="22">
        <f>SUM(BF33:BG33)</f>
        <v>108</v>
      </c>
    </row>
    <row r="34" spans="1:60" ht="12.75" customHeight="1">
      <c r="A34" s="88" t="s">
        <v>80</v>
      </c>
      <c r="B34" s="88" t="s">
        <v>81</v>
      </c>
      <c r="C34" s="52">
        <v>72</v>
      </c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34"/>
      <c r="Q34" s="34"/>
      <c r="R34" s="28"/>
      <c r="S34" s="28"/>
      <c r="T34" s="28"/>
      <c r="U34" s="53"/>
      <c r="V34" s="51" t="s">
        <v>17</v>
      </c>
      <c r="W34" s="51" t="s">
        <v>17</v>
      </c>
      <c r="X34" s="28">
        <v>4</v>
      </c>
      <c r="Y34" s="28">
        <v>4</v>
      </c>
      <c r="Z34" s="28">
        <v>4</v>
      </c>
      <c r="AA34" s="28">
        <v>4</v>
      </c>
      <c r="AB34" s="28">
        <v>4</v>
      </c>
      <c r="AC34" s="28">
        <v>4</v>
      </c>
      <c r="AD34" s="28">
        <v>4</v>
      </c>
      <c r="AE34" s="28">
        <v>4</v>
      </c>
      <c r="AF34" s="28">
        <v>3</v>
      </c>
      <c r="AG34" s="28">
        <v>4</v>
      </c>
      <c r="AH34" s="28">
        <v>3</v>
      </c>
      <c r="AI34" s="28">
        <v>3</v>
      </c>
      <c r="AJ34" s="28">
        <v>3</v>
      </c>
      <c r="AK34" s="28">
        <v>3</v>
      </c>
      <c r="AL34" s="28">
        <v>2</v>
      </c>
      <c r="AM34" s="28">
        <v>1</v>
      </c>
      <c r="AN34" s="28">
        <v>3</v>
      </c>
      <c r="AO34" s="28">
        <v>3</v>
      </c>
      <c r="AP34" s="28">
        <v>3</v>
      </c>
      <c r="AQ34" s="28">
        <v>3</v>
      </c>
      <c r="AR34" s="34"/>
      <c r="AS34" s="78"/>
      <c r="AT34" s="28">
        <v>2</v>
      </c>
      <c r="AU34" s="113">
        <v>2</v>
      </c>
      <c r="AV34" s="113">
        <v>2</v>
      </c>
      <c r="AW34" s="66"/>
      <c r="AX34" s="53" t="s">
        <v>36</v>
      </c>
      <c r="AY34" s="51" t="s">
        <v>17</v>
      </c>
      <c r="AZ34" s="51" t="s">
        <v>17</v>
      </c>
      <c r="BA34" s="51" t="s">
        <v>17</v>
      </c>
      <c r="BB34" s="51" t="s">
        <v>17</v>
      </c>
      <c r="BC34" s="51" t="s">
        <v>17</v>
      </c>
      <c r="BD34" s="51" t="s">
        <v>17</v>
      </c>
      <c r="BE34" s="51" t="s">
        <v>17</v>
      </c>
      <c r="BF34" s="21">
        <f t="shared" ref="BF34:BF49" si="40">SUM(D34:T34)</f>
        <v>0</v>
      </c>
      <c r="BG34" s="22">
        <f t="shared" ref="BG34:BG50" si="41">SUM(X34:AW34)</f>
        <v>72</v>
      </c>
      <c r="BH34" s="22">
        <f t="shared" ref="BH34:BH49" si="42">SUM(BF34:BG34)</f>
        <v>72</v>
      </c>
    </row>
    <row r="35" spans="1:60" ht="12" customHeight="1">
      <c r="A35" s="111" t="s">
        <v>113</v>
      </c>
      <c r="B35" s="111" t="s">
        <v>19</v>
      </c>
      <c r="C35" s="52">
        <v>136</v>
      </c>
      <c r="D35" s="28">
        <v>2</v>
      </c>
      <c r="E35" s="28">
        <v>5</v>
      </c>
      <c r="F35" s="28">
        <v>3</v>
      </c>
      <c r="G35" s="28">
        <v>3</v>
      </c>
      <c r="H35" s="28">
        <v>3</v>
      </c>
      <c r="I35" s="28">
        <v>2</v>
      </c>
      <c r="J35" s="28">
        <v>2</v>
      </c>
      <c r="K35" s="28">
        <v>2</v>
      </c>
      <c r="L35" s="28">
        <v>2</v>
      </c>
      <c r="M35" s="28">
        <v>3</v>
      </c>
      <c r="N35" s="28">
        <v>3</v>
      </c>
      <c r="O35" s="28">
        <v>3</v>
      </c>
      <c r="P35" s="34"/>
      <c r="Q35" s="34"/>
      <c r="R35" s="28">
        <v>3</v>
      </c>
      <c r="S35" s="28">
        <v>3</v>
      </c>
      <c r="T35" s="28">
        <v>3</v>
      </c>
      <c r="U35" s="53"/>
      <c r="V35" s="51" t="s">
        <v>17</v>
      </c>
      <c r="W35" s="51" t="s">
        <v>17</v>
      </c>
      <c r="X35" s="28">
        <v>4</v>
      </c>
      <c r="Y35" s="28">
        <v>4</v>
      </c>
      <c r="Z35" s="28">
        <v>4</v>
      </c>
      <c r="AA35" s="28">
        <v>4</v>
      </c>
      <c r="AB35" s="28">
        <v>4</v>
      </c>
      <c r="AC35" s="28">
        <v>4</v>
      </c>
      <c r="AD35" s="28">
        <v>2</v>
      </c>
      <c r="AE35" s="28">
        <v>2</v>
      </c>
      <c r="AF35" s="28">
        <v>3</v>
      </c>
      <c r="AG35" s="28">
        <v>4</v>
      </c>
      <c r="AH35" s="28">
        <v>4</v>
      </c>
      <c r="AI35" s="28">
        <v>4</v>
      </c>
      <c r="AJ35" s="28">
        <v>4</v>
      </c>
      <c r="AK35" s="28">
        <v>4</v>
      </c>
      <c r="AL35" s="28">
        <v>4</v>
      </c>
      <c r="AM35" s="28">
        <v>3</v>
      </c>
      <c r="AN35" s="28">
        <v>6</v>
      </c>
      <c r="AO35" s="28">
        <v>5</v>
      </c>
      <c r="AP35" s="28">
        <v>5</v>
      </c>
      <c r="AQ35" s="28">
        <v>5</v>
      </c>
      <c r="AR35" s="78"/>
      <c r="AS35" s="34"/>
      <c r="AT35" s="28">
        <v>5</v>
      </c>
      <c r="AU35" s="113">
        <v>5</v>
      </c>
      <c r="AV35" s="113">
        <v>5</v>
      </c>
      <c r="AW35" s="66"/>
      <c r="AX35" s="115" t="s">
        <v>36</v>
      </c>
      <c r="AY35" s="51" t="s">
        <v>17</v>
      </c>
      <c r="AZ35" s="51" t="s">
        <v>17</v>
      </c>
      <c r="BA35" s="51" t="s">
        <v>17</v>
      </c>
      <c r="BB35" s="51" t="s">
        <v>17</v>
      </c>
      <c r="BC35" s="51" t="s">
        <v>17</v>
      </c>
      <c r="BD35" s="51" t="s">
        <v>17</v>
      </c>
      <c r="BE35" s="51" t="s">
        <v>17</v>
      </c>
      <c r="BF35" s="21">
        <f t="shared" si="40"/>
        <v>42</v>
      </c>
      <c r="BG35" s="22">
        <f t="shared" si="41"/>
        <v>94</v>
      </c>
      <c r="BH35" s="22">
        <f t="shared" si="42"/>
        <v>136</v>
      </c>
    </row>
    <row r="36" spans="1:60">
      <c r="A36" s="25" t="s">
        <v>91</v>
      </c>
      <c r="B36" s="76" t="s">
        <v>92</v>
      </c>
      <c r="C36" s="61">
        <v>108</v>
      </c>
      <c r="D36" s="28">
        <v>4</v>
      </c>
      <c r="E36" s="28">
        <v>4</v>
      </c>
      <c r="F36" s="28">
        <v>4</v>
      </c>
      <c r="G36" s="28">
        <v>4</v>
      </c>
      <c r="H36" s="28">
        <v>4</v>
      </c>
      <c r="I36" s="28">
        <v>3</v>
      </c>
      <c r="J36" s="28">
        <v>3</v>
      </c>
      <c r="K36" s="28">
        <v>3</v>
      </c>
      <c r="L36" s="28">
        <v>4</v>
      </c>
      <c r="M36" s="28">
        <v>3</v>
      </c>
      <c r="N36" s="28">
        <v>3</v>
      </c>
      <c r="O36" s="28">
        <v>3</v>
      </c>
      <c r="P36" s="34"/>
      <c r="Q36" s="34"/>
      <c r="R36" s="28">
        <v>3</v>
      </c>
      <c r="S36" s="28">
        <v>3</v>
      </c>
      <c r="T36" s="28">
        <v>4</v>
      </c>
      <c r="U36" s="100"/>
      <c r="V36" s="51" t="s">
        <v>17</v>
      </c>
      <c r="W36" s="51" t="s">
        <v>17</v>
      </c>
      <c r="X36" s="28">
        <v>3</v>
      </c>
      <c r="Y36" s="28">
        <v>3</v>
      </c>
      <c r="Z36" s="28">
        <v>3</v>
      </c>
      <c r="AA36" s="28">
        <v>3</v>
      </c>
      <c r="AB36" s="28">
        <v>3</v>
      </c>
      <c r="AC36" s="28">
        <v>3</v>
      </c>
      <c r="AD36" s="28">
        <v>3</v>
      </c>
      <c r="AE36" s="28">
        <v>3</v>
      </c>
      <c r="AF36" s="28">
        <v>2</v>
      </c>
      <c r="AG36" s="28">
        <v>2</v>
      </c>
      <c r="AH36" s="28">
        <v>2</v>
      </c>
      <c r="AI36" s="28">
        <v>2</v>
      </c>
      <c r="AJ36" s="28">
        <v>2</v>
      </c>
      <c r="AK36" s="28">
        <v>2</v>
      </c>
      <c r="AL36" s="28">
        <v>3</v>
      </c>
      <c r="AM36" s="28">
        <v>2</v>
      </c>
      <c r="AN36" s="28">
        <v>2</v>
      </c>
      <c r="AO36" s="28">
        <v>3</v>
      </c>
      <c r="AP36" s="28">
        <v>2</v>
      </c>
      <c r="AQ36" s="28">
        <v>2</v>
      </c>
      <c r="AR36" s="36"/>
      <c r="AS36" s="34"/>
      <c r="AT36" s="28">
        <v>2</v>
      </c>
      <c r="AU36" s="185">
        <v>2</v>
      </c>
      <c r="AV36" s="185">
        <v>2</v>
      </c>
      <c r="AW36" s="88"/>
      <c r="AX36" s="117" t="s">
        <v>36</v>
      </c>
      <c r="AY36" s="46" t="s">
        <v>17</v>
      </c>
      <c r="AZ36" s="46" t="s">
        <v>17</v>
      </c>
      <c r="BA36" s="46" t="s">
        <v>17</v>
      </c>
      <c r="BB36" s="46" t="s">
        <v>17</v>
      </c>
      <c r="BC36" s="46" t="s">
        <v>17</v>
      </c>
      <c r="BD36" s="46" t="s">
        <v>17</v>
      </c>
      <c r="BE36" s="46" t="s">
        <v>17</v>
      </c>
      <c r="BF36" s="21">
        <f t="shared" si="40"/>
        <v>52</v>
      </c>
      <c r="BG36" s="22">
        <f t="shared" si="41"/>
        <v>56</v>
      </c>
      <c r="BH36" s="22">
        <f t="shared" si="42"/>
        <v>108</v>
      </c>
    </row>
    <row r="37" spans="1:60" ht="14.25" customHeight="1">
      <c r="A37" s="25" t="s">
        <v>85</v>
      </c>
      <c r="B37" s="76" t="s">
        <v>18</v>
      </c>
      <c r="C37" s="28">
        <v>72</v>
      </c>
      <c r="D37" s="28">
        <v>4</v>
      </c>
      <c r="E37" s="28">
        <v>4</v>
      </c>
      <c r="F37" s="28">
        <v>5</v>
      </c>
      <c r="G37" s="28">
        <v>5</v>
      </c>
      <c r="H37" s="28">
        <v>5</v>
      </c>
      <c r="I37" s="28">
        <v>5</v>
      </c>
      <c r="J37" s="28">
        <v>5</v>
      </c>
      <c r="K37" s="28">
        <v>5</v>
      </c>
      <c r="L37" s="28">
        <v>5</v>
      </c>
      <c r="M37" s="28">
        <v>5</v>
      </c>
      <c r="N37" s="28">
        <v>5</v>
      </c>
      <c r="O37" s="28">
        <v>5</v>
      </c>
      <c r="P37" s="34"/>
      <c r="Q37" s="34"/>
      <c r="R37" s="28">
        <v>5</v>
      </c>
      <c r="S37" s="28">
        <v>5</v>
      </c>
      <c r="T37" s="28">
        <v>4</v>
      </c>
      <c r="U37" s="53" t="s">
        <v>36</v>
      </c>
      <c r="V37" s="51" t="s">
        <v>17</v>
      </c>
      <c r="W37" s="51" t="s">
        <v>17</v>
      </c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34"/>
      <c r="AS37" s="34"/>
      <c r="AT37" s="28"/>
      <c r="AU37" s="66"/>
      <c r="AV37" s="183"/>
      <c r="AW37" s="66"/>
      <c r="AX37" s="118" t="s">
        <v>73</v>
      </c>
      <c r="AY37" s="51" t="s">
        <v>17</v>
      </c>
      <c r="AZ37" s="51" t="s">
        <v>17</v>
      </c>
      <c r="BA37" s="51" t="s">
        <v>17</v>
      </c>
      <c r="BB37" s="51" t="s">
        <v>17</v>
      </c>
      <c r="BC37" s="51" t="s">
        <v>17</v>
      </c>
      <c r="BD37" s="51" t="s">
        <v>17</v>
      </c>
      <c r="BE37" s="51" t="s">
        <v>17</v>
      </c>
      <c r="BF37" s="21">
        <f t="shared" si="40"/>
        <v>72</v>
      </c>
      <c r="BG37" s="22">
        <f t="shared" si="41"/>
        <v>0</v>
      </c>
      <c r="BH37" s="22">
        <f t="shared" si="42"/>
        <v>72</v>
      </c>
    </row>
    <row r="38" spans="1:60" ht="14.25" customHeight="1">
      <c r="A38" s="103" t="s">
        <v>59</v>
      </c>
      <c r="B38" s="106" t="s">
        <v>60</v>
      </c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34"/>
      <c r="Q38" s="34"/>
      <c r="R38" s="28"/>
      <c r="S38" s="28"/>
      <c r="T38" s="28"/>
      <c r="U38" s="53"/>
      <c r="V38" s="88"/>
      <c r="W38" s="8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34"/>
      <c r="AS38" s="34"/>
      <c r="AT38" s="28"/>
      <c r="AU38" s="53"/>
      <c r="AV38" s="53"/>
      <c r="AW38" s="66"/>
      <c r="AX38" s="88"/>
      <c r="AY38" s="88"/>
      <c r="AZ38" s="88"/>
      <c r="BA38" s="88"/>
      <c r="BB38" s="88"/>
      <c r="BC38" s="88"/>
      <c r="BD38" s="88"/>
      <c r="BE38" s="88"/>
      <c r="BF38" s="21"/>
      <c r="BG38" s="22"/>
      <c r="BH38" s="22"/>
    </row>
    <row r="39" spans="1:60" ht="14.25" customHeight="1">
      <c r="A39" s="105" t="s">
        <v>93</v>
      </c>
      <c r="B39" s="168" t="s">
        <v>69</v>
      </c>
      <c r="C39" s="168"/>
      <c r="D39" s="168"/>
      <c r="E39" s="168"/>
      <c r="F39" s="168"/>
      <c r="G39" s="168"/>
      <c r="H39" s="168"/>
      <c r="I39" s="168"/>
      <c r="J39" s="168"/>
      <c r="K39" s="168"/>
      <c r="L39" s="168"/>
      <c r="M39" s="168"/>
      <c r="N39" s="168"/>
      <c r="O39" s="168"/>
      <c r="P39" s="168"/>
      <c r="Q39" s="168"/>
      <c r="R39" s="168"/>
      <c r="S39" s="168"/>
      <c r="T39" s="168"/>
      <c r="U39" s="168"/>
      <c r="V39" s="168"/>
      <c r="W39" s="168"/>
      <c r="X39" s="168"/>
      <c r="Y39" s="168"/>
      <c r="Z39" s="168"/>
      <c r="AA39" s="168"/>
      <c r="AB39" s="168"/>
      <c r="AC39" s="168"/>
      <c r="AD39" s="168"/>
      <c r="AE39" s="168"/>
      <c r="AF39" s="168"/>
      <c r="AG39" s="168"/>
      <c r="AH39" s="168"/>
      <c r="AI39" s="168"/>
      <c r="AJ39" s="168"/>
      <c r="AK39" s="168"/>
      <c r="AL39" s="168"/>
      <c r="AM39" s="168"/>
      <c r="AN39" s="168"/>
      <c r="AO39" s="168"/>
      <c r="AP39" s="168"/>
      <c r="AQ39" s="168"/>
      <c r="AR39" s="168"/>
      <c r="AS39" s="168"/>
      <c r="AT39" s="168"/>
      <c r="AU39" s="168"/>
      <c r="AV39" s="168"/>
      <c r="AW39" s="168"/>
      <c r="AX39" s="168"/>
      <c r="AY39" s="168"/>
      <c r="AZ39" s="168"/>
      <c r="BA39" s="168"/>
      <c r="BB39" s="168"/>
      <c r="BC39" s="168"/>
      <c r="BD39" s="168"/>
      <c r="BE39" s="168"/>
      <c r="BF39" s="21"/>
      <c r="BG39" s="22"/>
      <c r="BH39" s="22"/>
    </row>
    <row r="40" spans="1:60" ht="14.25" customHeight="1">
      <c r="A40" s="104" t="s">
        <v>67</v>
      </c>
      <c r="B40" s="87" t="s">
        <v>20</v>
      </c>
      <c r="C40" s="28">
        <v>68</v>
      </c>
      <c r="D40" s="28">
        <v>2</v>
      </c>
      <c r="E40" s="28">
        <v>2</v>
      </c>
      <c r="F40" s="28">
        <v>2</v>
      </c>
      <c r="G40" s="28">
        <v>2</v>
      </c>
      <c r="H40" s="28">
        <v>2</v>
      </c>
      <c r="I40" s="28">
        <v>2</v>
      </c>
      <c r="J40" s="28">
        <v>2</v>
      </c>
      <c r="K40" s="28">
        <v>2</v>
      </c>
      <c r="L40" s="28">
        <v>3</v>
      </c>
      <c r="M40" s="28">
        <v>3</v>
      </c>
      <c r="N40" s="28">
        <v>3</v>
      </c>
      <c r="O40" s="28">
        <v>3</v>
      </c>
      <c r="P40" s="34"/>
      <c r="Q40" s="34"/>
      <c r="R40" s="28">
        <v>2</v>
      </c>
      <c r="S40" s="28">
        <v>2</v>
      </c>
      <c r="T40" s="28">
        <v>2</v>
      </c>
      <c r="U40" s="53" t="s">
        <v>74</v>
      </c>
      <c r="V40" s="88" t="s">
        <v>17</v>
      </c>
      <c r="W40" s="88" t="s">
        <v>17</v>
      </c>
      <c r="X40" s="28">
        <v>1</v>
      </c>
      <c r="Y40" s="28">
        <v>1</v>
      </c>
      <c r="Z40" s="28">
        <v>1</v>
      </c>
      <c r="AA40" s="28">
        <v>1</v>
      </c>
      <c r="AB40" s="28">
        <v>1</v>
      </c>
      <c r="AC40" s="28">
        <v>1</v>
      </c>
      <c r="AD40" s="28">
        <v>1</v>
      </c>
      <c r="AE40" s="28">
        <v>1</v>
      </c>
      <c r="AF40" s="28">
        <v>1</v>
      </c>
      <c r="AG40" s="28">
        <v>1</v>
      </c>
      <c r="AH40" s="28">
        <v>1</v>
      </c>
      <c r="AI40" s="28">
        <v>1</v>
      </c>
      <c r="AJ40" s="28">
        <v>1</v>
      </c>
      <c r="AK40" s="28">
        <v>1</v>
      </c>
      <c r="AL40" s="28">
        <v>2</v>
      </c>
      <c r="AM40" s="28">
        <v>4</v>
      </c>
      <c r="AN40" s="28">
        <v>2</v>
      </c>
      <c r="AO40" s="28">
        <v>2</v>
      </c>
      <c r="AP40" s="28">
        <v>2</v>
      </c>
      <c r="AQ40" s="28">
        <v>2</v>
      </c>
      <c r="AR40" s="34"/>
      <c r="AS40" s="34"/>
      <c r="AT40" s="28">
        <v>2</v>
      </c>
      <c r="AU40" s="183">
        <v>2</v>
      </c>
      <c r="AV40" s="66">
        <v>2</v>
      </c>
      <c r="AW40" s="66"/>
      <c r="AX40" s="53" t="s">
        <v>74</v>
      </c>
      <c r="AY40" s="88"/>
      <c r="AZ40" s="88"/>
      <c r="BA40" s="88"/>
      <c r="BB40" s="88"/>
      <c r="BC40" s="88"/>
      <c r="BD40" s="88"/>
      <c r="BE40" s="88"/>
      <c r="BF40" s="21">
        <f t="shared" ref="BF40" si="43">SUM(D40:T40)</f>
        <v>34</v>
      </c>
      <c r="BG40" s="22">
        <f>SUM(X40:AW40)</f>
        <v>34</v>
      </c>
      <c r="BH40" s="22">
        <f t="shared" ref="BH40" si="44">SUM(BF40:BG40)</f>
        <v>68</v>
      </c>
    </row>
    <row r="41" spans="1:60" ht="14.25" customHeight="1">
      <c r="A41" s="41" t="s">
        <v>61</v>
      </c>
      <c r="B41" s="169" t="s">
        <v>42</v>
      </c>
      <c r="C41" s="169"/>
      <c r="D41" s="169"/>
      <c r="E41" s="169"/>
      <c r="F41" s="169"/>
      <c r="G41" s="169"/>
      <c r="H41" s="169"/>
      <c r="I41" s="169"/>
      <c r="J41" s="169"/>
      <c r="K41" s="101"/>
      <c r="L41" s="101"/>
      <c r="M41" s="101"/>
      <c r="N41" s="101"/>
      <c r="O41" s="101"/>
      <c r="P41" s="101"/>
      <c r="Q41" s="101"/>
      <c r="R41" s="101"/>
      <c r="S41" s="101"/>
      <c r="T41" s="101"/>
      <c r="U41" s="71"/>
      <c r="V41" s="89"/>
      <c r="W41" s="89"/>
      <c r="X41" s="101"/>
      <c r="Y41" s="101"/>
      <c r="Z41" s="101"/>
      <c r="AA41" s="101"/>
      <c r="AB41" s="101"/>
      <c r="AC41" s="101"/>
      <c r="AD41" s="101"/>
      <c r="AE41" s="101"/>
      <c r="AF41" s="101"/>
      <c r="AG41" s="101"/>
      <c r="AH41" s="101"/>
      <c r="AI41" s="101"/>
      <c r="AJ41" s="101"/>
      <c r="AK41" s="101"/>
      <c r="AL41" s="101"/>
      <c r="AM41" s="101"/>
      <c r="AN41" s="101"/>
      <c r="AO41" s="101"/>
      <c r="AP41" s="101"/>
      <c r="AQ41" s="101"/>
      <c r="AR41" s="102"/>
      <c r="AS41" s="102"/>
      <c r="AT41" s="101"/>
      <c r="AU41" s="71"/>
      <c r="AV41" s="71"/>
      <c r="AW41" s="181"/>
      <c r="AX41" s="89"/>
      <c r="AY41" s="89"/>
      <c r="AZ41" s="89"/>
      <c r="BA41" s="89"/>
      <c r="BB41" s="89"/>
      <c r="BC41" s="89"/>
      <c r="BD41" s="89"/>
      <c r="BE41" s="90"/>
      <c r="BF41" s="21"/>
      <c r="BG41" s="22"/>
      <c r="BH41" s="22"/>
    </row>
    <row r="42" spans="1:60" ht="21" customHeight="1">
      <c r="A42" s="41" t="s">
        <v>24</v>
      </c>
      <c r="B42" s="112" t="s">
        <v>114</v>
      </c>
      <c r="C42" s="28">
        <v>40</v>
      </c>
      <c r="D42" s="28">
        <v>2</v>
      </c>
      <c r="E42" s="28">
        <v>2</v>
      </c>
      <c r="F42" s="28">
        <v>3</v>
      </c>
      <c r="G42" s="28">
        <v>3</v>
      </c>
      <c r="H42" s="28">
        <v>3</v>
      </c>
      <c r="I42" s="28">
        <v>3</v>
      </c>
      <c r="J42" s="28">
        <v>3</v>
      </c>
      <c r="K42" s="28">
        <v>3</v>
      </c>
      <c r="L42" s="28">
        <v>3</v>
      </c>
      <c r="M42" s="28">
        <v>3</v>
      </c>
      <c r="N42" s="28">
        <v>3</v>
      </c>
      <c r="O42" s="28">
        <v>3</v>
      </c>
      <c r="P42" s="34"/>
      <c r="Q42" s="34"/>
      <c r="R42" s="28">
        <v>2</v>
      </c>
      <c r="S42" s="28">
        <v>2</v>
      </c>
      <c r="T42" s="28">
        <v>2</v>
      </c>
      <c r="U42" s="53" t="s">
        <v>73</v>
      </c>
      <c r="V42" s="88" t="s">
        <v>17</v>
      </c>
      <c r="W42" s="88" t="s">
        <v>17</v>
      </c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34"/>
      <c r="AS42" s="34"/>
      <c r="AT42" s="28"/>
      <c r="AU42" s="53"/>
      <c r="AV42" s="53"/>
      <c r="AW42" s="66"/>
      <c r="AX42" s="88"/>
      <c r="AY42" s="88"/>
      <c r="AZ42" s="88"/>
      <c r="BA42" s="88"/>
      <c r="BB42" s="88"/>
      <c r="BC42" s="88"/>
      <c r="BD42" s="88"/>
      <c r="BE42" s="88"/>
      <c r="BF42" s="21">
        <f t="shared" ref="BF42:BF44" si="45">SUM(D42:T42)</f>
        <v>40</v>
      </c>
      <c r="BG42" s="22">
        <f t="shared" si="41"/>
        <v>0</v>
      </c>
      <c r="BH42" s="22">
        <f t="shared" ref="BH42:BH44" si="46">SUM(BF42:BG42)</f>
        <v>40</v>
      </c>
    </row>
    <row r="43" spans="1:60" ht="18">
      <c r="A43" s="41" t="s">
        <v>58</v>
      </c>
      <c r="B43" s="112" t="s">
        <v>115</v>
      </c>
      <c r="C43" s="28">
        <v>80</v>
      </c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34"/>
      <c r="Q43" s="34"/>
      <c r="R43" s="28"/>
      <c r="S43" s="28"/>
      <c r="T43" s="28"/>
      <c r="U43" s="53"/>
      <c r="V43" s="88" t="s">
        <v>17</v>
      </c>
      <c r="W43" s="88" t="s">
        <v>17</v>
      </c>
      <c r="X43" s="28">
        <v>2</v>
      </c>
      <c r="Y43" s="28">
        <v>2</v>
      </c>
      <c r="Z43" s="28">
        <v>2</v>
      </c>
      <c r="AA43" s="28">
        <v>2</v>
      </c>
      <c r="AB43" s="28">
        <v>2</v>
      </c>
      <c r="AC43" s="28">
        <v>2</v>
      </c>
      <c r="AD43" s="28">
        <v>2</v>
      </c>
      <c r="AE43" s="28">
        <v>2</v>
      </c>
      <c r="AF43" s="28">
        <v>2</v>
      </c>
      <c r="AG43" s="28">
        <v>2</v>
      </c>
      <c r="AH43" s="28">
        <v>2</v>
      </c>
      <c r="AI43" s="28">
        <v>2</v>
      </c>
      <c r="AJ43" s="28">
        <v>4</v>
      </c>
      <c r="AK43" s="28">
        <v>4</v>
      </c>
      <c r="AL43" s="28">
        <v>4</v>
      </c>
      <c r="AM43" s="28">
        <v>10</v>
      </c>
      <c r="AN43" s="28">
        <v>4</v>
      </c>
      <c r="AO43" s="28">
        <v>4</v>
      </c>
      <c r="AP43" s="28">
        <v>4</v>
      </c>
      <c r="AQ43" s="28">
        <v>4</v>
      </c>
      <c r="AR43" s="34"/>
      <c r="AS43" s="34"/>
      <c r="AT43" s="28">
        <v>6</v>
      </c>
      <c r="AU43" s="182">
        <v>6</v>
      </c>
      <c r="AV43" s="182">
        <v>6</v>
      </c>
      <c r="AW43" s="66"/>
      <c r="AX43" s="53" t="s">
        <v>55</v>
      </c>
      <c r="AY43" s="88"/>
      <c r="AZ43" s="88"/>
      <c r="BA43" s="88"/>
      <c r="BB43" s="88"/>
      <c r="BC43" s="88"/>
      <c r="BD43" s="88"/>
      <c r="BE43" s="88"/>
      <c r="BF43" s="21">
        <f t="shared" si="45"/>
        <v>0</v>
      </c>
      <c r="BG43" s="22">
        <f>SUM(X43:AW43)</f>
        <v>80</v>
      </c>
      <c r="BH43" s="22">
        <f t="shared" si="46"/>
        <v>80</v>
      </c>
    </row>
    <row r="44" spans="1:60" ht="14.25" customHeight="1">
      <c r="A44" s="41" t="s">
        <v>49</v>
      </c>
      <c r="B44" s="18" t="s">
        <v>95</v>
      </c>
      <c r="C44" s="178">
        <v>52</v>
      </c>
      <c r="D44" s="178">
        <v>4</v>
      </c>
      <c r="E44" s="178">
        <v>3</v>
      </c>
      <c r="F44" s="178">
        <v>3</v>
      </c>
      <c r="G44" s="178">
        <v>3</v>
      </c>
      <c r="H44" s="178">
        <v>3</v>
      </c>
      <c r="I44" s="178">
        <v>3</v>
      </c>
      <c r="J44" s="178">
        <v>3</v>
      </c>
      <c r="K44" s="178">
        <v>3</v>
      </c>
      <c r="L44" s="178">
        <v>3</v>
      </c>
      <c r="M44" s="178">
        <v>3</v>
      </c>
      <c r="N44" s="178">
        <v>3</v>
      </c>
      <c r="O44" s="178">
        <v>3</v>
      </c>
      <c r="P44" s="180"/>
      <c r="Q44" s="180"/>
      <c r="R44" s="178">
        <v>5</v>
      </c>
      <c r="S44" s="178">
        <v>5</v>
      </c>
      <c r="T44" s="178">
        <v>5</v>
      </c>
      <c r="U44" s="179" t="s">
        <v>36</v>
      </c>
      <c r="V44" s="55" t="s">
        <v>17</v>
      </c>
      <c r="W44" s="55" t="s">
        <v>17</v>
      </c>
      <c r="X44" s="178"/>
      <c r="Y44" s="178"/>
      <c r="Z44" s="178"/>
      <c r="AA44" s="178"/>
      <c r="AB44" s="178"/>
      <c r="AC44" s="178"/>
      <c r="AD44" s="178"/>
      <c r="AE44" s="178"/>
      <c r="AF44" s="178"/>
      <c r="AG44" s="178"/>
      <c r="AH44" s="178"/>
      <c r="AI44" s="178"/>
      <c r="AJ44" s="178"/>
      <c r="AK44" s="178"/>
      <c r="AL44" s="178"/>
      <c r="AM44" s="178"/>
      <c r="AN44" s="178"/>
      <c r="AO44" s="178"/>
      <c r="AP44" s="178"/>
      <c r="AQ44" s="178"/>
      <c r="AR44" s="180"/>
      <c r="AS44" s="180"/>
      <c r="AT44" s="178"/>
      <c r="AU44" s="183"/>
      <c r="AV44" s="183"/>
      <c r="AW44" s="184"/>
      <c r="AX44" s="179"/>
      <c r="AY44" s="55"/>
      <c r="AZ44" s="55"/>
      <c r="BA44" s="55"/>
      <c r="BB44" s="55"/>
      <c r="BC44" s="55"/>
      <c r="BD44" s="55"/>
      <c r="BE44" s="55"/>
      <c r="BF44" s="21">
        <f t="shared" si="45"/>
        <v>52</v>
      </c>
      <c r="BG44" s="22">
        <f t="shared" si="41"/>
        <v>0</v>
      </c>
      <c r="BH44" s="22">
        <f t="shared" si="46"/>
        <v>52</v>
      </c>
    </row>
    <row r="45" spans="1:60" ht="26.25">
      <c r="A45" s="41" t="s">
        <v>52</v>
      </c>
      <c r="B45" s="112" t="s">
        <v>116</v>
      </c>
      <c r="C45" s="28">
        <v>36</v>
      </c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34"/>
      <c r="Q45" s="34"/>
      <c r="R45" s="28"/>
      <c r="S45" s="28"/>
      <c r="T45" s="28"/>
      <c r="U45" s="53"/>
      <c r="V45" s="88"/>
      <c r="W45" s="88"/>
      <c r="X45" s="28">
        <v>2</v>
      </c>
      <c r="Y45" s="28">
        <v>2</v>
      </c>
      <c r="Z45" s="28">
        <v>2</v>
      </c>
      <c r="AA45" s="28">
        <v>2</v>
      </c>
      <c r="AB45" s="28">
        <v>2</v>
      </c>
      <c r="AC45" s="28">
        <v>2</v>
      </c>
      <c r="AD45" s="28">
        <v>2</v>
      </c>
      <c r="AE45" s="28">
        <v>2</v>
      </c>
      <c r="AF45" s="28">
        <v>2</v>
      </c>
      <c r="AG45" s="28">
        <v>2</v>
      </c>
      <c r="AH45" s="28">
        <v>2</v>
      </c>
      <c r="AI45" s="28">
        <v>2</v>
      </c>
      <c r="AJ45" s="28">
        <v>2</v>
      </c>
      <c r="AK45" s="28">
        <v>2</v>
      </c>
      <c r="AL45" s="28">
        <v>2</v>
      </c>
      <c r="AM45" s="28">
        <v>2</v>
      </c>
      <c r="AN45" s="28">
        <v>1</v>
      </c>
      <c r="AO45" s="28">
        <v>1</v>
      </c>
      <c r="AP45" s="28">
        <v>1</v>
      </c>
      <c r="AQ45" s="28">
        <v>1</v>
      </c>
      <c r="AR45" s="34"/>
      <c r="AS45" s="34"/>
      <c r="AT45" s="28"/>
      <c r="AU45" s="66"/>
      <c r="AV45" s="66"/>
      <c r="AW45" s="66"/>
      <c r="AX45" s="53" t="s">
        <v>36</v>
      </c>
      <c r="AY45" s="88"/>
      <c r="AZ45" s="88"/>
      <c r="BA45" s="88"/>
      <c r="BB45" s="88"/>
      <c r="BC45" s="88"/>
      <c r="BD45" s="88"/>
      <c r="BE45" s="88"/>
      <c r="BF45" s="21">
        <f t="shared" ref="BF45" si="47">SUM(D45:T45)</f>
        <v>0</v>
      </c>
      <c r="BG45" s="22">
        <f t="shared" si="41"/>
        <v>36</v>
      </c>
      <c r="BH45" s="22">
        <f t="shared" ref="BH45" si="48">SUM(BF45:BG45)</f>
        <v>36</v>
      </c>
    </row>
    <row r="46" spans="1:60" ht="12" customHeight="1">
      <c r="A46" s="57" t="s">
        <v>26</v>
      </c>
      <c r="B46" s="170" t="s">
        <v>27</v>
      </c>
      <c r="C46" s="171"/>
      <c r="D46" s="171"/>
      <c r="E46" s="171"/>
      <c r="F46" s="171"/>
      <c r="G46" s="171"/>
      <c r="H46" s="171"/>
      <c r="I46" s="171"/>
      <c r="J46" s="171"/>
      <c r="K46" s="171"/>
      <c r="L46" s="171"/>
      <c r="M46" s="171"/>
      <c r="N46" s="171"/>
      <c r="O46" s="171"/>
      <c r="P46" s="171"/>
      <c r="Q46" s="171"/>
      <c r="R46" s="171"/>
      <c r="S46" s="171"/>
      <c r="T46" s="171"/>
      <c r="U46" s="171"/>
      <c r="V46" s="171"/>
      <c r="W46" s="171"/>
      <c r="X46" s="171"/>
      <c r="Y46" s="171"/>
      <c r="Z46" s="171"/>
      <c r="AA46" s="171"/>
      <c r="AB46" s="171"/>
      <c r="AC46" s="171"/>
      <c r="AD46" s="171"/>
      <c r="AE46" s="171"/>
      <c r="AF46" s="171"/>
      <c r="AG46" s="171"/>
      <c r="AH46" s="171"/>
      <c r="AI46" s="171"/>
      <c r="AJ46" s="171"/>
      <c r="AK46" s="171"/>
      <c r="AL46" s="171"/>
      <c r="AM46" s="171"/>
      <c r="AN46" s="171"/>
      <c r="AO46" s="171"/>
      <c r="AP46" s="171"/>
      <c r="AQ46" s="171"/>
      <c r="AR46" s="171"/>
      <c r="AS46" s="171"/>
      <c r="AT46" s="171"/>
      <c r="AU46" s="171"/>
      <c r="AV46" s="171"/>
      <c r="AW46" s="171"/>
      <c r="AX46" s="171"/>
      <c r="AY46" s="171"/>
      <c r="AZ46" s="171"/>
      <c r="BA46" s="171"/>
      <c r="BB46" s="171"/>
      <c r="BC46" s="171"/>
      <c r="BD46" s="171"/>
      <c r="BE46" s="172"/>
      <c r="BF46" s="21"/>
      <c r="BG46" s="22"/>
      <c r="BH46" s="22"/>
    </row>
    <row r="47" spans="1:60" ht="12" customHeight="1">
      <c r="A47" s="54" t="s">
        <v>117</v>
      </c>
      <c r="B47" s="150" t="s">
        <v>109</v>
      </c>
      <c r="C47" s="151"/>
      <c r="D47" s="151"/>
      <c r="E47" s="151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1"/>
      <c r="AA47" s="151"/>
      <c r="AB47" s="151"/>
      <c r="AC47" s="151"/>
      <c r="AD47" s="151"/>
      <c r="AE47" s="151"/>
      <c r="AF47" s="151"/>
      <c r="AG47" s="151"/>
      <c r="AH47" s="151"/>
      <c r="AI47" s="151"/>
      <c r="AJ47" s="151"/>
      <c r="AK47" s="151"/>
      <c r="AL47" s="152"/>
      <c r="AM47" s="54"/>
      <c r="AN47" s="54"/>
      <c r="AO47" s="54"/>
      <c r="AP47" s="54"/>
      <c r="AQ47" s="54"/>
      <c r="AR47" s="33"/>
      <c r="AS47" s="33"/>
      <c r="AT47" s="54"/>
      <c r="AU47" s="53"/>
      <c r="AV47" s="53"/>
      <c r="AW47" s="54"/>
      <c r="AX47" s="46" t="s">
        <v>17</v>
      </c>
      <c r="AY47" s="46" t="s">
        <v>17</v>
      </c>
      <c r="AZ47" s="46" t="s">
        <v>17</v>
      </c>
      <c r="BA47" s="46" t="s">
        <v>17</v>
      </c>
      <c r="BB47" s="46" t="s">
        <v>17</v>
      </c>
      <c r="BC47" s="46" t="s">
        <v>17</v>
      </c>
      <c r="BD47" s="46" t="s">
        <v>17</v>
      </c>
      <c r="BE47" s="46" t="s">
        <v>17</v>
      </c>
      <c r="BF47" s="21"/>
      <c r="BG47" s="22"/>
      <c r="BH47" s="22"/>
    </row>
    <row r="48" spans="1:60" ht="31.5" customHeight="1">
      <c r="A48" s="45" t="s">
        <v>31</v>
      </c>
      <c r="B48" s="26" t="s">
        <v>110</v>
      </c>
      <c r="C48" s="32">
        <v>314</v>
      </c>
      <c r="D48" s="32">
        <v>8</v>
      </c>
      <c r="E48" s="32">
        <v>8</v>
      </c>
      <c r="F48" s="32">
        <v>8</v>
      </c>
      <c r="G48" s="32">
        <v>8</v>
      </c>
      <c r="H48" s="32">
        <v>8</v>
      </c>
      <c r="I48" s="32">
        <v>10</v>
      </c>
      <c r="J48" s="32">
        <v>10</v>
      </c>
      <c r="K48" s="32">
        <v>10</v>
      </c>
      <c r="L48" s="32">
        <v>8</v>
      </c>
      <c r="M48" s="32">
        <v>8</v>
      </c>
      <c r="N48" s="28">
        <v>8</v>
      </c>
      <c r="O48" s="32">
        <v>8</v>
      </c>
      <c r="P48" s="36"/>
      <c r="Q48" s="36"/>
      <c r="R48" s="32">
        <v>8</v>
      </c>
      <c r="S48" s="32">
        <v>8</v>
      </c>
      <c r="T48" s="32">
        <v>8</v>
      </c>
      <c r="U48" s="53" t="s">
        <v>36</v>
      </c>
      <c r="V48" s="51" t="s">
        <v>17</v>
      </c>
      <c r="W48" s="51" t="s">
        <v>17</v>
      </c>
      <c r="X48" s="32">
        <v>8</v>
      </c>
      <c r="Y48" s="32">
        <v>8</v>
      </c>
      <c r="Z48" s="32">
        <v>8</v>
      </c>
      <c r="AA48" s="32">
        <v>8</v>
      </c>
      <c r="AB48" s="32">
        <v>8</v>
      </c>
      <c r="AC48" s="32">
        <v>8</v>
      </c>
      <c r="AD48" s="32">
        <v>8</v>
      </c>
      <c r="AE48" s="32">
        <v>8</v>
      </c>
      <c r="AF48" s="32">
        <v>8</v>
      </c>
      <c r="AG48" s="32">
        <v>6</v>
      </c>
      <c r="AH48" s="32">
        <v>8</v>
      </c>
      <c r="AI48" s="32">
        <v>8</v>
      </c>
      <c r="AJ48" s="32">
        <v>6</v>
      </c>
      <c r="AK48" s="32">
        <v>7</v>
      </c>
      <c r="AL48" s="32">
        <v>8</v>
      </c>
      <c r="AM48" s="32">
        <v>4</v>
      </c>
      <c r="AN48" s="32">
        <v>10</v>
      </c>
      <c r="AO48" s="32">
        <v>10</v>
      </c>
      <c r="AP48" s="32">
        <v>11</v>
      </c>
      <c r="AQ48" s="32">
        <v>11</v>
      </c>
      <c r="AR48" s="36"/>
      <c r="AS48" s="36"/>
      <c r="AT48" s="32">
        <v>8</v>
      </c>
      <c r="AU48" s="32">
        <v>8</v>
      </c>
      <c r="AV48" s="32">
        <v>11</v>
      </c>
      <c r="AW48" s="28"/>
      <c r="AX48" s="88" t="s">
        <v>55</v>
      </c>
      <c r="AY48" s="51" t="s">
        <v>17</v>
      </c>
      <c r="AZ48" s="51" t="s">
        <v>17</v>
      </c>
      <c r="BA48" s="51" t="s">
        <v>17</v>
      </c>
      <c r="BB48" s="51" t="s">
        <v>17</v>
      </c>
      <c r="BC48" s="51" t="s">
        <v>17</v>
      </c>
      <c r="BD48" s="51" t="s">
        <v>17</v>
      </c>
      <c r="BE48" s="51" t="s">
        <v>17</v>
      </c>
      <c r="BF48" s="21">
        <f t="shared" si="40"/>
        <v>126</v>
      </c>
      <c r="BG48" s="22">
        <f t="shared" si="41"/>
        <v>188</v>
      </c>
      <c r="BH48" s="22">
        <f t="shared" si="42"/>
        <v>314</v>
      </c>
    </row>
    <row r="49" spans="1:60" ht="34.5">
      <c r="A49" s="45" t="s">
        <v>111</v>
      </c>
      <c r="B49" s="174" t="s">
        <v>112</v>
      </c>
      <c r="C49" s="32">
        <v>282</v>
      </c>
      <c r="D49" s="32">
        <v>10</v>
      </c>
      <c r="E49" s="32">
        <v>8</v>
      </c>
      <c r="F49" s="32">
        <v>8</v>
      </c>
      <c r="G49" s="32">
        <v>8</v>
      </c>
      <c r="H49" s="32">
        <v>8</v>
      </c>
      <c r="I49" s="32">
        <v>8</v>
      </c>
      <c r="J49" s="32">
        <v>8</v>
      </c>
      <c r="K49" s="32">
        <v>8</v>
      </c>
      <c r="L49" s="32">
        <v>8</v>
      </c>
      <c r="M49" s="32">
        <v>8</v>
      </c>
      <c r="N49" s="28">
        <v>8</v>
      </c>
      <c r="O49" s="32">
        <v>8</v>
      </c>
      <c r="P49" s="36"/>
      <c r="Q49" s="36"/>
      <c r="R49" s="32">
        <v>8</v>
      </c>
      <c r="S49" s="32">
        <v>8</v>
      </c>
      <c r="T49" s="32">
        <v>8</v>
      </c>
      <c r="U49" s="53"/>
      <c r="V49" s="88" t="s">
        <v>17</v>
      </c>
      <c r="W49" s="88" t="s">
        <v>17</v>
      </c>
      <c r="X49" s="32">
        <v>6</v>
      </c>
      <c r="Y49" s="32">
        <v>6</v>
      </c>
      <c r="Z49" s="32">
        <v>6</v>
      </c>
      <c r="AA49" s="32">
        <v>6</v>
      </c>
      <c r="AB49" s="32">
        <v>6</v>
      </c>
      <c r="AC49" s="32">
        <v>6</v>
      </c>
      <c r="AD49" s="32">
        <v>8</v>
      </c>
      <c r="AE49" s="32">
        <v>8</v>
      </c>
      <c r="AF49" s="32">
        <v>8</v>
      </c>
      <c r="AG49" s="32">
        <v>8</v>
      </c>
      <c r="AH49" s="32">
        <v>8</v>
      </c>
      <c r="AI49" s="32">
        <v>8</v>
      </c>
      <c r="AJ49" s="32">
        <v>8</v>
      </c>
      <c r="AK49" s="32">
        <v>8</v>
      </c>
      <c r="AL49" s="32">
        <v>6</v>
      </c>
      <c r="AM49" s="32">
        <v>6</v>
      </c>
      <c r="AN49" s="32">
        <v>6</v>
      </c>
      <c r="AO49" s="32">
        <v>6</v>
      </c>
      <c r="AP49" s="32">
        <v>6</v>
      </c>
      <c r="AQ49" s="32">
        <v>6</v>
      </c>
      <c r="AR49" s="36"/>
      <c r="AS49" s="36"/>
      <c r="AT49" s="32">
        <v>9</v>
      </c>
      <c r="AU49" s="28">
        <v>9</v>
      </c>
      <c r="AV49" s="28">
        <v>6</v>
      </c>
      <c r="AW49" s="32"/>
      <c r="AX49" s="92" t="s">
        <v>73</v>
      </c>
      <c r="AY49" s="62"/>
      <c r="AZ49" s="62"/>
      <c r="BA49" s="62"/>
      <c r="BB49" s="62"/>
      <c r="BC49" s="62"/>
      <c r="BD49" s="62"/>
      <c r="BE49" s="62"/>
      <c r="BF49" s="21">
        <f t="shared" si="40"/>
        <v>122</v>
      </c>
      <c r="BG49" s="22">
        <f t="shared" si="41"/>
        <v>160</v>
      </c>
      <c r="BH49" s="22">
        <f t="shared" si="42"/>
        <v>282</v>
      </c>
    </row>
    <row r="50" spans="1:60">
      <c r="A50" s="77" t="s">
        <v>32</v>
      </c>
      <c r="B50" s="88" t="s">
        <v>29</v>
      </c>
      <c r="C50" s="32">
        <v>144</v>
      </c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6">
        <v>36</v>
      </c>
      <c r="Q50" s="36">
        <v>36</v>
      </c>
      <c r="R50" s="32"/>
      <c r="S50" s="32"/>
      <c r="T50" s="32"/>
      <c r="U50" s="53"/>
      <c r="V50" s="88" t="s">
        <v>17</v>
      </c>
      <c r="W50" s="88" t="s">
        <v>17</v>
      </c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  <c r="AO50" s="32"/>
      <c r="AP50" s="32"/>
      <c r="AQ50" s="32"/>
      <c r="AR50" s="36">
        <v>36</v>
      </c>
      <c r="AS50" s="36">
        <v>36</v>
      </c>
      <c r="AT50" s="32"/>
      <c r="AU50" s="53"/>
      <c r="AV50" s="53"/>
      <c r="AW50" s="88"/>
      <c r="AX50" s="74"/>
      <c r="AY50" s="74"/>
      <c r="AZ50" s="74"/>
      <c r="BA50" s="74"/>
      <c r="BB50" s="74"/>
      <c r="BC50" s="74"/>
      <c r="BD50" s="74"/>
      <c r="BE50" s="74"/>
      <c r="BF50" s="21">
        <f t="shared" ref="BF50" si="49">SUM(D50:T50)</f>
        <v>72</v>
      </c>
      <c r="BG50" s="22">
        <f t="shared" si="41"/>
        <v>72</v>
      </c>
      <c r="BH50" s="22">
        <f t="shared" ref="BH50" si="50">SUM(BF50:BG50)</f>
        <v>144</v>
      </c>
    </row>
    <row r="51" spans="1:60" ht="12.75" customHeight="1">
      <c r="A51" s="165" t="s">
        <v>30</v>
      </c>
      <c r="B51" s="166"/>
      <c r="C51" s="167"/>
      <c r="D51" s="28">
        <f>D33+D34+D35+D37+D45+D48+D36+D40+D49+D50+D42+D43+D44</f>
        <v>36</v>
      </c>
      <c r="E51" s="28">
        <f t="shared" ref="E51:AW51" si="51">E33+E34+E35+E37+E45+E48+E36+E40+E49+E50+E42+E43+E44</f>
        <v>36</v>
      </c>
      <c r="F51" s="28">
        <f t="shared" si="51"/>
        <v>36</v>
      </c>
      <c r="G51" s="28">
        <f t="shared" si="51"/>
        <v>36</v>
      </c>
      <c r="H51" s="28">
        <f t="shared" si="51"/>
        <v>36</v>
      </c>
      <c r="I51" s="28">
        <f t="shared" si="51"/>
        <v>36</v>
      </c>
      <c r="J51" s="28">
        <f t="shared" si="51"/>
        <v>36</v>
      </c>
      <c r="K51" s="28">
        <f t="shared" si="51"/>
        <v>36</v>
      </c>
      <c r="L51" s="28">
        <f t="shared" si="51"/>
        <v>36</v>
      </c>
      <c r="M51" s="28">
        <f t="shared" si="51"/>
        <v>36</v>
      </c>
      <c r="N51" s="28">
        <f t="shared" si="51"/>
        <v>36</v>
      </c>
      <c r="O51" s="28">
        <f t="shared" si="51"/>
        <v>36</v>
      </c>
      <c r="P51" s="28">
        <f t="shared" si="51"/>
        <v>36</v>
      </c>
      <c r="Q51" s="28">
        <f t="shared" si="51"/>
        <v>36</v>
      </c>
      <c r="R51" s="28">
        <f t="shared" si="51"/>
        <v>36</v>
      </c>
      <c r="S51" s="28">
        <f t="shared" si="51"/>
        <v>36</v>
      </c>
      <c r="T51" s="28">
        <f t="shared" si="51"/>
        <v>36</v>
      </c>
      <c r="U51" s="28"/>
      <c r="V51" s="28"/>
      <c r="W51" s="28"/>
      <c r="X51" s="28">
        <f t="shared" si="51"/>
        <v>36</v>
      </c>
      <c r="Y51" s="28">
        <f t="shared" si="51"/>
        <v>36</v>
      </c>
      <c r="Z51" s="28">
        <f t="shared" si="51"/>
        <v>36</v>
      </c>
      <c r="AA51" s="28">
        <f t="shared" si="51"/>
        <v>36</v>
      </c>
      <c r="AB51" s="28">
        <f t="shared" si="51"/>
        <v>36</v>
      </c>
      <c r="AC51" s="28">
        <f t="shared" si="51"/>
        <v>36</v>
      </c>
      <c r="AD51" s="28">
        <f t="shared" si="51"/>
        <v>36</v>
      </c>
      <c r="AE51" s="28">
        <f t="shared" si="51"/>
        <v>36</v>
      </c>
      <c r="AF51" s="28">
        <f t="shared" si="51"/>
        <v>36</v>
      </c>
      <c r="AG51" s="28">
        <f t="shared" si="51"/>
        <v>36</v>
      </c>
      <c r="AH51" s="28">
        <f t="shared" si="51"/>
        <v>36</v>
      </c>
      <c r="AI51" s="28">
        <f t="shared" si="51"/>
        <v>36</v>
      </c>
      <c r="AJ51" s="28">
        <f t="shared" si="51"/>
        <v>36</v>
      </c>
      <c r="AK51" s="28">
        <f t="shared" si="51"/>
        <v>36</v>
      </c>
      <c r="AL51" s="28">
        <f t="shared" si="51"/>
        <v>36</v>
      </c>
      <c r="AM51" s="28">
        <f t="shared" si="51"/>
        <v>36</v>
      </c>
      <c r="AN51" s="28">
        <f t="shared" si="51"/>
        <v>36</v>
      </c>
      <c r="AO51" s="28">
        <f t="shared" si="51"/>
        <v>36</v>
      </c>
      <c r="AP51" s="28">
        <f t="shared" si="51"/>
        <v>36</v>
      </c>
      <c r="AQ51" s="28">
        <f t="shared" si="51"/>
        <v>36</v>
      </c>
      <c r="AR51" s="28">
        <f t="shared" si="51"/>
        <v>36</v>
      </c>
      <c r="AS51" s="28">
        <f t="shared" si="51"/>
        <v>36</v>
      </c>
      <c r="AT51" s="28">
        <f t="shared" si="51"/>
        <v>36</v>
      </c>
      <c r="AU51" s="28">
        <f t="shared" si="51"/>
        <v>36</v>
      </c>
      <c r="AV51" s="28">
        <f t="shared" si="51"/>
        <v>36</v>
      </c>
      <c r="AW51" s="28">
        <f t="shared" si="51"/>
        <v>0</v>
      </c>
      <c r="AX51" s="28"/>
      <c r="AY51" s="28"/>
      <c r="AZ51" s="28"/>
      <c r="BA51" s="28"/>
      <c r="BB51" s="28"/>
      <c r="BC51" s="28"/>
      <c r="BD51" s="28"/>
      <c r="BE51" s="28"/>
      <c r="BF51" s="21">
        <f>SUM(BF33:BF50)</f>
        <v>612</v>
      </c>
      <c r="BG51" s="21">
        <f>SUM(BG33:BG50)</f>
        <v>900</v>
      </c>
      <c r="BH51" s="21">
        <f>SUM(BH33:BH50)</f>
        <v>1512</v>
      </c>
    </row>
    <row r="52" spans="1:60" ht="7.5" customHeight="1">
      <c r="BF52" s="14"/>
    </row>
    <row r="53" spans="1:60" ht="12" customHeight="1">
      <c r="A53" s="1" t="s">
        <v>38</v>
      </c>
      <c r="BF53" s="14"/>
    </row>
    <row r="54" spans="1:60" ht="12" customHeight="1">
      <c r="A54" s="140" t="s">
        <v>2</v>
      </c>
      <c r="B54" s="153" t="s">
        <v>3</v>
      </c>
      <c r="C54" s="140" t="s">
        <v>4</v>
      </c>
      <c r="D54" s="149" t="s">
        <v>5</v>
      </c>
      <c r="E54" s="149"/>
      <c r="F54" s="149"/>
      <c r="G54" s="149"/>
      <c r="H54" s="149" t="s">
        <v>6</v>
      </c>
      <c r="I54" s="149"/>
      <c r="J54" s="149"/>
      <c r="K54" s="149"/>
      <c r="L54" s="149"/>
      <c r="M54" s="149" t="s">
        <v>7</v>
      </c>
      <c r="N54" s="149"/>
      <c r="O54" s="149"/>
      <c r="P54" s="149"/>
      <c r="Q54" s="157" t="s">
        <v>8</v>
      </c>
      <c r="R54" s="157"/>
      <c r="S54" s="157"/>
      <c r="T54" s="157"/>
      <c r="U54" s="157"/>
      <c r="V54" s="157" t="s">
        <v>9</v>
      </c>
      <c r="W54" s="157"/>
      <c r="X54" s="157"/>
      <c r="Y54" s="157"/>
      <c r="Z54" s="157"/>
      <c r="AA54" s="157" t="s">
        <v>10</v>
      </c>
      <c r="AB54" s="157"/>
      <c r="AC54" s="157"/>
      <c r="AD54" s="157"/>
      <c r="AE54" s="157" t="s">
        <v>11</v>
      </c>
      <c r="AF54" s="157"/>
      <c r="AG54" s="157"/>
      <c r="AH54" s="157"/>
      <c r="AI54" s="157" t="s">
        <v>12</v>
      </c>
      <c r="AJ54" s="157"/>
      <c r="AK54" s="157"/>
      <c r="AL54" s="157"/>
      <c r="AM54" s="157" t="s">
        <v>13</v>
      </c>
      <c r="AN54" s="157"/>
      <c r="AO54" s="157"/>
      <c r="AP54" s="157"/>
      <c r="AQ54" s="157"/>
      <c r="AR54" s="157" t="s">
        <v>14</v>
      </c>
      <c r="AS54" s="157"/>
      <c r="AT54" s="157"/>
      <c r="AU54" s="157"/>
      <c r="AV54" s="175" t="s">
        <v>15</v>
      </c>
      <c r="AW54" s="176"/>
      <c r="AX54" s="176"/>
      <c r="AY54" s="176"/>
      <c r="AZ54" s="176"/>
      <c r="BA54" s="177"/>
      <c r="BB54" s="157" t="s">
        <v>16</v>
      </c>
      <c r="BC54" s="157"/>
      <c r="BD54" s="157"/>
      <c r="BE54" s="157"/>
      <c r="BF54" s="14"/>
    </row>
    <row r="55" spans="1:60" ht="12" customHeight="1">
      <c r="A55" s="140"/>
      <c r="B55" s="153"/>
      <c r="C55" s="140"/>
      <c r="D55" s="4">
        <v>1</v>
      </c>
      <c r="E55" s="4">
        <v>2</v>
      </c>
      <c r="F55" s="4">
        <v>3</v>
      </c>
      <c r="G55" s="4">
        <v>4</v>
      </c>
      <c r="H55" s="4">
        <v>5</v>
      </c>
      <c r="I55" s="4">
        <v>6</v>
      </c>
      <c r="J55" s="4">
        <v>7</v>
      </c>
      <c r="K55" s="4">
        <v>8</v>
      </c>
      <c r="L55" s="4">
        <v>9</v>
      </c>
      <c r="M55" s="4">
        <v>10</v>
      </c>
      <c r="N55" s="4">
        <v>11</v>
      </c>
      <c r="O55" s="4">
        <v>12</v>
      </c>
      <c r="P55" s="4">
        <v>13</v>
      </c>
      <c r="Q55" s="4">
        <v>14</v>
      </c>
      <c r="R55" s="4">
        <v>15</v>
      </c>
      <c r="S55" s="4">
        <v>16</v>
      </c>
      <c r="T55" s="128">
        <v>17</v>
      </c>
      <c r="U55" s="129"/>
      <c r="V55" s="5">
        <v>18</v>
      </c>
      <c r="W55" s="5">
        <v>19</v>
      </c>
      <c r="X55" s="4">
        <v>20</v>
      </c>
      <c r="Y55" s="4">
        <v>21</v>
      </c>
      <c r="Z55" s="4">
        <v>22</v>
      </c>
      <c r="AA55" s="4">
        <v>23</v>
      </c>
      <c r="AB55" s="4">
        <v>24</v>
      </c>
      <c r="AC55" s="4">
        <v>25</v>
      </c>
      <c r="AD55" s="4">
        <v>26</v>
      </c>
      <c r="AE55" s="4">
        <v>27</v>
      </c>
      <c r="AF55" s="4">
        <v>28</v>
      </c>
      <c r="AG55" s="4">
        <v>29</v>
      </c>
      <c r="AH55" s="4">
        <v>30</v>
      </c>
      <c r="AI55" s="4">
        <v>31</v>
      </c>
      <c r="AJ55" s="4">
        <v>32</v>
      </c>
      <c r="AK55" s="4">
        <v>33</v>
      </c>
      <c r="AL55" s="4">
        <v>34</v>
      </c>
      <c r="AM55" s="4">
        <v>35</v>
      </c>
      <c r="AN55" s="4">
        <v>36</v>
      </c>
      <c r="AO55" s="4">
        <v>37</v>
      </c>
      <c r="AP55" s="4">
        <v>38</v>
      </c>
      <c r="AQ55" s="4">
        <v>39</v>
      </c>
      <c r="AR55" s="4">
        <v>40</v>
      </c>
      <c r="AS55" s="4">
        <v>41</v>
      </c>
      <c r="AT55" s="4">
        <v>42</v>
      </c>
      <c r="AU55" s="5">
        <v>43</v>
      </c>
      <c r="AV55" s="5"/>
      <c r="AX55" s="5">
        <v>44</v>
      </c>
      <c r="AY55" s="5">
        <v>45</v>
      </c>
      <c r="AZ55" s="5">
        <v>46</v>
      </c>
      <c r="BA55" s="5">
        <v>47</v>
      </c>
      <c r="BB55" s="5">
        <v>48</v>
      </c>
      <c r="BC55" s="5">
        <v>49</v>
      </c>
      <c r="BD55" s="5">
        <v>50</v>
      </c>
      <c r="BE55" s="5">
        <v>51</v>
      </c>
      <c r="BF55" s="14"/>
    </row>
    <row r="56" spans="1:60" ht="12" customHeight="1">
      <c r="A56" s="103" t="s">
        <v>59</v>
      </c>
      <c r="B56" s="106" t="s">
        <v>60</v>
      </c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34"/>
      <c r="N56" s="34"/>
      <c r="O56" s="34"/>
      <c r="P56" s="34"/>
      <c r="Q56" s="34"/>
      <c r="R56" s="34"/>
      <c r="S56" s="34"/>
      <c r="T56" s="34"/>
      <c r="U56" s="53"/>
      <c r="V56" s="88"/>
      <c r="W56" s="8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34"/>
      <c r="AJ56" s="34"/>
      <c r="AK56" s="34"/>
      <c r="AL56" s="34"/>
      <c r="AM56" s="34"/>
      <c r="AN56" s="34"/>
      <c r="AO56" s="34"/>
      <c r="AP56" s="34"/>
      <c r="AQ56" s="34"/>
      <c r="AR56" s="34"/>
      <c r="AS56" s="34"/>
      <c r="AT56" s="34"/>
      <c r="AU56" s="82"/>
      <c r="AV56" s="53"/>
      <c r="AW56" s="66"/>
      <c r="AX56" s="88"/>
      <c r="AY56" s="88"/>
      <c r="AZ56" s="88"/>
      <c r="BA56" s="88"/>
      <c r="BB56" s="88"/>
      <c r="BC56" s="88"/>
      <c r="BD56" s="88"/>
      <c r="BE56" s="88"/>
      <c r="BF56" s="21"/>
      <c r="BG56" s="22"/>
      <c r="BH56" s="22"/>
    </row>
    <row r="57" spans="1:60" ht="12" customHeight="1">
      <c r="A57" s="105" t="s">
        <v>93</v>
      </c>
      <c r="B57" s="168" t="s">
        <v>69</v>
      </c>
      <c r="C57" s="168"/>
      <c r="D57" s="168"/>
      <c r="E57" s="168"/>
      <c r="F57" s="168"/>
      <c r="G57" s="168"/>
      <c r="H57" s="168"/>
      <c r="I57" s="168"/>
      <c r="J57" s="168"/>
      <c r="K57" s="168"/>
      <c r="L57" s="168"/>
      <c r="M57" s="168"/>
      <c r="N57" s="168"/>
      <c r="O57" s="168"/>
      <c r="P57" s="168"/>
      <c r="Q57" s="168"/>
      <c r="R57" s="168"/>
      <c r="S57" s="168"/>
      <c r="T57" s="168"/>
      <c r="U57" s="168"/>
      <c r="V57" s="168"/>
      <c r="W57" s="168"/>
      <c r="X57" s="168"/>
      <c r="Y57" s="168"/>
      <c r="Z57" s="168"/>
      <c r="AA57" s="168"/>
      <c r="AB57" s="168"/>
      <c r="AC57" s="168"/>
      <c r="AD57" s="168"/>
      <c r="AE57" s="168"/>
      <c r="AF57" s="168"/>
      <c r="AG57" s="168"/>
      <c r="AH57" s="168"/>
      <c r="AI57" s="168"/>
      <c r="AJ57" s="168"/>
      <c r="AK57" s="168"/>
      <c r="AL57" s="168"/>
      <c r="AM57" s="168"/>
      <c r="AN57" s="168"/>
      <c r="AO57" s="168"/>
      <c r="AP57" s="168"/>
      <c r="AQ57" s="168"/>
      <c r="AR57" s="168"/>
      <c r="AS57" s="168"/>
      <c r="AT57" s="168"/>
      <c r="AU57" s="168"/>
      <c r="AV57" s="168"/>
      <c r="AW57" s="168"/>
      <c r="AX57" s="168"/>
      <c r="AY57" s="168"/>
      <c r="AZ57" s="168"/>
      <c r="BA57" s="168"/>
      <c r="BB57" s="168"/>
      <c r="BC57" s="168"/>
      <c r="BD57" s="168"/>
      <c r="BE57" s="168"/>
      <c r="BF57" s="21"/>
      <c r="BG57" s="22"/>
      <c r="BH57" s="22"/>
    </row>
    <row r="58" spans="1:60" ht="12" customHeight="1">
      <c r="A58" s="104" t="s">
        <v>67</v>
      </c>
      <c r="B58" s="111" t="s">
        <v>20</v>
      </c>
      <c r="C58" s="28">
        <v>64</v>
      </c>
      <c r="D58" s="28">
        <v>4</v>
      </c>
      <c r="E58" s="28">
        <v>4</v>
      </c>
      <c r="F58" s="28">
        <v>4</v>
      </c>
      <c r="G58" s="28">
        <v>4</v>
      </c>
      <c r="H58" s="28">
        <v>4</v>
      </c>
      <c r="I58" s="28">
        <v>5</v>
      </c>
      <c r="J58" s="28">
        <v>5</v>
      </c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53" t="s">
        <v>74</v>
      </c>
      <c r="V58" s="88" t="s">
        <v>17</v>
      </c>
      <c r="W58" s="88" t="s">
        <v>17</v>
      </c>
      <c r="X58" s="28">
        <v>3</v>
      </c>
      <c r="Y58" s="28">
        <v>3</v>
      </c>
      <c r="Z58" s="28">
        <v>3</v>
      </c>
      <c r="AA58" s="28">
        <v>3</v>
      </c>
      <c r="AB58" s="28">
        <v>3</v>
      </c>
      <c r="AC58" s="28">
        <v>3</v>
      </c>
      <c r="AD58" s="28">
        <v>3</v>
      </c>
      <c r="AE58" s="28">
        <v>3</v>
      </c>
      <c r="AF58" s="28">
        <v>3</v>
      </c>
      <c r="AG58" s="28">
        <v>3</v>
      </c>
      <c r="AH58" s="28">
        <v>4</v>
      </c>
      <c r="AI58" s="34"/>
      <c r="AJ58" s="34"/>
      <c r="AK58" s="34"/>
      <c r="AL58" s="34"/>
      <c r="AM58" s="34"/>
      <c r="AN58" s="34"/>
      <c r="AO58" s="34"/>
      <c r="AP58" s="34"/>
      <c r="AQ58" s="34"/>
      <c r="AR58" s="34"/>
      <c r="AS58" s="34"/>
      <c r="AT58" s="34"/>
      <c r="AU58" s="110"/>
      <c r="AV58" s="66"/>
      <c r="AW58" s="66"/>
      <c r="AX58" s="53" t="s">
        <v>74</v>
      </c>
      <c r="AY58" s="88" t="s">
        <v>17</v>
      </c>
      <c r="AZ58" s="88" t="s">
        <v>17</v>
      </c>
      <c r="BA58" s="88" t="s">
        <v>17</v>
      </c>
      <c r="BB58" s="88" t="s">
        <v>17</v>
      </c>
      <c r="BC58" s="88" t="s">
        <v>17</v>
      </c>
      <c r="BD58" s="88" t="s">
        <v>17</v>
      </c>
      <c r="BE58" s="88" t="s">
        <v>17</v>
      </c>
      <c r="BF58" s="21">
        <f t="shared" ref="BF58" si="52">SUM(D58:T58)</f>
        <v>30</v>
      </c>
      <c r="BG58" s="22">
        <f>SUM(X58:AW58)</f>
        <v>34</v>
      </c>
      <c r="BH58" s="22">
        <f t="shared" ref="BH58" si="53">SUM(BF58:BG58)</f>
        <v>64</v>
      </c>
    </row>
    <row r="59" spans="1:60" ht="12" customHeight="1">
      <c r="A59" s="41" t="s">
        <v>61</v>
      </c>
      <c r="B59" s="169" t="s">
        <v>42</v>
      </c>
      <c r="C59" s="169"/>
      <c r="D59" s="169"/>
      <c r="E59" s="169"/>
      <c r="F59" s="169"/>
      <c r="G59" s="169"/>
      <c r="H59" s="169"/>
      <c r="I59" s="169"/>
      <c r="J59" s="169"/>
      <c r="K59" s="102"/>
      <c r="L59" s="102"/>
      <c r="M59" s="101"/>
      <c r="N59" s="101"/>
      <c r="O59" s="101"/>
      <c r="P59" s="101"/>
      <c r="Q59" s="101"/>
      <c r="R59" s="101"/>
      <c r="S59" s="101"/>
      <c r="T59" s="101"/>
      <c r="U59" s="71"/>
      <c r="V59" s="114"/>
      <c r="W59" s="114"/>
      <c r="X59" s="101"/>
      <c r="Y59" s="101"/>
      <c r="Z59" s="101"/>
      <c r="AA59" s="101"/>
      <c r="AB59" s="101"/>
      <c r="AC59" s="101"/>
      <c r="AD59" s="101"/>
      <c r="AE59" s="101"/>
      <c r="AF59" s="101"/>
      <c r="AG59" s="101"/>
      <c r="AH59" s="101"/>
      <c r="AI59" s="102"/>
      <c r="AJ59" s="102"/>
      <c r="AK59" s="102"/>
      <c r="AL59" s="102"/>
      <c r="AM59" s="102"/>
      <c r="AN59" s="102"/>
      <c r="AO59" s="102"/>
      <c r="AP59" s="102"/>
      <c r="AQ59" s="102"/>
      <c r="AR59" s="102"/>
      <c r="AS59" s="102"/>
      <c r="AT59" s="102"/>
      <c r="AU59" s="109"/>
      <c r="AV59" s="71"/>
      <c r="AW59" s="181"/>
      <c r="AX59" s="114"/>
      <c r="AY59" s="88" t="s">
        <v>17</v>
      </c>
      <c r="AZ59" s="88" t="s">
        <v>17</v>
      </c>
      <c r="BA59" s="88" t="s">
        <v>17</v>
      </c>
      <c r="BB59" s="88" t="s">
        <v>17</v>
      </c>
      <c r="BC59" s="88" t="s">
        <v>17</v>
      </c>
      <c r="BD59" s="88" t="s">
        <v>17</v>
      </c>
      <c r="BE59" s="88" t="s">
        <v>17</v>
      </c>
      <c r="BF59" s="21"/>
      <c r="BG59" s="22"/>
      <c r="BH59" s="22"/>
    </row>
    <row r="60" spans="1:60" ht="12" customHeight="1">
      <c r="A60" s="41" t="s">
        <v>98</v>
      </c>
      <c r="B60" s="112" t="s">
        <v>120</v>
      </c>
      <c r="C60" s="28">
        <v>128</v>
      </c>
      <c r="D60" s="28"/>
      <c r="E60" s="28"/>
      <c r="F60" s="28"/>
      <c r="G60" s="28"/>
      <c r="H60" s="28"/>
      <c r="I60" s="28"/>
      <c r="J60" s="28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53"/>
      <c r="V60" s="88" t="s">
        <v>17</v>
      </c>
      <c r="W60" s="88" t="s">
        <v>17</v>
      </c>
      <c r="X60" s="28">
        <v>10</v>
      </c>
      <c r="Y60" s="28">
        <v>10</v>
      </c>
      <c r="Z60" s="28">
        <v>10</v>
      </c>
      <c r="AA60" s="28">
        <v>10</v>
      </c>
      <c r="AB60" s="28">
        <v>12</v>
      </c>
      <c r="AC60" s="28">
        <v>12</v>
      </c>
      <c r="AD60" s="28">
        <v>10</v>
      </c>
      <c r="AE60" s="28">
        <v>12</v>
      </c>
      <c r="AF60" s="28">
        <v>13</v>
      </c>
      <c r="AG60" s="28">
        <v>13</v>
      </c>
      <c r="AH60" s="28">
        <v>16</v>
      </c>
      <c r="AI60" s="34"/>
      <c r="AJ60" s="34"/>
      <c r="AK60" s="34"/>
      <c r="AL60" s="34"/>
      <c r="AM60" s="34"/>
      <c r="AN60" s="34"/>
      <c r="AO60" s="34"/>
      <c r="AP60" s="34"/>
      <c r="AQ60" s="34"/>
      <c r="AR60" s="34"/>
      <c r="AS60" s="34"/>
      <c r="AT60" s="34"/>
      <c r="AU60" s="82"/>
      <c r="AV60" s="53"/>
      <c r="AW60" s="66"/>
      <c r="AX60" s="88" t="s">
        <v>55</v>
      </c>
      <c r="AY60" s="88" t="s">
        <v>17</v>
      </c>
      <c r="AZ60" s="88" t="s">
        <v>17</v>
      </c>
      <c r="BA60" s="88" t="s">
        <v>17</v>
      </c>
      <c r="BB60" s="88" t="s">
        <v>17</v>
      </c>
      <c r="BC60" s="88" t="s">
        <v>17</v>
      </c>
      <c r="BD60" s="88" t="s">
        <v>17</v>
      </c>
      <c r="BE60" s="88" t="s">
        <v>17</v>
      </c>
      <c r="BF60" s="21">
        <f t="shared" ref="BF60:BF62" si="54">SUM(D60:T60)</f>
        <v>0</v>
      </c>
      <c r="BG60" s="22">
        <f t="shared" ref="BG60" si="55">SUM(X60:AW60)</f>
        <v>128</v>
      </c>
      <c r="BH60" s="22">
        <f t="shared" ref="BH60:BH62" si="56">SUM(BF60:BG60)</f>
        <v>128</v>
      </c>
    </row>
    <row r="61" spans="1:60" ht="26.25">
      <c r="A61" s="41" t="s">
        <v>39</v>
      </c>
      <c r="B61" s="112" t="s">
        <v>121</v>
      </c>
      <c r="C61" s="28">
        <v>138</v>
      </c>
      <c r="D61" s="28">
        <v>8</v>
      </c>
      <c r="E61" s="28">
        <v>8</v>
      </c>
      <c r="F61" s="28">
        <v>8</v>
      </c>
      <c r="G61" s="28">
        <v>8</v>
      </c>
      <c r="H61" s="28">
        <v>6</v>
      </c>
      <c r="I61" s="28">
        <v>6</v>
      </c>
      <c r="J61" s="28">
        <v>6</v>
      </c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28" t="s">
        <v>48</v>
      </c>
      <c r="V61" s="88" t="s">
        <v>17</v>
      </c>
      <c r="W61" s="88" t="s">
        <v>17</v>
      </c>
      <c r="X61" s="28">
        <v>8</v>
      </c>
      <c r="Y61" s="28">
        <v>8</v>
      </c>
      <c r="Z61" s="28">
        <v>8</v>
      </c>
      <c r="AA61" s="28">
        <v>8</v>
      </c>
      <c r="AB61" s="28">
        <v>9</v>
      </c>
      <c r="AC61" s="28">
        <v>9</v>
      </c>
      <c r="AD61" s="28">
        <v>9</v>
      </c>
      <c r="AE61" s="28">
        <v>9</v>
      </c>
      <c r="AF61" s="28">
        <v>8</v>
      </c>
      <c r="AG61" s="28">
        <v>8</v>
      </c>
      <c r="AH61" s="28">
        <v>4</v>
      </c>
      <c r="AI61" s="34"/>
      <c r="AJ61" s="34"/>
      <c r="AK61" s="34"/>
      <c r="AL61" s="34"/>
      <c r="AM61" s="34"/>
      <c r="AN61" s="34"/>
      <c r="AO61" s="34"/>
      <c r="AP61" s="34"/>
      <c r="AQ61" s="34"/>
      <c r="AR61" s="34"/>
      <c r="AS61" s="34"/>
      <c r="AT61" s="34"/>
      <c r="AU61" s="191"/>
      <c r="AV61" s="182"/>
      <c r="AW61" s="66"/>
      <c r="AX61" s="53" t="s">
        <v>36</v>
      </c>
      <c r="AY61" s="88" t="s">
        <v>17</v>
      </c>
      <c r="AZ61" s="88" t="s">
        <v>17</v>
      </c>
      <c r="BA61" s="88" t="s">
        <v>17</v>
      </c>
      <c r="BB61" s="88" t="s">
        <v>17</v>
      </c>
      <c r="BC61" s="88" t="s">
        <v>17</v>
      </c>
      <c r="BD61" s="88" t="s">
        <v>17</v>
      </c>
      <c r="BE61" s="88" t="s">
        <v>17</v>
      </c>
      <c r="BF61" s="21">
        <f t="shared" si="54"/>
        <v>50</v>
      </c>
      <c r="BG61" s="22">
        <f>SUM(X61:AW61)</f>
        <v>88</v>
      </c>
      <c r="BH61" s="22">
        <f t="shared" si="56"/>
        <v>138</v>
      </c>
    </row>
    <row r="62" spans="1:60" ht="20.25" customHeight="1">
      <c r="A62" s="41" t="s">
        <v>75</v>
      </c>
      <c r="B62" s="174" t="s">
        <v>122</v>
      </c>
      <c r="C62" s="178">
        <v>36</v>
      </c>
      <c r="D62" s="178"/>
      <c r="E62" s="178"/>
      <c r="F62" s="178"/>
      <c r="G62" s="178"/>
      <c r="H62" s="178"/>
      <c r="I62" s="178"/>
      <c r="J62" s="178"/>
      <c r="K62" s="180"/>
      <c r="L62" s="180"/>
      <c r="M62" s="180"/>
      <c r="N62" s="180"/>
      <c r="O62" s="180"/>
      <c r="P62" s="180"/>
      <c r="Q62" s="180"/>
      <c r="R62" s="180"/>
      <c r="S62" s="180"/>
      <c r="T62" s="180"/>
      <c r="U62" s="179"/>
      <c r="V62" s="55" t="s">
        <v>17</v>
      </c>
      <c r="W62" s="55" t="s">
        <v>17</v>
      </c>
      <c r="X62" s="178">
        <v>3</v>
      </c>
      <c r="Y62" s="178">
        <v>3</v>
      </c>
      <c r="Z62" s="178">
        <v>3</v>
      </c>
      <c r="AA62" s="178">
        <v>3</v>
      </c>
      <c r="AB62" s="178">
        <v>2</v>
      </c>
      <c r="AC62" s="178">
        <v>2</v>
      </c>
      <c r="AD62" s="178">
        <v>4</v>
      </c>
      <c r="AE62" s="178">
        <v>4</v>
      </c>
      <c r="AF62" s="178">
        <v>4</v>
      </c>
      <c r="AG62" s="178">
        <v>4</v>
      </c>
      <c r="AH62" s="178">
        <v>4</v>
      </c>
      <c r="AI62" s="180"/>
      <c r="AJ62" s="180"/>
      <c r="AK62" s="180"/>
      <c r="AL62" s="180"/>
      <c r="AM62" s="180"/>
      <c r="AN62" s="180"/>
      <c r="AO62" s="180"/>
      <c r="AP62" s="180"/>
      <c r="AQ62" s="180"/>
      <c r="AR62" s="180"/>
      <c r="AS62" s="180"/>
      <c r="AT62" s="180"/>
      <c r="AU62" s="110"/>
      <c r="AV62" s="183"/>
      <c r="AW62" s="184"/>
      <c r="AX62" s="179" t="s">
        <v>36</v>
      </c>
      <c r="AY62" s="88" t="s">
        <v>17</v>
      </c>
      <c r="AZ62" s="88" t="s">
        <v>17</v>
      </c>
      <c r="BA62" s="88" t="s">
        <v>17</v>
      </c>
      <c r="BB62" s="88" t="s">
        <v>17</v>
      </c>
      <c r="BC62" s="88" t="s">
        <v>17</v>
      </c>
      <c r="BD62" s="88" t="s">
        <v>17</v>
      </c>
      <c r="BE62" s="88" t="s">
        <v>17</v>
      </c>
      <c r="BF62" s="21">
        <f t="shared" si="54"/>
        <v>0</v>
      </c>
      <c r="BG62" s="22">
        <f t="shared" ref="BG62" si="57">SUM(X62:AW62)</f>
        <v>36</v>
      </c>
      <c r="BH62" s="22">
        <f t="shared" si="56"/>
        <v>36</v>
      </c>
    </row>
    <row r="63" spans="1:60" ht="12" customHeight="1">
      <c r="A63" s="57" t="s">
        <v>26</v>
      </c>
      <c r="B63" s="170" t="s">
        <v>27</v>
      </c>
      <c r="C63" s="171"/>
      <c r="D63" s="171"/>
      <c r="E63" s="171"/>
      <c r="F63" s="171"/>
      <c r="G63" s="171"/>
      <c r="H63" s="171"/>
      <c r="I63" s="171"/>
      <c r="J63" s="171"/>
      <c r="K63" s="171"/>
      <c r="L63" s="171"/>
      <c r="M63" s="171"/>
      <c r="N63" s="171"/>
      <c r="O63" s="171"/>
      <c r="P63" s="171"/>
      <c r="Q63" s="171"/>
      <c r="R63" s="171"/>
      <c r="S63" s="171"/>
      <c r="T63" s="171"/>
      <c r="U63" s="171"/>
      <c r="V63" s="171"/>
      <c r="W63" s="171"/>
      <c r="X63" s="171"/>
      <c r="Y63" s="171"/>
      <c r="Z63" s="171"/>
      <c r="AA63" s="171"/>
      <c r="AB63" s="171"/>
      <c r="AC63" s="171"/>
      <c r="AD63" s="171"/>
      <c r="AE63" s="171"/>
      <c r="AF63" s="171"/>
      <c r="AG63" s="171"/>
      <c r="AH63" s="171"/>
      <c r="AI63" s="171"/>
      <c r="AJ63" s="171"/>
      <c r="AK63" s="171"/>
      <c r="AL63" s="171"/>
      <c r="AM63" s="171"/>
      <c r="AN63" s="171"/>
      <c r="AO63" s="171"/>
      <c r="AP63" s="171"/>
      <c r="AQ63" s="171"/>
      <c r="AR63" s="171"/>
      <c r="AS63" s="171"/>
      <c r="AT63" s="171"/>
      <c r="AU63" s="171"/>
      <c r="AV63" s="171"/>
      <c r="AW63" s="171"/>
      <c r="AX63" s="171"/>
      <c r="AY63" s="171"/>
      <c r="AZ63" s="171"/>
      <c r="BA63" s="171"/>
      <c r="BB63" s="171"/>
      <c r="BC63" s="171"/>
      <c r="BD63" s="171"/>
      <c r="BE63" s="172"/>
      <c r="BF63" s="21"/>
      <c r="BG63" s="22"/>
      <c r="BH63" s="22"/>
    </row>
    <row r="64" spans="1:60" ht="12" customHeight="1">
      <c r="A64" s="54" t="s">
        <v>117</v>
      </c>
      <c r="B64" s="150" t="s">
        <v>109</v>
      </c>
      <c r="C64" s="151"/>
      <c r="D64" s="151"/>
      <c r="E64" s="151"/>
      <c r="F64" s="151"/>
      <c r="G64" s="151"/>
      <c r="H64" s="151"/>
      <c r="I64" s="151"/>
      <c r="J64" s="151"/>
      <c r="K64" s="151"/>
      <c r="L64" s="151"/>
      <c r="M64" s="151"/>
      <c r="N64" s="151"/>
      <c r="O64" s="151"/>
      <c r="P64" s="151"/>
      <c r="Q64" s="151"/>
      <c r="R64" s="151"/>
      <c r="S64" s="151"/>
      <c r="T64" s="151"/>
      <c r="U64" s="151"/>
      <c r="V64" s="151"/>
      <c r="W64" s="151"/>
      <c r="X64" s="151"/>
      <c r="Y64" s="151"/>
      <c r="Z64" s="151"/>
      <c r="AA64" s="151"/>
      <c r="AB64" s="151"/>
      <c r="AC64" s="151"/>
      <c r="AD64" s="151"/>
      <c r="AE64" s="151"/>
      <c r="AF64" s="151"/>
      <c r="AG64" s="151"/>
      <c r="AH64" s="151"/>
      <c r="AI64" s="151"/>
      <c r="AJ64" s="151"/>
      <c r="AK64" s="151"/>
      <c r="AL64" s="152"/>
      <c r="AM64" s="33"/>
      <c r="AN64" s="33"/>
      <c r="AO64" s="33"/>
      <c r="AP64" s="33"/>
      <c r="AQ64" s="33"/>
      <c r="AR64" s="33"/>
      <c r="AS64" s="33"/>
      <c r="AT64" s="33"/>
      <c r="AU64" s="82"/>
      <c r="AV64" s="53"/>
      <c r="AW64" s="54"/>
      <c r="AX64" s="111" t="s">
        <v>17</v>
      </c>
      <c r="AY64" s="111" t="s">
        <v>17</v>
      </c>
      <c r="AZ64" s="111" t="s">
        <v>17</v>
      </c>
      <c r="BA64" s="111" t="s">
        <v>17</v>
      </c>
      <c r="BB64" s="111" t="s">
        <v>17</v>
      </c>
      <c r="BC64" s="111" t="s">
        <v>17</v>
      </c>
      <c r="BD64" s="111" t="s">
        <v>17</v>
      </c>
      <c r="BE64" s="111" t="s">
        <v>17</v>
      </c>
      <c r="BF64" s="21"/>
      <c r="BG64" s="22"/>
      <c r="BH64" s="22"/>
    </row>
    <row r="65" spans="1:60" ht="34.5">
      <c r="A65" s="45" t="s">
        <v>111</v>
      </c>
      <c r="B65" s="174" t="s">
        <v>112</v>
      </c>
      <c r="C65" s="32">
        <v>110</v>
      </c>
      <c r="D65" s="32">
        <v>14</v>
      </c>
      <c r="E65" s="32">
        <v>16</v>
      </c>
      <c r="F65" s="32">
        <v>16</v>
      </c>
      <c r="G65" s="32">
        <v>16</v>
      </c>
      <c r="H65" s="32">
        <v>16</v>
      </c>
      <c r="I65" s="32">
        <v>16</v>
      </c>
      <c r="J65" s="32">
        <v>16</v>
      </c>
      <c r="K65" s="36"/>
      <c r="L65" s="36"/>
      <c r="M65" s="36"/>
      <c r="N65" s="34"/>
      <c r="O65" s="36"/>
      <c r="P65" s="36"/>
      <c r="Q65" s="36"/>
      <c r="R65" s="36"/>
      <c r="S65" s="36"/>
      <c r="T65" s="36"/>
      <c r="U65" s="28" t="s">
        <v>36</v>
      </c>
      <c r="V65" s="88" t="s">
        <v>17</v>
      </c>
      <c r="W65" s="88" t="s">
        <v>17</v>
      </c>
      <c r="X65" s="32"/>
      <c r="Y65" s="32"/>
      <c r="Z65" s="32"/>
      <c r="AA65" s="32"/>
      <c r="AB65" s="32"/>
      <c r="AC65" s="32"/>
      <c r="AD65" s="32"/>
      <c r="AE65" s="32"/>
      <c r="AF65" s="32"/>
      <c r="AG65" s="32"/>
      <c r="AH65" s="32"/>
      <c r="AI65" s="36"/>
      <c r="AJ65" s="36"/>
      <c r="AK65" s="36"/>
      <c r="AL65" s="36"/>
      <c r="AM65" s="36"/>
      <c r="AN65" s="36"/>
      <c r="AO65" s="36"/>
      <c r="AP65" s="36"/>
      <c r="AQ65" s="36"/>
      <c r="AR65" s="36"/>
      <c r="AS65" s="36"/>
      <c r="AT65" s="36"/>
      <c r="AU65" s="36"/>
      <c r="AV65" s="32"/>
      <c r="AW65" s="28"/>
      <c r="AX65" s="88" t="s">
        <v>55</v>
      </c>
      <c r="AY65" s="88" t="s">
        <v>17</v>
      </c>
      <c r="AZ65" s="88" t="s">
        <v>17</v>
      </c>
      <c r="BA65" s="88" t="s">
        <v>17</v>
      </c>
      <c r="BB65" s="88" t="s">
        <v>17</v>
      </c>
      <c r="BC65" s="88" t="s">
        <v>17</v>
      </c>
      <c r="BD65" s="88" t="s">
        <v>17</v>
      </c>
      <c r="BE65" s="88" t="s">
        <v>17</v>
      </c>
      <c r="BF65" s="21">
        <f t="shared" ref="BF65:BF66" si="58">SUM(D65:T65)</f>
        <v>110</v>
      </c>
      <c r="BG65" s="22">
        <f t="shared" ref="BG65:BG66" si="59">SUM(X65:AW65)</f>
        <v>0</v>
      </c>
      <c r="BH65" s="22">
        <f t="shared" ref="BH65:BH66" si="60">SUM(BF65:BG65)</f>
        <v>110</v>
      </c>
    </row>
    <row r="66" spans="1:60" ht="12" customHeight="1">
      <c r="A66" s="186" t="s">
        <v>32</v>
      </c>
      <c r="B66" s="88" t="s">
        <v>29</v>
      </c>
      <c r="C66" s="32">
        <v>72</v>
      </c>
      <c r="D66" s="32"/>
      <c r="E66" s="32"/>
      <c r="F66" s="32"/>
      <c r="G66" s="32"/>
      <c r="H66" s="32"/>
      <c r="I66" s="32"/>
      <c r="J66" s="32"/>
      <c r="K66" s="36">
        <v>36</v>
      </c>
      <c r="L66" s="36">
        <v>36</v>
      </c>
      <c r="M66" s="36"/>
      <c r="N66" s="36"/>
      <c r="O66" s="36"/>
      <c r="P66" s="36"/>
      <c r="Q66" s="36"/>
      <c r="R66" s="36"/>
      <c r="S66" s="36"/>
      <c r="T66" s="36"/>
      <c r="U66" s="53"/>
      <c r="V66" s="88" t="s">
        <v>17</v>
      </c>
      <c r="W66" s="88" t="s">
        <v>17</v>
      </c>
      <c r="X66" s="32"/>
      <c r="Y66" s="32"/>
      <c r="Z66" s="32"/>
      <c r="AA66" s="32"/>
      <c r="AB66" s="32"/>
      <c r="AC66" s="32"/>
      <c r="AD66" s="32"/>
      <c r="AE66" s="32"/>
      <c r="AF66" s="32"/>
      <c r="AG66" s="32"/>
      <c r="AH66" s="32"/>
      <c r="AI66" s="36"/>
      <c r="AJ66" s="36"/>
      <c r="AK66" s="36"/>
      <c r="AL66" s="36"/>
      <c r="AM66" s="36"/>
      <c r="AN66" s="36"/>
      <c r="AO66" s="36"/>
      <c r="AP66" s="36"/>
      <c r="AQ66" s="36"/>
      <c r="AR66" s="36"/>
      <c r="AS66" s="36"/>
      <c r="AT66" s="36"/>
      <c r="AU66" s="82"/>
      <c r="AV66" s="53"/>
      <c r="AW66" s="88"/>
      <c r="AX66" s="111"/>
      <c r="AY66" s="88" t="s">
        <v>17</v>
      </c>
      <c r="AZ66" s="88" t="s">
        <v>17</v>
      </c>
      <c r="BA66" s="88" t="s">
        <v>17</v>
      </c>
      <c r="BB66" s="88" t="s">
        <v>17</v>
      </c>
      <c r="BC66" s="88" t="s">
        <v>17</v>
      </c>
      <c r="BD66" s="88" t="s">
        <v>17</v>
      </c>
      <c r="BE66" s="88" t="s">
        <v>17</v>
      </c>
      <c r="BF66" s="21">
        <f t="shared" si="58"/>
        <v>72</v>
      </c>
      <c r="BG66" s="22">
        <f t="shared" si="59"/>
        <v>0</v>
      </c>
      <c r="BH66" s="22">
        <f t="shared" si="60"/>
        <v>72</v>
      </c>
    </row>
    <row r="67" spans="1:60" ht="12" customHeight="1">
      <c r="A67" s="63" t="s">
        <v>33</v>
      </c>
      <c r="B67" s="63" t="s">
        <v>34</v>
      </c>
      <c r="C67" s="32">
        <v>288</v>
      </c>
      <c r="D67" s="32"/>
      <c r="E67" s="32"/>
      <c r="F67" s="32"/>
      <c r="G67" s="32"/>
      <c r="H67" s="32"/>
      <c r="I67" s="32"/>
      <c r="J67" s="32"/>
      <c r="K67" s="36"/>
      <c r="L67" s="36"/>
      <c r="M67" s="36">
        <v>36</v>
      </c>
      <c r="N67" s="36">
        <v>36</v>
      </c>
      <c r="O67" s="36">
        <v>36</v>
      </c>
      <c r="P67" s="36">
        <v>36</v>
      </c>
      <c r="Q67" s="36">
        <v>36</v>
      </c>
      <c r="R67" s="36">
        <v>36</v>
      </c>
      <c r="S67" s="36">
        <v>36</v>
      </c>
      <c r="T67" s="36">
        <v>36</v>
      </c>
      <c r="U67" s="53"/>
      <c r="V67" s="88"/>
      <c r="W67" s="88"/>
      <c r="X67" s="32"/>
      <c r="Y67" s="32"/>
      <c r="Z67" s="32"/>
      <c r="AA67" s="32"/>
      <c r="AB67" s="32"/>
      <c r="AC67" s="32"/>
      <c r="AD67" s="32"/>
      <c r="AE67" s="32"/>
      <c r="AF67" s="32"/>
      <c r="AG67" s="32"/>
      <c r="AH67" s="32"/>
      <c r="AI67" s="36"/>
      <c r="AJ67" s="36"/>
      <c r="AK67" s="36"/>
      <c r="AL67" s="36"/>
      <c r="AM67" s="36"/>
      <c r="AN67" s="36"/>
      <c r="AO67" s="36"/>
      <c r="AP67" s="36"/>
      <c r="AQ67" s="36"/>
      <c r="AR67" s="36"/>
      <c r="AS67" s="36"/>
      <c r="AT67" s="36"/>
      <c r="AU67" s="82"/>
      <c r="AV67" s="53"/>
      <c r="AW67" s="88"/>
      <c r="AX67" s="111"/>
      <c r="AY67" s="88"/>
      <c r="AZ67" s="88"/>
      <c r="BA67" s="88"/>
      <c r="BB67" s="88"/>
      <c r="BC67" s="88"/>
      <c r="BD67" s="88"/>
      <c r="BE67" s="88"/>
      <c r="BF67" s="21">
        <f t="shared" ref="BF67:BF71" si="61">SUM(D67:T67)</f>
        <v>288</v>
      </c>
      <c r="BG67" s="22">
        <f t="shared" ref="BG67:BG71" si="62">SUM(X67:AW67)</f>
        <v>0</v>
      </c>
      <c r="BH67" s="22">
        <f t="shared" ref="BH67:BH71" si="63">SUM(BF67:BG67)</f>
        <v>288</v>
      </c>
    </row>
    <row r="68" spans="1:60" ht="12" customHeight="1">
      <c r="A68" s="54" t="s">
        <v>56</v>
      </c>
      <c r="B68" s="187" t="s">
        <v>123</v>
      </c>
      <c r="C68" s="188"/>
      <c r="D68" s="188"/>
      <c r="E68" s="188"/>
      <c r="F68" s="188"/>
      <c r="G68" s="188"/>
      <c r="H68" s="188"/>
      <c r="I68" s="188"/>
      <c r="J68" s="188"/>
      <c r="K68" s="188"/>
      <c r="L68" s="188"/>
      <c r="M68" s="188"/>
      <c r="N68" s="188"/>
      <c r="O68" s="188"/>
      <c r="P68" s="188"/>
      <c r="Q68" s="188"/>
      <c r="R68" s="188"/>
      <c r="S68" s="188"/>
      <c r="T68" s="188"/>
      <c r="U68" s="188"/>
      <c r="V68" s="188"/>
      <c r="W68" s="188"/>
      <c r="X68" s="188"/>
      <c r="Y68" s="188"/>
      <c r="Z68" s="188"/>
      <c r="AA68" s="188"/>
      <c r="AB68" s="188"/>
      <c r="AC68" s="188"/>
      <c r="AD68" s="188"/>
      <c r="AE68" s="188"/>
      <c r="AF68" s="188"/>
      <c r="AG68" s="188"/>
      <c r="AH68" s="188"/>
      <c r="AI68" s="188"/>
      <c r="AJ68" s="188"/>
      <c r="AK68" s="188"/>
      <c r="AL68" s="188"/>
      <c r="AM68" s="188"/>
      <c r="AN68" s="188"/>
      <c r="AO68" s="188"/>
      <c r="AP68" s="188"/>
      <c r="AQ68" s="188"/>
      <c r="AR68" s="188"/>
      <c r="AS68" s="188"/>
      <c r="AT68" s="188"/>
      <c r="AU68" s="188"/>
      <c r="AV68" s="188"/>
      <c r="AW68" s="188"/>
      <c r="AX68" s="188"/>
      <c r="AY68" s="188"/>
      <c r="AZ68" s="188"/>
      <c r="BA68" s="188"/>
      <c r="BB68" s="188"/>
      <c r="BC68" s="188"/>
      <c r="BD68" s="188"/>
      <c r="BE68" s="189"/>
      <c r="BF68" s="21"/>
      <c r="BG68" s="22"/>
      <c r="BH68" s="22"/>
    </row>
    <row r="69" spans="1:60" ht="29.25" customHeight="1">
      <c r="A69" s="186" t="s">
        <v>124</v>
      </c>
      <c r="B69" s="190" t="s">
        <v>125</v>
      </c>
      <c r="C69" s="32">
        <v>172</v>
      </c>
      <c r="D69" s="32">
        <v>10</v>
      </c>
      <c r="E69" s="32">
        <v>8</v>
      </c>
      <c r="F69" s="32">
        <v>8</v>
      </c>
      <c r="G69" s="32">
        <v>8</v>
      </c>
      <c r="H69" s="32">
        <v>10</v>
      </c>
      <c r="I69" s="32">
        <v>9</v>
      </c>
      <c r="J69" s="32">
        <v>9</v>
      </c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53" t="s">
        <v>36</v>
      </c>
      <c r="V69" s="88"/>
      <c r="W69" s="88"/>
      <c r="X69" s="32">
        <v>12</v>
      </c>
      <c r="Y69" s="32">
        <v>12</v>
      </c>
      <c r="Z69" s="32">
        <v>12</v>
      </c>
      <c r="AA69" s="32">
        <v>12</v>
      </c>
      <c r="AB69" s="32">
        <v>10</v>
      </c>
      <c r="AC69" s="32">
        <v>10</v>
      </c>
      <c r="AD69" s="32">
        <v>10</v>
      </c>
      <c r="AE69" s="32">
        <v>8</v>
      </c>
      <c r="AF69" s="32">
        <v>8</v>
      </c>
      <c r="AG69" s="32">
        <v>8</v>
      </c>
      <c r="AH69" s="32">
        <v>8</v>
      </c>
      <c r="AI69" s="36"/>
      <c r="AJ69" s="36"/>
      <c r="AK69" s="36"/>
      <c r="AL69" s="36"/>
      <c r="AM69" s="36"/>
      <c r="AN69" s="36"/>
      <c r="AO69" s="36"/>
      <c r="AP69" s="36"/>
      <c r="AQ69" s="36"/>
      <c r="AR69" s="36"/>
      <c r="AS69" s="36"/>
      <c r="AT69" s="36"/>
      <c r="AU69" s="82"/>
      <c r="AV69" s="53"/>
      <c r="AW69" s="88"/>
      <c r="AX69" s="111" t="s">
        <v>55</v>
      </c>
      <c r="AY69" s="88"/>
      <c r="AZ69" s="88"/>
      <c r="BA69" s="88"/>
      <c r="BB69" s="88"/>
      <c r="BC69" s="88"/>
      <c r="BD69" s="88"/>
      <c r="BE69" s="88"/>
      <c r="BF69" s="21">
        <f t="shared" si="61"/>
        <v>62</v>
      </c>
      <c r="BG69" s="22">
        <f t="shared" si="62"/>
        <v>110</v>
      </c>
      <c r="BH69" s="22">
        <f t="shared" si="63"/>
        <v>172</v>
      </c>
    </row>
    <row r="70" spans="1:60" ht="12" customHeight="1">
      <c r="A70" s="88" t="s">
        <v>32</v>
      </c>
      <c r="B70" s="88" t="s">
        <v>29</v>
      </c>
      <c r="C70" s="32">
        <v>180</v>
      </c>
      <c r="D70" s="32"/>
      <c r="E70" s="32"/>
      <c r="F70" s="32"/>
      <c r="G70" s="32"/>
      <c r="H70" s="32"/>
      <c r="I70" s="32"/>
      <c r="J70" s="32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53"/>
      <c r="V70" s="88"/>
      <c r="W70" s="88"/>
      <c r="X70" s="32"/>
      <c r="Y70" s="32"/>
      <c r="Z70" s="32"/>
      <c r="AA70" s="32"/>
      <c r="AB70" s="32"/>
      <c r="AC70" s="32"/>
      <c r="AD70" s="32"/>
      <c r="AE70" s="32"/>
      <c r="AF70" s="32"/>
      <c r="AG70" s="32"/>
      <c r="AH70" s="32"/>
      <c r="AI70" s="36">
        <v>36</v>
      </c>
      <c r="AJ70" s="36">
        <v>36</v>
      </c>
      <c r="AK70" s="36">
        <v>36</v>
      </c>
      <c r="AL70" s="36">
        <v>36</v>
      </c>
      <c r="AM70" s="36">
        <v>36</v>
      </c>
      <c r="AN70" s="36"/>
      <c r="AO70" s="36"/>
      <c r="AP70" s="36"/>
      <c r="AQ70" s="36"/>
      <c r="AR70" s="36"/>
      <c r="AS70" s="36"/>
      <c r="AT70" s="36"/>
      <c r="AU70" s="82"/>
      <c r="AV70" s="53"/>
      <c r="AW70" s="88"/>
      <c r="AX70" s="111"/>
      <c r="AY70" s="88"/>
      <c r="AZ70" s="88"/>
      <c r="BA70" s="88"/>
      <c r="BB70" s="88"/>
      <c r="BC70" s="88"/>
      <c r="BD70" s="88"/>
      <c r="BE70" s="88"/>
      <c r="BF70" s="21">
        <f t="shared" ref="BF70" si="64">SUM(D70:T70)</f>
        <v>0</v>
      </c>
      <c r="BG70" s="22">
        <f t="shared" ref="BG70" si="65">SUM(X70:AW70)</f>
        <v>180</v>
      </c>
      <c r="BH70" s="22">
        <f t="shared" ref="BH70" si="66">SUM(BF70:BG70)</f>
        <v>180</v>
      </c>
    </row>
    <row r="71" spans="1:60" ht="12" customHeight="1">
      <c r="A71" s="63" t="s">
        <v>33</v>
      </c>
      <c r="B71" s="63" t="s">
        <v>34</v>
      </c>
      <c r="C71" s="32">
        <v>288</v>
      </c>
      <c r="D71" s="32"/>
      <c r="E71" s="32"/>
      <c r="F71" s="32"/>
      <c r="G71" s="32"/>
      <c r="H71" s="32"/>
      <c r="I71" s="32"/>
      <c r="J71" s="32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53"/>
      <c r="V71" s="88"/>
      <c r="W71" s="88"/>
      <c r="X71" s="32"/>
      <c r="Y71" s="32"/>
      <c r="Z71" s="32"/>
      <c r="AA71" s="32"/>
      <c r="AB71" s="32"/>
      <c r="AC71" s="32"/>
      <c r="AD71" s="32"/>
      <c r="AE71" s="32"/>
      <c r="AF71" s="32"/>
      <c r="AG71" s="32"/>
      <c r="AH71" s="32"/>
      <c r="AI71" s="36"/>
      <c r="AJ71" s="36"/>
      <c r="AK71" s="36"/>
      <c r="AL71" s="36"/>
      <c r="AM71" s="36"/>
      <c r="AN71" s="36">
        <v>36</v>
      </c>
      <c r="AO71" s="36">
        <v>36</v>
      </c>
      <c r="AP71" s="36">
        <v>36</v>
      </c>
      <c r="AQ71" s="36">
        <v>36</v>
      </c>
      <c r="AR71" s="36">
        <v>36</v>
      </c>
      <c r="AS71" s="36">
        <v>36</v>
      </c>
      <c r="AT71" s="36">
        <v>36</v>
      </c>
      <c r="AU71" s="82">
        <v>36</v>
      </c>
      <c r="AV71" s="53"/>
      <c r="AW71" s="88"/>
      <c r="AX71" s="111"/>
      <c r="AY71" s="88"/>
      <c r="AZ71" s="88"/>
      <c r="BA71" s="88"/>
      <c r="BB71" s="88"/>
      <c r="BC71" s="88"/>
      <c r="BD71" s="88"/>
      <c r="BE71" s="88"/>
      <c r="BF71" s="21">
        <f t="shared" si="61"/>
        <v>0</v>
      </c>
      <c r="BG71" s="22">
        <f t="shared" si="62"/>
        <v>288</v>
      </c>
      <c r="BH71" s="22">
        <f t="shared" si="63"/>
        <v>288</v>
      </c>
    </row>
    <row r="72" spans="1:60" ht="12" customHeight="1">
      <c r="A72" s="165" t="s">
        <v>30</v>
      </c>
      <c r="B72" s="166"/>
      <c r="C72" s="167"/>
      <c r="D72" s="28">
        <f>D67+D65+D58+D66+D60+D61+D62+D69+D70+D71</f>
        <v>36</v>
      </c>
      <c r="E72" s="28">
        <f t="shared" ref="E72:AU72" si="67">E67+E65+E58+E66+E60+E61+E62+E69+E70+E71</f>
        <v>36</v>
      </c>
      <c r="F72" s="28">
        <f t="shared" si="67"/>
        <v>36</v>
      </c>
      <c r="G72" s="28">
        <f t="shared" si="67"/>
        <v>36</v>
      </c>
      <c r="H72" s="28">
        <f t="shared" si="67"/>
        <v>36</v>
      </c>
      <c r="I72" s="28">
        <f t="shared" si="67"/>
        <v>36</v>
      </c>
      <c r="J72" s="28">
        <f t="shared" si="67"/>
        <v>36</v>
      </c>
      <c r="K72" s="28">
        <f t="shared" si="67"/>
        <v>36</v>
      </c>
      <c r="L72" s="28">
        <f t="shared" si="67"/>
        <v>36</v>
      </c>
      <c r="M72" s="28">
        <f t="shared" si="67"/>
        <v>36</v>
      </c>
      <c r="N72" s="28">
        <f t="shared" si="67"/>
        <v>36</v>
      </c>
      <c r="O72" s="28">
        <f t="shared" si="67"/>
        <v>36</v>
      </c>
      <c r="P72" s="28">
        <f t="shared" si="67"/>
        <v>36</v>
      </c>
      <c r="Q72" s="28">
        <f t="shared" si="67"/>
        <v>36</v>
      </c>
      <c r="R72" s="28">
        <f t="shared" si="67"/>
        <v>36</v>
      </c>
      <c r="S72" s="28">
        <f t="shared" si="67"/>
        <v>36</v>
      </c>
      <c r="T72" s="28">
        <f t="shared" si="67"/>
        <v>36</v>
      </c>
      <c r="U72" s="28"/>
      <c r="V72" s="28"/>
      <c r="W72" s="28"/>
      <c r="X72" s="28">
        <f t="shared" si="67"/>
        <v>36</v>
      </c>
      <c r="Y72" s="28">
        <f t="shared" si="67"/>
        <v>36</v>
      </c>
      <c r="Z72" s="28">
        <f t="shared" si="67"/>
        <v>36</v>
      </c>
      <c r="AA72" s="28">
        <f t="shared" si="67"/>
        <v>36</v>
      </c>
      <c r="AB72" s="28">
        <f t="shared" si="67"/>
        <v>36</v>
      </c>
      <c r="AC72" s="28">
        <f t="shared" si="67"/>
        <v>36</v>
      </c>
      <c r="AD72" s="28">
        <f t="shared" si="67"/>
        <v>36</v>
      </c>
      <c r="AE72" s="28">
        <f t="shared" si="67"/>
        <v>36</v>
      </c>
      <c r="AF72" s="28">
        <f t="shared" si="67"/>
        <v>36</v>
      </c>
      <c r="AG72" s="28">
        <f t="shared" si="67"/>
        <v>36</v>
      </c>
      <c r="AH72" s="28">
        <f t="shared" si="67"/>
        <v>36</v>
      </c>
      <c r="AI72" s="28">
        <f t="shared" si="67"/>
        <v>36</v>
      </c>
      <c r="AJ72" s="28">
        <f t="shared" si="67"/>
        <v>36</v>
      </c>
      <c r="AK72" s="28">
        <f t="shared" si="67"/>
        <v>36</v>
      </c>
      <c r="AL72" s="28">
        <f t="shared" si="67"/>
        <v>36</v>
      </c>
      <c r="AM72" s="28">
        <f t="shared" si="67"/>
        <v>36</v>
      </c>
      <c r="AN72" s="28">
        <f t="shared" si="67"/>
        <v>36</v>
      </c>
      <c r="AO72" s="28">
        <f t="shared" si="67"/>
        <v>36</v>
      </c>
      <c r="AP72" s="28">
        <f t="shared" si="67"/>
        <v>36</v>
      </c>
      <c r="AQ72" s="28">
        <f t="shared" si="67"/>
        <v>36</v>
      </c>
      <c r="AR72" s="28">
        <f t="shared" si="67"/>
        <v>36</v>
      </c>
      <c r="AS72" s="28">
        <f t="shared" si="67"/>
        <v>36</v>
      </c>
      <c r="AT72" s="28">
        <f t="shared" si="67"/>
        <v>36</v>
      </c>
      <c r="AU72" s="28">
        <f t="shared" si="67"/>
        <v>36</v>
      </c>
      <c r="AV72" s="28"/>
      <c r="AW72" s="28"/>
      <c r="AX72" s="28"/>
      <c r="AY72" s="28"/>
      <c r="AZ72" s="28"/>
      <c r="BA72" s="28"/>
      <c r="BB72" s="28"/>
      <c r="BC72" s="28"/>
      <c r="BD72" s="28"/>
      <c r="BE72" s="28"/>
      <c r="BF72" s="21">
        <f>SUM(BF56:BF71)</f>
        <v>612</v>
      </c>
      <c r="BG72" s="21">
        <f t="shared" ref="BG72:BH72" si="68">SUM(BG56:BG71)</f>
        <v>864</v>
      </c>
      <c r="BH72" s="21">
        <f t="shared" si="68"/>
        <v>1476</v>
      </c>
    </row>
    <row r="73" spans="1:60" ht="12" customHeight="1">
      <c r="A73" s="1"/>
      <c r="BF73" s="14"/>
    </row>
    <row r="74" spans="1:60" ht="12" customHeight="1">
      <c r="A74" s="1" t="s">
        <v>119</v>
      </c>
      <c r="BF74" s="14"/>
    </row>
    <row r="75" spans="1:60" ht="11.25" customHeight="1">
      <c r="A75" s="140" t="s">
        <v>2</v>
      </c>
      <c r="B75" s="153" t="s">
        <v>3</v>
      </c>
      <c r="C75" s="140" t="s">
        <v>4</v>
      </c>
      <c r="D75" s="153" t="s">
        <v>5</v>
      </c>
      <c r="E75" s="153"/>
      <c r="F75" s="153"/>
      <c r="G75" s="153"/>
      <c r="H75" s="153" t="s">
        <v>6</v>
      </c>
      <c r="I75" s="153"/>
      <c r="J75" s="153"/>
      <c r="K75" s="153"/>
      <c r="L75" s="153"/>
      <c r="M75" s="153" t="s">
        <v>7</v>
      </c>
      <c r="N75" s="153"/>
      <c r="O75" s="153"/>
      <c r="P75" s="153"/>
      <c r="Q75" s="127" t="s">
        <v>8</v>
      </c>
      <c r="R75" s="127"/>
      <c r="S75" s="127"/>
      <c r="T75" s="127"/>
      <c r="U75" s="127"/>
      <c r="V75" s="127" t="s">
        <v>9</v>
      </c>
      <c r="W75" s="127"/>
      <c r="X75" s="127"/>
      <c r="Y75" s="127"/>
      <c r="Z75" s="127"/>
      <c r="AA75" s="127" t="s">
        <v>10</v>
      </c>
      <c r="AB75" s="127"/>
      <c r="AC75" s="127"/>
      <c r="AD75" s="127"/>
      <c r="AE75" s="127" t="s">
        <v>11</v>
      </c>
      <c r="AF75" s="127"/>
      <c r="AG75" s="127"/>
      <c r="AH75" s="127"/>
      <c r="AI75" s="127" t="s">
        <v>12</v>
      </c>
      <c r="AJ75" s="127"/>
      <c r="AK75" s="127"/>
      <c r="AL75" s="127"/>
      <c r="AM75" s="127" t="s">
        <v>13</v>
      </c>
      <c r="AN75" s="127"/>
      <c r="AO75" s="127"/>
      <c r="AP75" s="127"/>
      <c r="AQ75" s="127"/>
      <c r="AR75" s="127" t="s">
        <v>14</v>
      </c>
      <c r="AS75" s="127"/>
      <c r="AT75" s="127"/>
      <c r="AU75" s="127"/>
      <c r="AV75" s="111"/>
      <c r="AW75" s="127" t="s">
        <v>15</v>
      </c>
      <c r="AX75" s="127"/>
      <c r="AY75" s="127"/>
      <c r="AZ75" s="127"/>
      <c r="BA75" s="127"/>
      <c r="BB75" s="127" t="s">
        <v>16</v>
      </c>
      <c r="BC75" s="127"/>
      <c r="BD75" s="127"/>
      <c r="BE75" s="127"/>
      <c r="BF75" s="14"/>
    </row>
    <row r="76" spans="1:60" ht="15" customHeight="1">
      <c r="A76" s="140"/>
      <c r="B76" s="153"/>
      <c r="C76" s="140"/>
      <c r="D76" s="4">
        <v>1</v>
      </c>
      <c r="E76" s="4">
        <v>2</v>
      </c>
      <c r="F76" s="4">
        <v>3</v>
      </c>
      <c r="G76" s="4">
        <v>4</v>
      </c>
      <c r="H76" s="4">
        <v>5</v>
      </c>
      <c r="I76" s="4">
        <v>6</v>
      </c>
      <c r="J76" s="4">
        <v>7</v>
      </c>
      <c r="K76" s="4">
        <v>8</v>
      </c>
      <c r="L76" s="4">
        <v>9</v>
      </c>
      <c r="M76" s="4">
        <v>10</v>
      </c>
      <c r="N76" s="4">
        <v>11</v>
      </c>
      <c r="O76" s="4">
        <v>12</v>
      </c>
      <c r="P76" s="4">
        <v>13</v>
      </c>
      <c r="Q76" s="4">
        <v>14</v>
      </c>
      <c r="R76" s="4">
        <v>15</v>
      </c>
      <c r="S76" s="4">
        <v>16</v>
      </c>
      <c r="T76" s="128">
        <v>17</v>
      </c>
      <c r="U76" s="129"/>
      <c r="V76" s="5">
        <v>18</v>
      </c>
      <c r="W76" s="5">
        <v>19</v>
      </c>
      <c r="X76" s="4">
        <v>20</v>
      </c>
      <c r="Y76" s="4">
        <v>21</v>
      </c>
      <c r="Z76" s="4">
        <v>22</v>
      </c>
      <c r="AA76" s="4">
        <v>23</v>
      </c>
      <c r="AB76" s="4">
        <v>24</v>
      </c>
      <c r="AC76" s="4">
        <v>25</v>
      </c>
      <c r="AD76" s="4">
        <v>26</v>
      </c>
      <c r="AE76" s="4">
        <v>27</v>
      </c>
      <c r="AF76" s="4">
        <v>28</v>
      </c>
      <c r="AG76" s="4">
        <v>29</v>
      </c>
      <c r="AH76" s="4">
        <v>30</v>
      </c>
      <c r="AI76" s="4">
        <v>31</v>
      </c>
      <c r="AJ76" s="4">
        <v>32</v>
      </c>
      <c r="AK76" s="4">
        <v>33</v>
      </c>
      <c r="AL76" s="4">
        <v>34</v>
      </c>
      <c r="AM76" s="4">
        <v>35</v>
      </c>
      <c r="AN76" s="4">
        <v>36</v>
      </c>
      <c r="AO76" s="4">
        <v>37</v>
      </c>
      <c r="AP76" s="4">
        <v>38</v>
      </c>
      <c r="AQ76" s="4">
        <v>39</v>
      </c>
      <c r="AR76" s="4">
        <v>40</v>
      </c>
      <c r="AS76" s="4">
        <v>41</v>
      </c>
      <c r="AT76" s="4">
        <v>42</v>
      </c>
      <c r="AU76" s="5">
        <v>43</v>
      </c>
      <c r="AV76" s="5"/>
      <c r="AW76" s="5">
        <v>44</v>
      </c>
      <c r="AX76" s="5">
        <v>45</v>
      </c>
      <c r="AY76" s="5">
        <v>46</v>
      </c>
      <c r="AZ76" s="5">
        <v>47</v>
      </c>
      <c r="BA76" s="5">
        <v>48</v>
      </c>
      <c r="BB76" s="5">
        <v>49</v>
      </c>
      <c r="BC76" s="5">
        <v>50</v>
      </c>
      <c r="BD76" s="5">
        <v>51</v>
      </c>
      <c r="BE76" s="5">
        <v>52</v>
      </c>
      <c r="BF76" s="14"/>
    </row>
    <row r="77" spans="1:60" ht="10.5" customHeight="1">
      <c r="A77" s="41" t="s">
        <v>43</v>
      </c>
      <c r="B77" s="159" t="s">
        <v>69</v>
      </c>
      <c r="C77" s="160"/>
      <c r="D77" s="160"/>
      <c r="E77" s="160"/>
      <c r="F77" s="160"/>
      <c r="G77" s="160"/>
      <c r="H77" s="160"/>
      <c r="I77" s="160"/>
      <c r="J77" s="160"/>
      <c r="K77" s="160"/>
      <c r="L77" s="160"/>
      <c r="M77" s="160"/>
      <c r="N77" s="160"/>
      <c r="O77" s="160"/>
      <c r="P77" s="160"/>
      <c r="Q77" s="160"/>
      <c r="R77" s="160"/>
      <c r="S77" s="160"/>
      <c r="T77" s="160"/>
      <c r="U77" s="160"/>
      <c r="V77" s="160"/>
      <c r="W77" s="160"/>
      <c r="X77" s="160"/>
      <c r="Y77" s="160"/>
      <c r="Z77" s="160"/>
      <c r="AA77" s="160"/>
      <c r="AB77" s="160"/>
      <c r="AC77" s="160"/>
      <c r="AD77" s="160"/>
      <c r="AE77" s="160"/>
      <c r="AF77" s="160"/>
      <c r="AG77" s="160"/>
      <c r="AH77" s="160"/>
      <c r="AI77" s="160"/>
      <c r="AJ77" s="160"/>
      <c r="AK77" s="160"/>
      <c r="AL77" s="160"/>
      <c r="AM77" s="160"/>
      <c r="AN77" s="160"/>
      <c r="AO77" s="160"/>
      <c r="AP77" s="160"/>
      <c r="AQ77" s="160"/>
      <c r="AR77" s="160"/>
      <c r="AS77" s="160"/>
      <c r="AT77" s="160"/>
      <c r="AU77" s="160"/>
      <c r="AV77" s="160"/>
      <c r="AW77" s="160"/>
      <c r="AX77" s="160"/>
      <c r="AY77" s="160"/>
      <c r="AZ77" s="160"/>
      <c r="BA77" s="160"/>
      <c r="BB77" s="160"/>
      <c r="BC77" s="160"/>
      <c r="BD77" s="160"/>
      <c r="BE77" s="161"/>
      <c r="BF77" s="21"/>
      <c r="BG77" s="22"/>
      <c r="BH77" s="22"/>
    </row>
    <row r="78" spans="1:60" ht="10.5" customHeight="1">
      <c r="A78" s="111" t="s">
        <v>70</v>
      </c>
      <c r="B78" s="43" t="s">
        <v>71</v>
      </c>
      <c r="C78" s="194">
        <v>38</v>
      </c>
      <c r="D78" s="192"/>
      <c r="E78" s="192"/>
      <c r="F78" s="192"/>
      <c r="G78" s="192"/>
      <c r="H78" s="192"/>
      <c r="I78" s="192"/>
      <c r="J78" s="192"/>
      <c r="K78" s="192"/>
      <c r="L78" s="39"/>
      <c r="M78" s="39"/>
      <c r="N78" s="39"/>
      <c r="O78" s="39"/>
      <c r="P78" s="39"/>
      <c r="Q78" s="39"/>
      <c r="R78" s="39"/>
      <c r="S78" s="39"/>
      <c r="T78" s="39"/>
      <c r="U78" s="192"/>
      <c r="V78" s="192"/>
      <c r="W78" s="192"/>
      <c r="X78" s="194">
        <v>4</v>
      </c>
      <c r="Y78" s="194">
        <v>4</v>
      </c>
      <c r="Z78" s="194">
        <v>4</v>
      </c>
      <c r="AA78" s="194">
        <v>4</v>
      </c>
      <c r="AB78" s="193">
        <v>4</v>
      </c>
      <c r="AC78" s="193">
        <v>2</v>
      </c>
      <c r="AD78" s="193">
        <v>4</v>
      </c>
      <c r="AE78" s="193">
        <v>4</v>
      </c>
      <c r="AF78" s="193">
        <v>4</v>
      </c>
      <c r="AG78" s="193">
        <v>4</v>
      </c>
      <c r="AH78" s="192" t="s">
        <v>36</v>
      </c>
      <c r="AI78" s="192"/>
      <c r="AJ78" s="192"/>
      <c r="AK78" s="192"/>
      <c r="AL78" s="192"/>
      <c r="AM78" s="192"/>
      <c r="AN78" s="192"/>
      <c r="AO78" s="192"/>
      <c r="AP78" s="192"/>
      <c r="AQ78" s="192"/>
      <c r="AR78" s="192"/>
      <c r="AS78" s="192"/>
      <c r="AT78" s="192"/>
      <c r="AU78" s="192"/>
      <c r="AV78" s="192"/>
      <c r="AW78" s="192"/>
      <c r="AX78" s="192"/>
      <c r="AY78" s="192"/>
      <c r="AZ78" s="192"/>
      <c r="BA78" s="192"/>
      <c r="BB78" s="192"/>
      <c r="BC78" s="192"/>
      <c r="BD78" s="192"/>
      <c r="BE78" s="192"/>
      <c r="BF78" s="21">
        <f>SUM(D78:T78)</f>
        <v>0</v>
      </c>
      <c r="BG78" s="22">
        <f>SUM(X78:AN78)</f>
        <v>38</v>
      </c>
      <c r="BH78" s="22">
        <f>SUM(BF78:BG78)</f>
        <v>38</v>
      </c>
    </row>
    <row r="79" spans="1:60" ht="21">
      <c r="A79" s="97" t="s">
        <v>72</v>
      </c>
      <c r="B79" s="24" t="s">
        <v>57</v>
      </c>
      <c r="C79" s="10">
        <v>72</v>
      </c>
      <c r="D79" s="28"/>
      <c r="E79" s="28"/>
      <c r="F79" s="28"/>
      <c r="G79" s="28"/>
      <c r="H79" s="28"/>
      <c r="I79" s="28"/>
      <c r="J79" s="28"/>
      <c r="K79" s="28"/>
      <c r="L79" s="34"/>
      <c r="M79" s="34"/>
      <c r="N79" s="34"/>
      <c r="O79" s="34"/>
      <c r="P79" s="34"/>
      <c r="Q79" s="34"/>
      <c r="R79" s="34"/>
      <c r="S79" s="34"/>
      <c r="T79" s="34"/>
      <c r="U79" s="16"/>
      <c r="V79" s="20" t="s">
        <v>17</v>
      </c>
      <c r="W79" s="20" t="s">
        <v>17</v>
      </c>
      <c r="X79" s="12">
        <v>6</v>
      </c>
      <c r="Y79" s="12">
        <v>6</v>
      </c>
      <c r="Z79" s="12">
        <v>6</v>
      </c>
      <c r="AA79" s="28">
        <v>6</v>
      </c>
      <c r="AB79" s="28">
        <v>8</v>
      </c>
      <c r="AC79" s="28">
        <v>8</v>
      </c>
      <c r="AD79" s="28">
        <v>8</v>
      </c>
      <c r="AE79" s="28">
        <v>8</v>
      </c>
      <c r="AF79" s="28">
        <v>8</v>
      </c>
      <c r="AG79" s="28">
        <v>8</v>
      </c>
      <c r="AH79" s="124" t="s">
        <v>36</v>
      </c>
      <c r="AI79" s="34"/>
      <c r="AJ79" s="34"/>
      <c r="AK79" s="34"/>
      <c r="AL79" s="34"/>
      <c r="AM79" s="34"/>
      <c r="AN79" s="34"/>
      <c r="AO79" s="134" t="s">
        <v>47</v>
      </c>
      <c r="AP79" s="135"/>
      <c r="AQ79" s="135"/>
      <c r="AR79" s="135"/>
      <c r="AS79" s="135"/>
      <c r="AT79" s="136"/>
      <c r="AU79" s="16"/>
      <c r="AV79" s="16"/>
      <c r="AW79" s="12"/>
      <c r="AX79" s="12"/>
      <c r="AY79" s="12"/>
      <c r="AZ79" s="12"/>
      <c r="BA79" s="12"/>
      <c r="BB79" s="12"/>
      <c r="BC79" s="12"/>
      <c r="BD79" s="12"/>
      <c r="BE79" s="12"/>
      <c r="BF79" s="21">
        <f>SUM(D79:T79)</f>
        <v>0</v>
      </c>
      <c r="BG79" s="22">
        <f>SUM(X79:AN79)</f>
        <v>72</v>
      </c>
      <c r="BH79" s="22">
        <f>SUM(BF79:BG79)</f>
        <v>72</v>
      </c>
    </row>
    <row r="80" spans="1:60" ht="11.25" customHeight="1">
      <c r="A80" s="97" t="s">
        <v>66</v>
      </c>
      <c r="B80" s="24" t="s">
        <v>50</v>
      </c>
      <c r="C80" s="10">
        <v>68</v>
      </c>
      <c r="D80" s="28">
        <v>9</v>
      </c>
      <c r="E80" s="28">
        <v>9</v>
      </c>
      <c r="F80" s="28">
        <v>9</v>
      </c>
      <c r="G80" s="28">
        <v>9</v>
      </c>
      <c r="H80" s="28">
        <v>8</v>
      </c>
      <c r="I80" s="28">
        <v>8</v>
      </c>
      <c r="J80" s="28">
        <v>8</v>
      </c>
      <c r="K80" s="28">
        <v>8</v>
      </c>
      <c r="L80" s="34"/>
      <c r="M80" s="34"/>
      <c r="N80" s="34"/>
      <c r="O80" s="34"/>
      <c r="P80" s="34"/>
      <c r="Q80" s="34"/>
      <c r="R80" s="34"/>
      <c r="S80" s="34"/>
      <c r="T80" s="34"/>
      <c r="U80" s="28" t="s">
        <v>36</v>
      </c>
      <c r="V80" s="20" t="s">
        <v>17</v>
      </c>
      <c r="W80" s="20" t="s">
        <v>17</v>
      </c>
      <c r="X80" s="12"/>
      <c r="Y80" s="12"/>
      <c r="Z80" s="12"/>
      <c r="AA80" s="28"/>
      <c r="AB80" s="28"/>
      <c r="AC80" s="28"/>
      <c r="AD80" s="28"/>
      <c r="AE80" s="28"/>
      <c r="AF80" s="196"/>
      <c r="AG80" s="28"/>
      <c r="AH80" s="34"/>
      <c r="AI80" s="34"/>
      <c r="AJ80" s="107"/>
      <c r="AK80" s="34"/>
      <c r="AL80" s="34"/>
      <c r="AM80" s="34"/>
      <c r="AN80" s="34"/>
      <c r="AO80" s="137"/>
      <c r="AP80" s="138"/>
      <c r="AQ80" s="138"/>
      <c r="AR80" s="138"/>
      <c r="AS80" s="138"/>
      <c r="AT80" s="139"/>
      <c r="AU80" s="16"/>
      <c r="AV80" s="16"/>
      <c r="AW80" s="12"/>
      <c r="AX80" s="12"/>
      <c r="AY80" s="12"/>
      <c r="AZ80" s="12"/>
      <c r="BA80" s="12"/>
      <c r="BB80" s="12"/>
      <c r="BC80" s="12"/>
      <c r="BD80" s="12"/>
      <c r="BE80" s="12"/>
      <c r="BF80" s="21">
        <f t="shared" ref="BF80:BF94" si="69">SUM(D80:T80)</f>
        <v>68</v>
      </c>
      <c r="BG80" s="22">
        <f t="shared" ref="BG80:BG94" si="70">SUM(X80:AN80)</f>
        <v>0</v>
      </c>
      <c r="BH80" s="22">
        <f t="shared" ref="BH80:BH94" si="71">SUM(BF80:BG80)</f>
        <v>68</v>
      </c>
    </row>
    <row r="81" spans="1:60" ht="11.1" customHeight="1">
      <c r="A81" s="74" t="s">
        <v>67</v>
      </c>
      <c r="B81" s="20" t="s">
        <v>20</v>
      </c>
      <c r="C81" s="10">
        <v>46</v>
      </c>
      <c r="D81" s="28">
        <v>4</v>
      </c>
      <c r="E81" s="28">
        <v>4</v>
      </c>
      <c r="F81" s="28">
        <v>4</v>
      </c>
      <c r="G81" s="28">
        <v>4</v>
      </c>
      <c r="H81" s="28">
        <v>4</v>
      </c>
      <c r="I81" s="28">
        <v>4</v>
      </c>
      <c r="J81" s="28">
        <v>2</v>
      </c>
      <c r="K81" s="28">
        <v>2</v>
      </c>
      <c r="L81" s="34"/>
      <c r="M81" s="34"/>
      <c r="N81" s="34"/>
      <c r="O81" s="34"/>
      <c r="P81" s="34"/>
      <c r="Q81" s="34"/>
      <c r="R81" s="34"/>
      <c r="S81" s="34"/>
      <c r="T81" s="34"/>
      <c r="U81" s="16" t="s">
        <v>74</v>
      </c>
      <c r="V81" s="20" t="s">
        <v>17</v>
      </c>
      <c r="W81" s="20" t="s">
        <v>17</v>
      </c>
      <c r="X81" s="12">
        <v>2</v>
      </c>
      <c r="Y81" s="12">
        <v>2</v>
      </c>
      <c r="Z81" s="12">
        <v>2</v>
      </c>
      <c r="AA81" s="28">
        <v>2</v>
      </c>
      <c r="AB81" s="28">
        <v>2</v>
      </c>
      <c r="AC81" s="28">
        <v>2</v>
      </c>
      <c r="AD81" s="28">
        <v>2</v>
      </c>
      <c r="AE81" s="28">
        <v>2</v>
      </c>
      <c r="AF81" s="28">
        <v>2</v>
      </c>
      <c r="AG81" s="28"/>
      <c r="AH81" s="34" t="s">
        <v>36</v>
      </c>
      <c r="AI81" s="34"/>
      <c r="AJ81" s="107"/>
      <c r="AK81" s="34"/>
      <c r="AL81" s="34"/>
      <c r="AM81" s="34"/>
      <c r="AN81" s="34"/>
      <c r="AO81" s="137"/>
      <c r="AP81" s="138"/>
      <c r="AQ81" s="138"/>
      <c r="AR81" s="138"/>
      <c r="AS81" s="138"/>
      <c r="AT81" s="139"/>
      <c r="AU81" s="16"/>
      <c r="AV81" s="16"/>
      <c r="AW81" s="12"/>
      <c r="AX81" s="12"/>
      <c r="AY81" s="12"/>
      <c r="AZ81" s="12"/>
      <c r="BA81" s="12"/>
      <c r="BB81" s="12"/>
      <c r="BC81" s="12"/>
      <c r="BD81" s="12"/>
      <c r="BE81" s="12"/>
      <c r="BF81" s="21">
        <f t="shared" si="69"/>
        <v>28</v>
      </c>
      <c r="BG81" s="22">
        <f t="shared" si="70"/>
        <v>18</v>
      </c>
      <c r="BH81" s="22">
        <f t="shared" si="71"/>
        <v>46</v>
      </c>
    </row>
    <row r="82" spans="1:60" ht="11.1" customHeight="1">
      <c r="A82" s="103" t="s">
        <v>59</v>
      </c>
      <c r="B82" s="106" t="s">
        <v>60</v>
      </c>
      <c r="C82" s="120"/>
      <c r="D82" s="101"/>
      <c r="E82" s="101"/>
      <c r="F82" s="101"/>
      <c r="G82" s="101"/>
      <c r="H82" s="101"/>
      <c r="I82" s="101"/>
      <c r="J82" s="101"/>
      <c r="K82" s="101"/>
      <c r="L82" s="102"/>
      <c r="M82" s="102"/>
      <c r="N82" s="102"/>
      <c r="O82" s="102"/>
      <c r="P82" s="102"/>
      <c r="Q82" s="102"/>
      <c r="R82" s="102"/>
      <c r="S82" s="102"/>
      <c r="T82" s="102"/>
      <c r="U82" s="69"/>
      <c r="V82" s="98"/>
      <c r="W82" s="98"/>
      <c r="X82" s="121"/>
      <c r="Y82" s="121"/>
      <c r="Z82" s="121"/>
      <c r="AA82" s="121"/>
      <c r="AB82" s="121"/>
      <c r="AC82" s="121"/>
      <c r="AD82" s="121"/>
      <c r="AE82" s="121"/>
      <c r="AF82" s="101"/>
      <c r="AG82" s="101"/>
      <c r="AH82" s="101"/>
      <c r="AI82" s="101"/>
      <c r="AJ82" s="101"/>
      <c r="AK82" s="102"/>
      <c r="AL82" s="102"/>
      <c r="AM82" s="102"/>
      <c r="AN82" s="102"/>
      <c r="AO82" s="99"/>
      <c r="AP82" s="99"/>
      <c r="AQ82" s="99"/>
      <c r="AR82" s="99"/>
      <c r="AS82" s="99"/>
      <c r="AT82" s="99"/>
      <c r="AU82" s="69"/>
      <c r="AV82" s="69"/>
      <c r="AW82" s="121"/>
      <c r="AX82" s="121"/>
      <c r="AY82" s="121"/>
      <c r="AZ82" s="121"/>
      <c r="BA82" s="121"/>
      <c r="BB82" s="121"/>
      <c r="BC82" s="121"/>
      <c r="BD82" s="121"/>
      <c r="BE82" s="122"/>
      <c r="BF82" s="21"/>
      <c r="BG82" s="22"/>
      <c r="BH82" s="22"/>
    </row>
    <row r="83" spans="1:60" ht="10.5" customHeight="1">
      <c r="A83" s="29" t="s">
        <v>23</v>
      </c>
      <c r="B83" s="162" t="s">
        <v>22</v>
      </c>
      <c r="C83" s="163"/>
      <c r="D83" s="163"/>
      <c r="E83" s="163"/>
      <c r="F83" s="163"/>
      <c r="G83" s="163"/>
      <c r="H83" s="163"/>
      <c r="I83" s="163"/>
      <c r="J83" s="163"/>
      <c r="K83" s="163"/>
      <c r="L83" s="163"/>
      <c r="M83" s="163"/>
      <c r="N83" s="163"/>
      <c r="O83" s="163"/>
      <c r="P83" s="163"/>
      <c r="Q83" s="163"/>
      <c r="R83" s="163"/>
      <c r="S83" s="163"/>
      <c r="T83" s="163"/>
      <c r="U83" s="163"/>
      <c r="V83" s="163"/>
      <c r="W83" s="163"/>
      <c r="X83" s="163"/>
      <c r="Y83" s="163"/>
      <c r="Z83" s="163"/>
      <c r="AA83" s="163"/>
      <c r="AB83" s="163"/>
      <c r="AC83" s="163"/>
      <c r="AD83" s="163"/>
      <c r="AE83" s="163"/>
      <c r="AF83" s="163"/>
      <c r="AG83" s="163"/>
      <c r="AH83" s="163"/>
      <c r="AI83" s="163"/>
      <c r="AJ83" s="163"/>
      <c r="AK83" s="163"/>
      <c r="AL83" s="163"/>
      <c r="AM83" s="163"/>
      <c r="AN83" s="163"/>
      <c r="AO83" s="163"/>
      <c r="AP83" s="163"/>
      <c r="AQ83" s="163"/>
      <c r="AR83" s="163"/>
      <c r="AS83" s="163"/>
      <c r="AT83" s="163"/>
      <c r="AU83" s="163"/>
      <c r="AV83" s="163"/>
      <c r="AW83" s="163"/>
      <c r="AX83" s="163"/>
      <c r="AY83" s="163"/>
      <c r="AZ83" s="163"/>
      <c r="BA83" s="163"/>
      <c r="BB83" s="163"/>
      <c r="BC83" s="163"/>
      <c r="BD83" s="163"/>
      <c r="BE83" s="164"/>
      <c r="BF83" s="21"/>
      <c r="BG83" s="22"/>
      <c r="BH83" s="22"/>
    </row>
    <row r="84" spans="1:60">
      <c r="A84" s="43" t="s">
        <v>25</v>
      </c>
      <c r="B84" s="119" t="s">
        <v>126</v>
      </c>
      <c r="C84" s="30">
        <v>90</v>
      </c>
      <c r="D84" s="60"/>
      <c r="E84" s="60"/>
      <c r="F84" s="60"/>
      <c r="G84" s="60"/>
      <c r="H84" s="60"/>
      <c r="I84" s="60"/>
      <c r="J84" s="60"/>
      <c r="K84" s="60"/>
      <c r="L84" s="40"/>
      <c r="M84" s="40"/>
      <c r="N84" s="40"/>
      <c r="O84" s="40"/>
      <c r="P84" s="40"/>
      <c r="Q84" s="40"/>
      <c r="R84" s="40"/>
      <c r="S84" s="40"/>
      <c r="T84" s="40"/>
      <c r="U84" s="37"/>
      <c r="V84" s="97" t="s">
        <v>17</v>
      </c>
      <c r="W84" s="97" t="s">
        <v>17</v>
      </c>
      <c r="X84" s="37">
        <v>8</v>
      </c>
      <c r="Y84" s="37">
        <v>8</v>
      </c>
      <c r="Z84" s="37">
        <v>8</v>
      </c>
      <c r="AA84" s="60">
        <v>8</v>
      </c>
      <c r="AB84" s="60">
        <v>8</v>
      </c>
      <c r="AC84" s="60">
        <v>10</v>
      </c>
      <c r="AD84" s="60">
        <v>10</v>
      </c>
      <c r="AE84" s="60">
        <v>10</v>
      </c>
      <c r="AF84" s="195">
        <v>10</v>
      </c>
      <c r="AG84" s="60">
        <v>10</v>
      </c>
      <c r="AH84" s="40" t="s">
        <v>55</v>
      </c>
      <c r="AI84" s="40"/>
      <c r="AJ84" s="108"/>
      <c r="AK84" s="39"/>
      <c r="AL84" s="39"/>
      <c r="AM84" s="39"/>
      <c r="AN84" s="39"/>
      <c r="AO84" s="79"/>
      <c r="AP84" s="79"/>
      <c r="AQ84" s="79"/>
      <c r="AR84" s="79"/>
      <c r="AS84" s="79"/>
      <c r="AT84" s="79"/>
      <c r="AU84" s="73"/>
      <c r="AV84" s="73"/>
      <c r="AW84" s="73"/>
      <c r="AX84" s="73"/>
      <c r="AY84" s="73"/>
      <c r="AZ84" s="73"/>
      <c r="BA84" s="73"/>
      <c r="BB84" s="73"/>
      <c r="BC84" s="73"/>
      <c r="BD84" s="73"/>
      <c r="BE84" s="50"/>
      <c r="BF84" s="21">
        <f t="shared" si="69"/>
        <v>0</v>
      </c>
      <c r="BG84" s="22">
        <f t="shared" si="70"/>
        <v>90</v>
      </c>
      <c r="BH84" s="22">
        <f t="shared" si="71"/>
        <v>90</v>
      </c>
    </row>
    <row r="85" spans="1:60" ht="31.5" customHeight="1">
      <c r="A85" s="43" t="s">
        <v>99</v>
      </c>
      <c r="B85" s="81" t="s">
        <v>51</v>
      </c>
      <c r="C85" s="30">
        <v>36</v>
      </c>
      <c r="D85" s="56">
        <v>4</v>
      </c>
      <c r="E85" s="56">
        <v>4</v>
      </c>
      <c r="F85" s="56">
        <v>4</v>
      </c>
      <c r="G85" s="56">
        <v>4</v>
      </c>
      <c r="H85" s="56">
        <v>5</v>
      </c>
      <c r="I85" s="56">
        <v>5</v>
      </c>
      <c r="J85" s="56">
        <v>5</v>
      </c>
      <c r="K85" s="56">
        <v>5</v>
      </c>
      <c r="L85" s="35"/>
      <c r="M85" s="35"/>
      <c r="N85" s="35"/>
      <c r="O85" s="35"/>
      <c r="P85" s="35"/>
      <c r="Q85" s="35"/>
      <c r="R85" s="35"/>
      <c r="S85" s="35"/>
      <c r="T85" s="35"/>
      <c r="U85" s="16" t="s">
        <v>73</v>
      </c>
      <c r="V85" s="97" t="s">
        <v>17</v>
      </c>
      <c r="W85" s="97" t="s">
        <v>17</v>
      </c>
      <c r="X85" s="30"/>
      <c r="Y85" s="30"/>
      <c r="Z85" s="30"/>
      <c r="AA85" s="60"/>
      <c r="AB85" s="60"/>
      <c r="AC85" s="60"/>
      <c r="AD85" s="60"/>
      <c r="AE85" s="60"/>
      <c r="AF85" s="60"/>
      <c r="AG85" s="60"/>
      <c r="AH85" s="40"/>
      <c r="AI85" s="40"/>
      <c r="AJ85" s="40"/>
      <c r="AK85" s="40"/>
      <c r="AL85" s="39"/>
      <c r="AM85" s="39"/>
      <c r="AN85" s="39"/>
      <c r="AO85" s="80"/>
      <c r="AP85" s="80"/>
      <c r="AQ85" s="80"/>
      <c r="AR85" s="80"/>
      <c r="AS85" s="80"/>
      <c r="AT85" s="80"/>
      <c r="AU85" s="16"/>
      <c r="AV85" s="16"/>
      <c r="AW85" s="12"/>
      <c r="AX85" s="12"/>
      <c r="AY85" s="12"/>
      <c r="AZ85" s="12"/>
      <c r="BA85" s="12"/>
      <c r="BB85" s="12"/>
      <c r="BC85" s="12"/>
      <c r="BD85" s="12"/>
      <c r="BE85" s="12"/>
      <c r="BF85" s="21">
        <f t="shared" ref="BF85" si="72">SUM(D85:T85)</f>
        <v>36</v>
      </c>
      <c r="BG85" s="22">
        <f t="shared" ref="BG85" si="73">SUM(X85:AN85)</f>
        <v>0</v>
      </c>
      <c r="BH85" s="22">
        <f t="shared" ref="BH85" si="74">SUM(BF85:BG85)</f>
        <v>36</v>
      </c>
    </row>
    <row r="86" spans="1:60" ht="9.75" customHeight="1">
      <c r="A86" s="13" t="s">
        <v>26</v>
      </c>
      <c r="B86" s="131" t="s">
        <v>27</v>
      </c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  <c r="BB86" s="132"/>
      <c r="BC86" s="132"/>
      <c r="BD86" s="132"/>
      <c r="BE86" s="133"/>
      <c r="BF86" s="21"/>
      <c r="BG86" s="22"/>
      <c r="BH86" s="22"/>
    </row>
    <row r="87" spans="1:60" ht="11.25" customHeight="1">
      <c r="A87" s="27" t="s">
        <v>96</v>
      </c>
      <c r="B87" s="141" t="s">
        <v>127</v>
      </c>
      <c r="C87" s="142"/>
      <c r="D87" s="142"/>
      <c r="E87" s="142"/>
      <c r="F87" s="142"/>
      <c r="G87" s="142"/>
      <c r="H87" s="142"/>
      <c r="I87" s="142"/>
      <c r="J87" s="142"/>
      <c r="K87" s="142"/>
      <c r="L87" s="142"/>
      <c r="M87" s="142"/>
      <c r="N87" s="142"/>
      <c r="O87" s="142"/>
      <c r="P87" s="142"/>
      <c r="Q87" s="142"/>
      <c r="R87" s="142"/>
      <c r="S87" s="142"/>
      <c r="T87" s="142"/>
      <c r="U87" s="142"/>
      <c r="V87" s="142"/>
      <c r="W87" s="142"/>
      <c r="X87" s="142"/>
      <c r="Y87" s="142"/>
      <c r="Z87" s="142"/>
      <c r="AA87" s="142"/>
      <c r="AB87" s="143"/>
      <c r="AC87" s="54"/>
      <c r="AD87" s="54"/>
      <c r="AE87" s="54"/>
      <c r="AF87" s="54"/>
      <c r="AG87" s="54"/>
      <c r="AH87" s="33"/>
      <c r="AI87" s="33"/>
      <c r="AJ87" s="33" t="s">
        <v>35</v>
      </c>
      <c r="AK87" s="33"/>
      <c r="AL87" s="33"/>
      <c r="AM87" s="33"/>
      <c r="AN87" s="33"/>
      <c r="AO87" s="134" t="s">
        <v>47</v>
      </c>
      <c r="AP87" s="135"/>
      <c r="AQ87" s="135"/>
      <c r="AR87" s="135"/>
      <c r="AS87" s="135"/>
      <c r="AT87" s="136"/>
      <c r="AU87" s="12"/>
      <c r="AV87" s="12"/>
      <c r="AW87" s="27"/>
      <c r="AX87" s="27"/>
      <c r="AY87" s="27"/>
      <c r="AZ87" s="27"/>
      <c r="BA87" s="27"/>
      <c r="BB87" s="27"/>
      <c r="BC87" s="27"/>
      <c r="BD87" s="27"/>
      <c r="BE87" s="27"/>
      <c r="BF87" s="21"/>
      <c r="BG87" s="22"/>
      <c r="BH87" s="22"/>
    </row>
    <row r="88" spans="1:60" ht="19.5" customHeight="1">
      <c r="A88" s="24" t="s">
        <v>97</v>
      </c>
      <c r="B88" s="25" t="s">
        <v>128</v>
      </c>
      <c r="C88" s="9">
        <v>142</v>
      </c>
      <c r="D88" s="9"/>
      <c r="E88" s="9"/>
      <c r="F88" s="9"/>
      <c r="G88" s="9"/>
      <c r="H88" s="83"/>
      <c r="I88" s="83"/>
      <c r="J88" s="58"/>
      <c r="K88" s="58"/>
      <c r="L88" s="38"/>
      <c r="M88" s="38"/>
      <c r="N88" s="38"/>
      <c r="O88" s="38"/>
      <c r="P88" s="38"/>
      <c r="Q88" s="38"/>
      <c r="R88" s="38"/>
      <c r="S88" s="38"/>
      <c r="T88" s="38"/>
      <c r="U88" s="42"/>
      <c r="V88" s="46" t="s">
        <v>17</v>
      </c>
      <c r="W88" s="46" t="s">
        <v>17</v>
      </c>
      <c r="X88" s="31">
        <v>16</v>
      </c>
      <c r="Y88" s="31">
        <v>16</v>
      </c>
      <c r="Z88" s="123">
        <v>16</v>
      </c>
      <c r="AA88" s="58">
        <v>16</v>
      </c>
      <c r="AB88" s="58">
        <v>14</v>
      </c>
      <c r="AC88" s="58">
        <v>14</v>
      </c>
      <c r="AD88" s="58">
        <v>12</v>
      </c>
      <c r="AE88" s="58">
        <v>12</v>
      </c>
      <c r="AF88" s="58">
        <v>12</v>
      </c>
      <c r="AG88" s="197">
        <v>14</v>
      </c>
      <c r="AH88" s="38" t="s">
        <v>55</v>
      </c>
      <c r="AI88" s="38"/>
      <c r="AJ88" s="107"/>
      <c r="AK88" s="33"/>
      <c r="AL88" s="33"/>
      <c r="AM88" s="33"/>
      <c r="AN88" s="33"/>
      <c r="AO88" s="137"/>
      <c r="AP88" s="138"/>
      <c r="AQ88" s="138"/>
      <c r="AR88" s="138"/>
      <c r="AS88" s="138"/>
      <c r="AT88" s="139"/>
      <c r="AU88" s="12"/>
      <c r="AV88" s="12"/>
      <c r="AW88" s="27"/>
      <c r="AX88" s="27"/>
      <c r="AY88" s="27"/>
      <c r="AZ88" s="27"/>
      <c r="BA88" s="27"/>
      <c r="BB88" s="27"/>
      <c r="BC88" s="27"/>
      <c r="BD88" s="27"/>
      <c r="BE88" s="27"/>
      <c r="BF88" s="21">
        <f t="shared" si="69"/>
        <v>0</v>
      </c>
      <c r="BG88" s="22">
        <f t="shared" si="70"/>
        <v>142</v>
      </c>
      <c r="BH88" s="22">
        <f t="shared" si="71"/>
        <v>142</v>
      </c>
    </row>
    <row r="89" spans="1:60" ht="12.75" customHeight="1">
      <c r="A89" s="63" t="s">
        <v>102</v>
      </c>
      <c r="B89" s="63" t="s">
        <v>34</v>
      </c>
      <c r="C89" s="9">
        <v>108</v>
      </c>
      <c r="D89" s="9"/>
      <c r="E89" s="9"/>
      <c r="F89" s="9"/>
      <c r="G89" s="9"/>
      <c r="H89" s="83"/>
      <c r="I89" s="83"/>
      <c r="J89" s="58"/>
      <c r="K89" s="58"/>
      <c r="L89" s="38"/>
      <c r="M89" s="38"/>
      <c r="N89" s="38"/>
      <c r="O89" s="38"/>
      <c r="P89" s="38"/>
      <c r="Q89" s="38"/>
      <c r="R89" s="38"/>
      <c r="S89" s="38"/>
      <c r="T89" s="38"/>
      <c r="U89" s="42"/>
      <c r="V89" s="46" t="s">
        <v>17</v>
      </c>
      <c r="W89" s="46" t="s">
        <v>17</v>
      </c>
      <c r="X89" s="31"/>
      <c r="Y89" s="31"/>
      <c r="Z89" s="11"/>
      <c r="AA89" s="58"/>
      <c r="AB89" s="58"/>
      <c r="AC89" s="58"/>
      <c r="AD89" s="58"/>
      <c r="AE89" s="58"/>
      <c r="AF89" s="58"/>
      <c r="AG89" s="58"/>
      <c r="AH89" s="38">
        <v>36</v>
      </c>
      <c r="AI89" s="38">
        <v>36</v>
      </c>
      <c r="AJ89" s="38">
        <v>36</v>
      </c>
      <c r="AK89" s="33"/>
      <c r="AL89" s="33"/>
      <c r="AM89" s="33"/>
      <c r="AN89" s="33"/>
      <c r="AO89" s="137"/>
      <c r="AP89" s="138"/>
      <c r="AQ89" s="138"/>
      <c r="AR89" s="138"/>
      <c r="AS89" s="138"/>
      <c r="AT89" s="139"/>
      <c r="AU89" s="12"/>
      <c r="AV89" s="12"/>
      <c r="AW89" s="27"/>
      <c r="AX89" s="27"/>
      <c r="AY89" s="27"/>
      <c r="AZ89" s="27"/>
      <c r="BA89" s="27"/>
      <c r="BB89" s="27"/>
      <c r="BC89" s="27"/>
      <c r="BD89" s="27"/>
      <c r="BE89" s="27"/>
      <c r="BF89" s="21">
        <f t="shared" si="69"/>
        <v>0</v>
      </c>
      <c r="BG89" s="22">
        <f t="shared" si="70"/>
        <v>108</v>
      </c>
      <c r="BH89" s="22">
        <f t="shared" si="71"/>
        <v>108</v>
      </c>
    </row>
    <row r="90" spans="1:60" ht="12.75" customHeight="1">
      <c r="A90" s="27" t="s">
        <v>100</v>
      </c>
      <c r="B90" s="141" t="s">
        <v>129</v>
      </c>
      <c r="C90" s="142"/>
      <c r="D90" s="142"/>
      <c r="E90" s="142"/>
      <c r="F90" s="142"/>
      <c r="G90" s="142"/>
      <c r="H90" s="142"/>
      <c r="I90" s="142"/>
      <c r="J90" s="142"/>
      <c r="K90" s="142"/>
      <c r="L90" s="142"/>
      <c r="M90" s="142"/>
      <c r="N90" s="142"/>
      <c r="O90" s="142"/>
      <c r="P90" s="142"/>
      <c r="Q90" s="142"/>
      <c r="R90" s="142"/>
      <c r="S90" s="142"/>
      <c r="T90" s="142"/>
      <c r="U90" s="142"/>
      <c r="V90" s="142"/>
      <c r="W90" s="142"/>
      <c r="X90" s="142"/>
      <c r="Y90" s="142"/>
      <c r="Z90" s="142"/>
      <c r="AA90" s="142"/>
      <c r="AB90" s="143"/>
      <c r="AC90" s="58"/>
      <c r="AD90" s="58"/>
      <c r="AE90" s="58"/>
      <c r="AF90" s="58"/>
      <c r="AG90" s="58"/>
      <c r="AH90" s="38"/>
      <c r="AI90" s="38"/>
      <c r="AJ90" s="38"/>
      <c r="AK90" s="33"/>
      <c r="AL90" s="33"/>
      <c r="AM90" s="33"/>
      <c r="AN90" s="33"/>
      <c r="AO90" s="137"/>
      <c r="AP90" s="138"/>
      <c r="AQ90" s="138"/>
      <c r="AR90" s="138"/>
      <c r="AS90" s="138"/>
      <c r="AT90" s="139"/>
      <c r="AU90" s="12"/>
      <c r="AV90" s="12"/>
      <c r="AW90" s="27"/>
      <c r="AX90" s="27"/>
      <c r="AY90" s="27"/>
      <c r="AZ90" s="27"/>
      <c r="BA90" s="27"/>
      <c r="BB90" s="27"/>
      <c r="BC90" s="27"/>
      <c r="BD90" s="27"/>
      <c r="BE90" s="27"/>
      <c r="BF90" s="21"/>
      <c r="BG90" s="22"/>
      <c r="BH90" s="22"/>
    </row>
    <row r="91" spans="1:60" ht="21">
      <c r="A91" s="24" t="s">
        <v>101</v>
      </c>
      <c r="B91" s="125" t="s">
        <v>130</v>
      </c>
      <c r="C91" s="9">
        <v>156</v>
      </c>
      <c r="D91" s="9">
        <v>19</v>
      </c>
      <c r="E91" s="9">
        <v>19</v>
      </c>
      <c r="F91" s="9">
        <v>19</v>
      </c>
      <c r="G91" s="9">
        <v>19</v>
      </c>
      <c r="H91" s="83">
        <v>19</v>
      </c>
      <c r="I91" s="83">
        <v>19</v>
      </c>
      <c r="J91" s="58">
        <v>21</v>
      </c>
      <c r="K91" s="58">
        <v>21</v>
      </c>
      <c r="L91" s="38"/>
      <c r="M91" s="38"/>
      <c r="N91" s="38"/>
      <c r="O91" s="38"/>
      <c r="P91" s="38"/>
      <c r="Q91" s="38"/>
      <c r="R91" s="38"/>
      <c r="S91" s="38"/>
      <c r="T91" s="38"/>
      <c r="U91" s="42"/>
      <c r="V91" s="97" t="s">
        <v>17</v>
      </c>
      <c r="W91" s="97" t="s">
        <v>17</v>
      </c>
      <c r="X91" s="31"/>
      <c r="Y91" s="31"/>
      <c r="Z91" s="11"/>
      <c r="AA91" s="58"/>
      <c r="AB91" s="58"/>
      <c r="AC91" s="58"/>
      <c r="AD91" s="58"/>
      <c r="AE91" s="58"/>
      <c r="AF91" s="58"/>
      <c r="AG91" s="58"/>
      <c r="AH91" s="38"/>
      <c r="AI91" s="38"/>
      <c r="AJ91" s="38"/>
      <c r="AK91" s="33"/>
      <c r="AL91" s="33"/>
      <c r="AM91" s="33"/>
      <c r="AN91" s="33"/>
      <c r="AO91" s="137"/>
      <c r="AP91" s="138"/>
      <c r="AQ91" s="138"/>
      <c r="AR91" s="138"/>
      <c r="AS91" s="138"/>
      <c r="AT91" s="139"/>
      <c r="AU91" s="12"/>
      <c r="AV91" s="12"/>
      <c r="AW91" s="27"/>
      <c r="AX91" s="27"/>
      <c r="AY91" s="27"/>
      <c r="AZ91" s="27"/>
      <c r="BA91" s="27"/>
      <c r="BB91" s="27"/>
      <c r="BC91" s="27"/>
      <c r="BD91" s="27"/>
      <c r="BE91" s="27"/>
      <c r="BF91" s="21">
        <f t="shared" ref="BF91:BF93" si="75">SUM(D91:T91)</f>
        <v>156</v>
      </c>
      <c r="BG91" s="22">
        <f t="shared" ref="BG91:BG93" si="76">SUM(X91:AN91)</f>
        <v>0</v>
      </c>
      <c r="BH91" s="22">
        <f t="shared" ref="BH91:BH93" si="77">SUM(BF91:BG91)</f>
        <v>156</v>
      </c>
    </row>
    <row r="92" spans="1:60" ht="12.75" customHeight="1">
      <c r="A92" s="63" t="s">
        <v>131</v>
      </c>
      <c r="B92" s="63" t="s">
        <v>118</v>
      </c>
      <c r="C92" s="9">
        <v>108</v>
      </c>
      <c r="D92" s="9"/>
      <c r="E92" s="9"/>
      <c r="F92" s="9"/>
      <c r="G92" s="9"/>
      <c r="H92" s="83"/>
      <c r="I92" s="83"/>
      <c r="J92" s="58"/>
      <c r="K92" s="58"/>
      <c r="L92" s="38">
        <v>36</v>
      </c>
      <c r="M92" s="38">
        <v>36</v>
      </c>
      <c r="N92" s="38">
        <v>36</v>
      </c>
      <c r="O92" s="38"/>
      <c r="P92" s="38"/>
      <c r="Q92" s="38"/>
      <c r="R92" s="38"/>
      <c r="S92" s="38"/>
      <c r="T92" s="38"/>
      <c r="U92" s="42"/>
      <c r="V92" s="97" t="s">
        <v>17</v>
      </c>
      <c r="W92" s="97" t="s">
        <v>17</v>
      </c>
      <c r="X92" s="31"/>
      <c r="Y92" s="31"/>
      <c r="Z92" s="11"/>
      <c r="AA92" s="58"/>
      <c r="AB92" s="58"/>
      <c r="AC92" s="58"/>
      <c r="AD92" s="58"/>
      <c r="AE92" s="58"/>
      <c r="AF92" s="58"/>
      <c r="AG92" s="58"/>
      <c r="AH92" s="38"/>
      <c r="AI92" s="38"/>
      <c r="AJ92" s="38"/>
      <c r="AK92" s="33"/>
      <c r="AL92" s="33"/>
      <c r="AM92" s="33"/>
      <c r="AN92" s="33"/>
      <c r="AO92" s="137"/>
      <c r="AP92" s="138"/>
      <c r="AQ92" s="138"/>
      <c r="AR92" s="138"/>
      <c r="AS92" s="138"/>
      <c r="AT92" s="139"/>
      <c r="AU92" s="12"/>
      <c r="AV92" s="12"/>
      <c r="AW92" s="27"/>
      <c r="AX92" s="27"/>
      <c r="AY92" s="27"/>
      <c r="AZ92" s="27"/>
      <c r="BA92" s="27"/>
      <c r="BB92" s="27"/>
      <c r="BC92" s="27"/>
      <c r="BD92" s="27"/>
      <c r="BE92" s="27"/>
      <c r="BF92" s="21">
        <f t="shared" si="75"/>
        <v>108</v>
      </c>
      <c r="BG92" s="22">
        <f t="shared" si="76"/>
        <v>0</v>
      </c>
      <c r="BH92" s="22">
        <f t="shared" si="77"/>
        <v>108</v>
      </c>
    </row>
    <row r="93" spans="1:60" ht="12.75" customHeight="1">
      <c r="A93" s="63" t="s">
        <v>102</v>
      </c>
      <c r="B93" s="63" t="s">
        <v>34</v>
      </c>
      <c r="C93" s="9">
        <v>216</v>
      </c>
      <c r="D93" s="9"/>
      <c r="E93" s="9"/>
      <c r="F93" s="9"/>
      <c r="G93" s="9"/>
      <c r="H93" s="83"/>
      <c r="I93" s="83"/>
      <c r="J93" s="58"/>
      <c r="K93" s="58"/>
      <c r="L93" s="38"/>
      <c r="M93" s="38"/>
      <c r="N93" s="38"/>
      <c r="O93" s="38">
        <v>36</v>
      </c>
      <c r="P93" s="38">
        <v>36</v>
      </c>
      <c r="Q93" s="38">
        <v>36</v>
      </c>
      <c r="R93" s="38">
        <v>36</v>
      </c>
      <c r="S93" s="38">
        <v>36</v>
      </c>
      <c r="T93" s="38">
        <v>36</v>
      </c>
      <c r="U93" s="42"/>
      <c r="V93" s="97" t="s">
        <v>17</v>
      </c>
      <c r="W93" s="97" t="s">
        <v>17</v>
      </c>
      <c r="X93" s="27"/>
      <c r="Y93" s="27"/>
      <c r="Z93" s="11"/>
      <c r="AA93" s="54"/>
      <c r="AB93" s="54"/>
      <c r="AC93" s="54"/>
      <c r="AD93" s="54"/>
      <c r="AE93" s="58"/>
      <c r="AF93" s="58"/>
      <c r="AG93" s="58"/>
      <c r="AH93" s="38"/>
      <c r="AI93" s="38"/>
      <c r="AJ93" s="38"/>
      <c r="AK93" s="33"/>
      <c r="AL93" s="33"/>
      <c r="AM93" s="33"/>
      <c r="AN93" s="33"/>
      <c r="AO93" s="137"/>
      <c r="AP93" s="138"/>
      <c r="AQ93" s="138"/>
      <c r="AR93" s="138"/>
      <c r="AS93" s="138"/>
      <c r="AT93" s="139"/>
      <c r="AU93" s="12"/>
      <c r="AV93" s="12"/>
      <c r="AW93" s="27"/>
      <c r="AX93" s="27"/>
      <c r="AY93" s="27"/>
      <c r="AZ93" s="27"/>
      <c r="BA93" s="27"/>
      <c r="BB93" s="27"/>
      <c r="BC93" s="27"/>
      <c r="BD93" s="27"/>
      <c r="BE93" s="27"/>
      <c r="BF93" s="21">
        <f t="shared" si="75"/>
        <v>216</v>
      </c>
      <c r="BG93" s="22">
        <f t="shared" si="76"/>
        <v>0</v>
      </c>
      <c r="BH93" s="22">
        <f t="shared" si="77"/>
        <v>216</v>
      </c>
    </row>
    <row r="94" spans="1:60" ht="11.1" customHeight="1">
      <c r="A94" s="29" t="s">
        <v>45</v>
      </c>
      <c r="B94" s="29" t="s">
        <v>46</v>
      </c>
      <c r="C94" s="11">
        <v>144</v>
      </c>
      <c r="D94" s="11"/>
      <c r="E94" s="11"/>
      <c r="F94" s="11"/>
      <c r="G94" s="11"/>
      <c r="H94" s="11"/>
      <c r="I94" s="11"/>
      <c r="J94" s="11"/>
      <c r="K94" s="11"/>
      <c r="L94" s="36"/>
      <c r="M94" s="36"/>
      <c r="N94" s="36"/>
      <c r="O94" s="36"/>
      <c r="P94" s="36"/>
      <c r="Q94" s="36"/>
      <c r="R94" s="124"/>
      <c r="S94" s="36"/>
      <c r="T94" s="36"/>
      <c r="U94" s="11"/>
      <c r="V94" s="20" t="s">
        <v>17</v>
      </c>
      <c r="W94" s="20" t="s">
        <v>17</v>
      </c>
      <c r="X94" s="11"/>
      <c r="Y94" s="11"/>
      <c r="Z94" s="11"/>
      <c r="AA94" s="11"/>
      <c r="AB94" s="32"/>
      <c r="AC94" s="32"/>
      <c r="AD94" s="32"/>
      <c r="AE94" s="32"/>
      <c r="AF94" s="32"/>
      <c r="AG94" s="32"/>
      <c r="AH94" s="36"/>
      <c r="AI94" s="36"/>
      <c r="AJ94" s="36"/>
      <c r="AK94" s="36">
        <v>36</v>
      </c>
      <c r="AL94" s="36">
        <v>36</v>
      </c>
      <c r="AM94" s="36">
        <v>36</v>
      </c>
      <c r="AN94" s="36">
        <v>36</v>
      </c>
      <c r="AO94" s="137"/>
      <c r="AP94" s="138"/>
      <c r="AQ94" s="138"/>
      <c r="AR94" s="138"/>
      <c r="AS94" s="138"/>
      <c r="AT94" s="139"/>
      <c r="AU94" s="16"/>
      <c r="AV94" s="16"/>
      <c r="AW94" s="20"/>
      <c r="AX94" s="20"/>
      <c r="AY94" s="20"/>
      <c r="AZ94" s="20"/>
      <c r="BA94" s="20"/>
      <c r="BB94" s="20"/>
      <c r="BC94" s="20"/>
      <c r="BD94" s="20"/>
      <c r="BE94" s="20"/>
      <c r="BF94" s="21">
        <f t="shared" si="69"/>
        <v>0</v>
      </c>
      <c r="BG94" s="22">
        <f t="shared" si="70"/>
        <v>144</v>
      </c>
      <c r="BH94" s="22">
        <f t="shared" si="71"/>
        <v>144</v>
      </c>
    </row>
    <row r="95" spans="1:60" ht="11.1" customHeight="1">
      <c r="A95" s="128" t="s">
        <v>30</v>
      </c>
      <c r="B95" s="130"/>
      <c r="C95" s="129"/>
      <c r="D95" s="12">
        <f>D79+D81+D91+D92+D80+D78+D93+D88+D94+D89+D84+D85</f>
        <v>36</v>
      </c>
      <c r="E95" s="12">
        <f t="shared" ref="E95:AN95" si="78">E79+E81+E91+E92+E80+E78+E93+E88+E94+E89+E84+E85</f>
        <v>36</v>
      </c>
      <c r="F95" s="12">
        <f t="shared" si="78"/>
        <v>36</v>
      </c>
      <c r="G95" s="12">
        <f t="shared" si="78"/>
        <v>36</v>
      </c>
      <c r="H95" s="12">
        <f t="shared" si="78"/>
        <v>36</v>
      </c>
      <c r="I95" s="12">
        <f t="shared" si="78"/>
        <v>36</v>
      </c>
      <c r="J95" s="12">
        <f t="shared" si="78"/>
        <v>36</v>
      </c>
      <c r="K95" s="12">
        <f t="shared" si="78"/>
        <v>36</v>
      </c>
      <c r="L95" s="12">
        <f t="shared" si="78"/>
        <v>36</v>
      </c>
      <c r="M95" s="12">
        <f t="shared" si="78"/>
        <v>36</v>
      </c>
      <c r="N95" s="12">
        <f t="shared" si="78"/>
        <v>36</v>
      </c>
      <c r="O95" s="12">
        <f t="shared" si="78"/>
        <v>36</v>
      </c>
      <c r="P95" s="12">
        <f t="shared" si="78"/>
        <v>36</v>
      </c>
      <c r="Q95" s="12">
        <f t="shared" si="78"/>
        <v>36</v>
      </c>
      <c r="R95" s="12">
        <f t="shared" si="78"/>
        <v>36</v>
      </c>
      <c r="S95" s="12">
        <f t="shared" si="78"/>
        <v>36</v>
      </c>
      <c r="T95" s="12">
        <f t="shared" si="78"/>
        <v>36</v>
      </c>
      <c r="U95" s="12"/>
      <c r="V95" s="12"/>
      <c r="W95" s="12"/>
      <c r="X95" s="12">
        <f t="shared" si="78"/>
        <v>36</v>
      </c>
      <c r="Y95" s="12">
        <f t="shared" si="78"/>
        <v>36</v>
      </c>
      <c r="Z95" s="12">
        <f t="shared" si="78"/>
        <v>36</v>
      </c>
      <c r="AA95" s="12">
        <f t="shared" si="78"/>
        <v>36</v>
      </c>
      <c r="AB95" s="12">
        <f t="shared" si="78"/>
        <v>36</v>
      </c>
      <c r="AC95" s="12">
        <f t="shared" si="78"/>
        <v>36</v>
      </c>
      <c r="AD95" s="12">
        <f t="shared" si="78"/>
        <v>36</v>
      </c>
      <c r="AE95" s="12">
        <f t="shared" si="78"/>
        <v>36</v>
      </c>
      <c r="AF95" s="12">
        <f t="shared" si="78"/>
        <v>36</v>
      </c>
      <c r="AG95" s="12">
        <f t="shared" si="78"/>
        <v>36</v>
      </c>
      <c r="AH95" s="12" t="e">
        <f t="shared" si="78"/>
        <v>#VALUE!</v>
      </c>
      <c r="AI95" s="12">
        <f t="shared" si="78"/>
        <v>36</v>
      </c>
      <c r="AJ95" s="12">
        <f t="shared" si="78"/>
        <v>36</v>
      </c>
      <c r="AK95" s="12">
        <f t="shared" si="78"/>
        <v>36</v>
      </c>
      <c r="AL95" s="12">
        <f t="shared" si="78"/>
        <v>36</v>
      </c>
      <c r="AM95" s="12">
        <f t="shared" si="78"/>
        <v>36</v>
      </c>
      <c r="AN95" s="12">
        <f t="shared" si="78"/>
        <v>36</v>
      </c>
      <c r="AO95" s="12"/>
      <c r="AP95" s="12"/>
      <c r="AQ95" s="12"/>
      <c r="AR95" s="12"/>
      <c r="AS95" s="12"/>
      <c r="AT95" s="12"/>
      <c r="AU95" s="12"/>
      <c r="AV95" s="12"/>
      <c r="AW95" s="12"/>
      <c r="AX95" s="12"/>
      <c r="AY95" s="12"/>
      <c r="AZ95" s="12"/>
      <c r="BA95" s="12"/>
      <c r="BB95" s="12"/>
      <c r="BC95" s="12"/>
      <c r="BD95" s="12"/>
      <c r="BE95" s="12"/>
      <c r="BF95" s="21">
        <f>SUM(BF78:BF94)</f>
        <v>612</v>
      </c>
      <c r="BG95" s="21">
        <f t="shared" ref="BG95:BH95" si="79">SUM(BG78:BG94)</f>
        <v>612</v>
      </c>
      <c r="BH95" s="21">
        <f t="shared" si="79"/>
        <v>1224</v>
      </c>
    </row>
    <row r="97" spans="2:57">
      <c r="B97" s="126" t="s">
        <v>40</v>
      </c>
      <c r="C97" s="126"/>
      <c r="D97" s="126"/>
      <c r="E97" s="126"/>
      <c r="F97" s="126"/>
      <c r="G97" s="126"/>
      <c r="H97" s="126"/>
      <c r="I97" s="126"/>
      <c r="J97" s="126"/>
      <c r="K97" s="126"/>
      <c r="L97" s="126"/>
      <c r="M97" s="126"/>
      <c r="N97" s="126"/>
      <c r="O97" s="126"/>
      <c r="P97" s="126"/>
      <c r="Q97" s="126"/>
      <c r="R97" s="126"/>
      <c r="S97" s="126"/>
      <c r="T97" s="126"/>
      <c r="U97" s="126"/>
      <c r="V97" s="126"/>
      <c r="W97" s="126"/>
      <c r="X97" s="126"/>
      <c r="Y97" s="126"/>
      <c r="Z97" s="126"/>
      <c r="AA97" s="126"/>
      <c r="AB97" s="126"/>
      <c r="AC97" s="126"/>
      <c r="AD97" s="126"/>
      <c r="AE97" s="126"/>
      <c r="AF97" s="126"/>
      <c r="AG97" s="126"/>
      <c r="AH97" s="126"/>
      <c r="AI97" s="126"/>
      <c r="AJ97" s="126"/>
      <c r="AK97" s="126"/>
      <c r="AL97" s="126"/>
      <c r="AM97" s="126"/>
      <c r="AN97" s="126"/>
      <c r="AO97" s="126"/>
      <c r="AP97" s="126"/>
      <c r="AQ97" s="126"/>
      <c r="AR97" s="126"/>
      <c r="AS97" s="126"/>
      <c r="AT97" s="126"/>
      <c r="AU97" s="126"/>
      <c r="AV97" s="126"/>
      <c r="AW97" s="126"/>
      <c r="AX97" s="126"/>
      <c r="AY97" s="126"/>
      <c r="AZ97" s="126"/>
      <c r="BA97" s="126"/>
      <c r="BB97" s="126"/>
      <c r="BC97" s="126"/>
      <c r="BD97" s="126"/>
      <c r="BE97" s="126"/>
    </row>
    <row r="98" spans="2:57">
      <c r="B98" s="126"/>
      <c r="C98" s="126"/>
      <c r="D98" s="126"/>
      <c r="E98" s="126"/>
      <c r="F98" s="126"/>
      <c r="G98" s="126"/>
      <c r="H98" s="126"/>
      <c r="I98" s="126"/>
      <c r="J98" s="126"/>
      <c r="K98" s="126"/>
      <c r="L98" s="126"/>
      <c r="M98" s="126"/>
      <c r="N98" s="126"/>
      <c r="O98" s="126"/>
      <c r="P98" s="126"/>
      <c r="Q98" s="126"/>
      <c r="R98" s="126"/>
      <c r="S98" s="126"/>
      <c r="T98" s="126"/>
      <c r="U98" s="126"/>
      <c r="V98" s="126"/>
      <c r="W98" s="126"/>
      <c r="X98" s="126"/>
      <c r="Y98" s="126"/>
      <c r="Z98" s="126"/>
      <c r="AA98" s="126"/>
      <c r="AB98" s="126"/>
      <c r="AC98" s="126"/>
      <c r="AD98" s="126"/>
      <c r="AE98" s="126"/>
      <c r="AF98" s="126"/>
      <c r="AG98" s="126"/>
      <c r="AH98" s="126"/>
      <c r="AI98" s="126"/>
      <c r="AJ98" s="126"/>
      <c r="AK98" s="126"/>
      <c r="AL98" s="126"/>
      <c r="AM98" s="126"/>
      <c r="AN98" s="126"/>
      <c r="AO98" s="126"/>
      <c r="AP98" s="126"/>
      <c r="AQ98" s="126"/>
      <c r="AR98" s="126"/>
      <c r="AS98" s="126"/>
      <c r="AT98" s="126"/>
      <c r="AU98" s="126"/>
      <c r="AV98" s="126"/>
      <c r="AW98" s="126"/>
      <c r="AX98" s="126"/>
      <c r="AY98" s="126"/>
      <c r="AZ98" s="126"/>
      <c r="BA98" s="126"/>
      <c r="BB98" s="126"/>
      <c r="BC98" s="126"/>
      <c r="BD98" s="126"/>
      <c r="BE98" s="126"/>
    </row>
    <row r="99" spans="2:57">
      <c r="B99" s="126"/>
      <c r="C99" s="126"/>
      <c r="D99" s="126"/>
      <c r="E99" s="126"/>
      <c r="F99" s="126"/>
      <c r="G99" s="126"/>
      <c r="H99" s="126"/>
      <c r="I99" s="126"/>
      <c r="J99" s="126"/>
      <c r="K99" s="126"/>
      <c r="L99" s="126"/>
      <c r="M99" s="126"/>
      <c r="N99" s="126"/>
      <c r="O99" s="126"/>
      <c r="P99" s="126"/>
      <c r="Q99" s="126"/>
      <c r="R99" s="126"/>
      <c r="S99" s="126"/>
      <c r="T99" s="126"/>
      <c r="U99" s="126"/>
      <c r="V99" s="126"/>
      <c r="W99" s="126"/>
      <c r="X99" s="126"/>
      <c r="Y99" s="126"/>
      <c r="Z99" s="126"/>
      <c r="AA99" s="126"/>
      <c r="AB99" s="126"/>
      <c r="AC99" s="126"/>
      <c r="AD99" s="126"/>
      <c r="AE99" s="126"/>
      <c r="AF99" s="126"/>
      <c r="AG99" s="126"/>
      <c r="AH99" s="126"/>
      <c r="AI99" s="126"/>
      <c r="AJ99" s="126"/>
      <c r="AK99" s="126"/>
      <c r="AL99" s="126"/>
      <c r="AM99" s="126"/>
      <c r="AN99" s="126"/>
      <c r="AO99" s="126"/>
      <c r="AP99" s="126"/>
      <c r="AQ99" s="126"/>
      <c r="AR99" s="126"/>
      <c r="AS99" s="126"/>
      <c r="AT99" s="126"/>
      <c r="AU99" s="126"/>
      <c r="AV99" s="126"/>
      <c r="AW99" s="126"/>
      <c r="AX99" s="126"/>
      <c r="AY99" s="126"/>
      <c r="AZ99" s="126"/>
      <c r="BA99" s="126"/>
      <c r="BB99" s="126"/>
      <c r="BC99" s="126"/>
      <c r="BD99" s="126"/>
      <c r="BE99" s="126"/>
    </row>
    <row r="100" spans="2:57">
      <c r="B100" s="126"/>
      <c r="C100" s="126"/>
      <c r="D100" s="126"/>
      <c r="E100" s="126"/>
      <c r="F100" s="126"/>
      <c r="G100" s="126"/>
      <c r="H100" s="126"/>
      <c r="I100" s="126"/>
      <c r="J100" s="126"/>
      <c r="K100" s="126"/>
      <c r="L100" s="126"/>
      <c r="M100" s="126"/>
      <c r="N100" s="126"/>
      <c r="O100" s="126"/>
      <c r="P100" s="126"/>
      <c r="Q100" s="126"/>
      <c r="R100" s="126"/>
      <c r="S100" s="126"/>
      <c r="T100" s="126"/>
      <c r="U100" s="126"/>
      <c r="V100" s="126"/>
      <c r="W100" s="126"/>
      <c r="X100" s="126"/>
      <c r="Y100" s="126"/>
      <c r="Z100" s="126"/>
      <c r="AA100" s="126"/>
      <c r="AB100" s="126"/>
      <c r="AC100" s="126"/>
      <c r="AD100" s="126"/>
      <c r="AE100" s="126"/>
      <c r="AF100" s="126"/>
      <c r="AG100" s="126"/>
      <c r="AH100" s="126"/>
      <c r="AI100" s="126"/>
      <c r="AJ100" s="126"/>
      <c r="AK100" s="126"/>
      <c r="AL100" s="126"/>
      <c r="AM100" s="126"/>
      <c r="AN100" s="126"/>
      <c r="AO100" s="126"/>
      <c r="AP100" s="126"/>
      <c r="AQ100" s="126"/>
      <c r="AR100" s="126"/>
      <c r="AS100" s="126"/>
      <c r="AT100" s="126"/>
      <c r="AU100" s="126"/>
      <c r="AV100" s="126"/>
      <c r="AW100" s="126"/>
      <c r="AX100" s="126"/>
      <c r="AY100" s="126"/>
      <c r="AZ100" s="126"/>
      <c r="BA100" s="126"/>
      <c r="BB100" s="126"/>
      <c r="BC100" s="126"/>
      <c r="BD100" s="126"/>
      <c r="BE100" s="126"/>
    </row>
  </sheetData>
  <mergeCells count="94">
    <mergeCell ref="B59:J59"/>
    <mergeCell ref="B63:BE63"/>
    <mergeCell ref="B64:AL64"/>
    <mergeCell ref="A72:C72"/>
    <mergeCell ref="B68:BE68"/>
    <mergeCell ref="AV54:BA54"/>
    <mergeCell ref="BB54:BE54"/>
    <mergeCell ref="T55:U55"/>
    <mergeCell ref="B57:BE57"/>
    <mergeCell ref="B19:BE19"/>
    <mergeCell ref="AV30:BA30"/>
    <mergeCell ref="AV5:BA5"/>
    <mergeCell ref="A54:A55"/>
    <mergeCell ref="B54:B55"/>
    <mergeCell ref="C54:C55"/>
    <mergeCell ref="D54:G54"/>
    <mergeCell ref="H54:L54"/>
    <mergeCell ref="M54:P54"/>
    <mergeCell ref="Q54:U54"/>
    <mergeCell ref="V54:Z54"/>
    <mergeCell ref="AA54:AD54"/>
    <mergeCell ref="AE54:AH54"/>
    <mergeCell ref="AI54:AL54"/>
    <mergeCell ref="AM54:AQ54"/>
    <mergeCell ref="AR54:AU54"/>
    <mergeCell ref="V5:Z5"/>
    <mergeCell ref="AA5:AD5"/>
    <mergeCell ref="B87:AB87"/>
    <mergeCell ref="H30:L30"/>
    <mergeCell ref="M30:P30"/>
    <mergeCell ref="B77:BE77"/>
    <mergeCell ref="AO79:AT81"/>
    <mergeCell ref="B83:BE83"/>
    <mergeCell ref="A51:C51"/>
    <mergeCell ref="B32:BE32"/>
    <mergeCell ref="Q30:U30"/>
    <mergeCell ref="V30:Z30"/>
    <mergeCell ref="B39:BE39"/>
    <mergeCell ref="B41:J41"/>
    <mergeCell ref="B46:BE46"/>
    <mergeCell ref="A1:BF1"/>
    <mergeCell ref="A2:BF2"/>
    <mergeCell ref="A3:BF3"/>
    <mergeCell ref="AE5:AH5"/>
    <mergeCell ref="AI5:AL5"/>
    <mergeCell ref="AM5:AQ5"/>
    <mergeCell ref="D5:G5"/>
    <mergeCell ref="H5:L5"/>
    <mergeCell ref="A5:A6"/>
    <mergeCell ref="B5:B6"/>
    <mergeCell ref="C5:C6"/>
    <mergeCell ref="AR5:AU5"/>
    <mergeCell ref="BB5:BE5"/>
    <mergeCell ref="M5:P5"/>
    <mergeCell ref="Q5:U5"/>
    <mergeCell ref="AA30:AD30"/>
    <mergeCell ref="AE30:AH30"/>
    <mergeCell ref="BB30:BE30"/>
    <mergeCell ref="A27:C27"/>
    <mergeCell ref="A30:A31"/>
    <mergeCell ref="B30:B31"/>
    <mergeCell ref="T31:U31"/>
    <mergeCell ref="AI30:AL30"/>
    <mergeCell ref="AM30:AQ30"/>
    <mergeCell ref="AR30:AU30"/>
    <mergeCell ref="B7:BE7"/>
    <mergeCell ref="T6:U6"/>
    <mergeCell ref="B13:BE13"/>
    <mergeCell ref="Q75:U75"/>
    <mergeCell ref="B23:AO23"/>
    <mergeCell ref="C30:C31"/>
    <mergeCell ref="D30:G30"/>
    <mergeCell ref="V75:Z75"/>
    <mergeCell ref="B47:AL47"/>
    <mergeCell ref="B75:B76"/>
    <mergeCell ref="C75:C76"/>
    <mergeCell ref="D75:G75"/>
    <mergeCell ref="H75:L75"/>
    <mergeCell ref="M75:P75"/>
    <mergeCell ref="B22:BE22"/>
    <mergeCell ref="B97:BE100"/>
    <mergeCell ref="AA75:AD75"/>
    <mergeCell ref="AE75:AH75"/>
    <mergeCell ref="AI75:AL75"/>
    <mergeCell ref="AM75:AQ75"/>
    <mergeCell ref="AR75:AU75"/>
    <mergeCell ref="AW75:BA75"/>
    <mergeCell ref="BB75:BE75"/>
    <mergeCell ref="T76:U76"/>
    <mergeCell ref="A95:C95"/>
    <mergeCell ref="B86:BE86"/>
    <mergeCell ref="AO87:AT94"/>
    <mergeCell ref="A75:A76"/>
    <mergeCell ref="B90:AB90"/>
  </mergeCells>
  <pageMargins left="0.17" right="0.15" top="0.19685039370078741" bottom="0.19685039370078741" header="0.19685039370078741" footer="0.19685039370078741"/>
  <pageSetup paperSize="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Лист1!Заголовки_для_печати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2023-06-23T05:12:26Z</dcterms:modified>
</cp:coreProperties>
</file>