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24519"/>
</workbook>
</file>

<file path=xl/calcChain.xml><?xml version="1.0" encoding="utf-8"?>
<calcChain xmlns="http://schemas.openxmlformats.org/spreadsheetml/2006/main">
  <c r="E105" i="1"/>
  <c r="F105"/>
  <c r="G105"/>
  <c r="H105"/>
  <c r="I105"/>
  <c r="J105"/>
  <c r="K105"/>
  <c r="L105"/>
  <c r="M105"/>
  <c r="N105"/>
  <c r="O105"/>
  <c r="P105"/>
  <c r="Q105"/>
  <c r="R105"/>
  <c r="S105"/>
  <c r="T105"/>
  <c r="X105"/>
  <c r="Y105"/>
  <c r="Z105"/>
  <c r="AA105"/>
  <c r="AB105"/>
  <c r="AC105"/>
  <c r="AD105"/>
  <c r="AE105"/>
  <c r="AF105"/>
  <c r="AG105"/>
  <c r="AH105"/>
  <c r="AI105"/>
  <c r="AK105"/>
  <c r="AL105"/>
  <c r="AM105"/>
  <c r="D105"/>
  <c r="E86"/>
  <c r="F86"/>
  <c r="G86"/>
  <c r="H86"/>
  <c r="I86"/>
  <c r="J86"/>
  <c r="K86"/>
  <c r="L86"/>
  <c r="M86"/>
  <c r="N86"/>
  <c r="O86"/>
  <c r="P86"/>
  <c r="Q86"/>
  <c r="R86"/>
  <c r="S86"/>
  <c r="T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D86"/>
  <c r="BE83"/>
  <c r="BF83"/>
  <c r="BG83" s="1"/>
  <c r="BF67"/>
  <c r="BE80"/>
  <c r="BF80"/>
  <c r="BE81"/>
  <c r="BF81"/>
  <c r="BE82"/>
  <c r="BF82"/>
  <c r="BG82" s="1"/>
  <c r="BF69"/>
  <c r="BF71"/>
  <c r="BF72"/>
  <c r="BF73"/>
  <c r="BF74"/>
  <c r="BF75"/>
  <c r="BF76"/>
  <c r="BF77"/>
  <c r="BF78"/>
  <c r="BF84"/>
  <c r="BF85"/>
  <c r="BE67"/>
  <c r="BF44"/>
  <c r="BF37"/>
  <c r="BF38"/>
  <c r="BF39"/>
  <c r="BF41"/>
  <c r="BF42"/>
  <c r="BF43"/>
  <c r="BF46"/>
  <c r="BF47"/>
  <c r="BF48"/>
  <c r="BF49"/>
  <c r="BF50"/>
  <c r="BF51"/>
  <c r="BF54"/>
  <c r="BF55"/>
  <c r="BF56"/>
  <c r="BF57"/>
  <c r="BF58"/>
  <c r="BF60"/>
  <c r="BF36"/>
  <c r="E61"/>
  <c r="F61"/>
  <c r="G61"/>
  <c r="H61"/>
  <c r="I61"/>
  <c r="J61"/>
  <c r="K61"/>
  <c r="L61"/>
  <c r="M61"/>
  <c r="N61"/>
  <c r="O61"/>
  <c r="P61"/>
  <c r="Q61"/>
  <c r="R61"/>
  <c r="S61"/>
  <c r="T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D61"/>
  <c r="BE51"/>
  <c r="BG51"/>
  <c r="BE50"/>
  <c r="BG50" s="1"/>
  <c r="BE48"/>
  <c r="BE49"/>
  <c r="BG49" s="1"/>
  <c r="BE41"/>
  <c r="BE42"/>
  <c r="BE43"/>
  <c r="BG43" s="1"/>
  <c r="BE44"/>
  <c r="BG44" s="1"/>
  <c r="AV30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8"/>
  <c r="X30"/>
  <c r="E30"/>
  <c r="F30"/>
  <c r="G30"/>
  <c r="H30"/>
  <c r="I30"/>
  <c r="J30"/>
  <c r="K30"/>
  <c r="L30"/>
  <c r="M30"/>
  <c r="N30"/>
  <c r="O30"/>
  <c r="P30"/>
  <c r="Q30"/>
  <c r="R30"/>
  <c r="S30"/>
  <c r="T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D30"/>
  <c r="BE25"/>
  <c r="BG25"/>
  <c r="BE13"/>
  <c r="BE14"/>
  <c r="BE11"/>
  <c r="BE10"/>
  <c r="BE57"/>
  <c r="BE58"/>
  <c r="BG58" s="1"/>
  <c r="BE36"/>
  <c r="BE24"/>
  <c r="BE18"/>
  <c r="BG80" l="1"/>
  <c r="BG67"/>
  <c r="BF86"/>
  <c r="BG81"/>
  <c r="BF30"/>
  <c r="BF61"/>
  <c r="BG48"/>
  <c r="BG42"/>
  <c r="BG41"/>
  <c r="BG13"/>
  <c r="BG11"/>
  <c r="BG14"/>
  <c r="BG10"/>
  <c r="BG24"/>
  <c r="BG57"/>
  <c r="BG36"/>
  <c r="BG18"/>
  <c r="BE92"/>
  <c r="BF92"/>
  <c r="BE94"/>
  <c r="BF94"/>
  <c r="BE95"/>
  <c r="BF95"/>
  <c r="BE96"/>
  <c r="BF96"/>
  <c r="BE97"/>
  <c r="BF97"/>
  <c r="BE98"/>
  <c r="BF98"/>
  <c r="BE101"/>
  <c r="BF101"/>
  <c r="BE102"/>
  <c r="BF102"/>
  <c r="BE103"/>
  <c r="BF103"/>
  <c r="BE104"/>
  <c r="BF104"/>
  <c r="BE69"/>
  <c r="BE71"/>
  <c r="BE72"/>
  <c r="BE73"/>
  <c r="BE76"/>
  <c r="BE77"/>
  <c r="BE78"/>
  <c r="BE85"/>
  <c r="BE37"/>
  <c r="BE38"/>
  <c r="BE39"/>
  <c r="BE46"/>
  <c r="BE47"/>
  <c r="BE54"/>
  <c r="BE55"/>
  <c r="BE56"/>
  <c r="BE60"/>
  <c r="BE9"/>
  <c r="BE12"/>
  <c r="BE15"/>
  <c r="BE17"/>
  <c r="BE19"/>
  <c r="BE22"/>
  <c r="BE23"/>
  <c r="BE28"/>
  <c r="BE29"/>
  <c r="BE8"/>
  <c r="BG96" l="1"/>
  <c r="BG92"/>
  <c r="BG97"/>
  <c r="BE105"/>
  <c r="BG69"/>
  <c r="BG39"/>
  <c r="BF105"/>
  <c r="BG102"/>
  <c r="BG95"/>
  <c r="BG8"/>
  <c r="BG98"/>
  <c r="BG94"/>
  <c r="BG101"/>
  <c r="BG104"/>
  <c r="BG103"/>
  <c r="BG71"/>
  <c r="BG19"/>
  <c r="BG76"/>
  <c r="BG72"/>
  <c r="BG77"/>
  <c r="BG29"/>
  <c r="BG12"/>
  <c r="BG9"/>
  <c r="BG85"/>
  <c r="BG73"/>
  <c r="BG15"/>
  <c r="BG47"/>
  <c r="BG78"/>
  <c r="BG38"/>
  <c r="BG46"/>
  <c r="BG60"/>
  <c r="BG56"/>
  <c r="BG55"/>
  <c r="BG54"/>
  <c r="BG37"/>
  <c r="BE61"/>
  <c r="BG22"/>
  <c r="BG23"/>
  <c r="BG28"/>
  <c r="BG17"/>
  <c r="BE86"/>
  <c r="BE30"/>
  <c r="BG105" l="1"/>
  <c r="BG61"/>
  <c r="BG86"/>
  <c r="BG30"/>
</calcChain>
</file>

<file path=xl/sharedStrings.xml><?xml version="1.0" encoding="utf-8"?>
<sst xmlns="http://schemas.openxmlformats.org/spreadsheetml/2006/main" count="820" uniqueCount="156">
  <si>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</si>
  <si>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</si>
  <si>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</si>
  <si>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</si>
  <si>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</si>
  <si>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</si>
  <si>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</si>
  <si>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</si>
  <si>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</si>
  <si>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</si>
  <si>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</si>
  <si>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</si>
  <si>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</si>
  <si>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</si>
  <si>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</si>
  <si>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</si>
  <si>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</si>
  <si>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</si>
  <si>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</si>
  <si>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</si>
  <si>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</si>
  <si>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</si>
  <si>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</si>
  <si>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</si>
  <si>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</si>
  <si>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</si>
  <si>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</si>
  <si>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</si>
  <si>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</si>
  <si>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</si>
  <si>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</si>
  <si>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</si>
  <si>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</si>
  <si>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</si>
  <si>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</si>
  <si>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</si>
  <si>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</si>
  <si>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</si>
  <si>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э</t>
  </si>
  <si>
    <t>Эк</t>
  </si>
  <si>
    <t>дз</t>
  </si>
  <si>
    <t>Второй курс</t>
  </si>
  <si>
    <t>Третий курс</t>
  </si>
  <si>
    <t>ОП.05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</si>
  <si>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(итоговая) аттестация</t>
    </r>
  </si>
  <si>
    <t xml:space="preserve">по специальности среднего профессионального образования </t>
  </si>
  <si>
    <t>Общепрофессиональные дисциплины</t>
  </si>
  <si>
    <t>Инженерная графика</t>
  </si>
  <si>
    <t>Электротехника и электроника</t>
  </si>
  <si>
    <t>Материаловедение</t>
  </si>
  <si>
    <t>Информатика</t>
  </si>
  <si>
    <t>Четвертый курс</t>
  </si>
  <si>
    <t>ПДП</t>
  </si>
  <si>
    <t>Преддипломная практика</t>
  </si>
  <si>
    <t>ПМ.01</t>
  </si>
  <si>
    <t>МДК 01.02.</t>
  </si>
  <si>
    <t>И</t>
  </si>
  <si>
    <t>з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</si>
  <si>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</si>
  <si>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</si>
  <si>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</si>
  <si>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Поиск работы, планирование карьеры, адаптация выпускника на рабочем месте</t>
  </si>
  <si>
    <t>ОП.08</t>
  </si>
  <si>
    <t>ОП.09</t>
  </si>
  <si>
    <t>ОП.10</t>
  </si>
  <si>
    <t>ОП.11</t>
  </si>
  <si>
    <t>35.02.16 Эксплуатация и ремонт сельскохозяйственной техники и оборудования</t>
  </si>
  <si>
    <t>Русский язык</t>
  </si>
  <si>
    <t>Литература</t>
  </si>
  <si>
    <t>Основы агрономии</t>
  </si>
  <si>
    <t>Основы зоотехнии</t>
  </si>
  <si>
    <t>Подготовка тракторов и сельскохозяйственных машин и механизмов к работе</t>
  </si>
  <si>
    <t>Э</t>
  </si>
  <si>
    <t>ОП.02</t>
  </si>
  <si>
    <t>ПМ.02</t>
  </si>
  <si>
    <t>Теоретическая подготовка трактористов-машинистов категории "В", "С", "Д", "Е", "F" (ПДД,ОБД, Мед.помощь)</t>
  </si>
  <si>
    <t>Иностранный язык в профессиональной деятельности</t>
  </si>
  <si>
    <t>ОП.04</t>
  </si>
  <si>
    <t>Основы гидравлики и теплотехники</t>
  </si>
  <si>
    <t>ОП.13</t>
  </si>
  <si>
    <t>ОП.12</t>
  </si>
  <si>
    <t>ОП.14</t>
  </si>
  <si>
    <t>ОП.15</t>
  </si>
  <si>
    <t>П.00</t>
  </si>
  <si>
    <t>Профессиональный цикл</t>
  </si>
  <si>
    <t>ОП.00</t>
  </si>
  <si>
    <t>Основы финансовой грамотности</t>
  </si>
  <si>
    <t>ПМ00</t>
  </si>
  <si>
    <t>Экологические основы природопользования</t>
  </si>
  <si>
    <t>ОП00</t>
  </si>
  <si>
    <t>МДК 01.03</t>
  </si>
  <si>
    <t>Реализация агротехнологий различной интенсивности</t>
  </si>
  <si>
    <t>ПМ. 02</t>
  </si>
  <si>
    <t>Химия</t>
  </si>
  <si>
    <t>Биология</t>
  </si>
  <si>
    <t>ОП.17</t>
  </si>
  <si>
    <t>Бережливое производство</t>
  </si>
  <si>
    <t>Эксплуатация сельскохозяйственной техники и оборудования</t>
  </si>
  <si>
    <t xml:space="preserve">Эксплуатация сельскохозяйственной техники и оборудования </t>
  </si>
  <si>
    <t>Комплектование машинно-тракторных агрегатов для выполнения сельскохозяйственных работ</t>
  </si>
  <si>
    <t>Освоение одной или нескольких профессий рабочих</t>
  </si>
  <si>
    <t>СГ.03</t>
  </si>
  <si>
    <t>СГ.04</t>
  </si>
  <si>
    <t>Математические методы решения прикладных профессиональных задач</t>
  </si>
  <si>
    <t>Техническая механика</t>
  </si>
  <si>
    <t>Основы взаимозаменяемости и технические измерения</t>
  </si>
  <si>
    <t>ОП.16</t>
  </si>
  <si>
    <t>Теоретические и практические основы биотехнологии растений</t>
  </si>
  <si>
    <t>МДК 01.04.</t>
  </si>
  <si>
    <t>Социально-гуманитарный цикл</t>
  </si>
  <si>
    <t>СГ.01</t>
  </si>
  <si>
    <t>История России</t>
  </si>
  <si>
    <t>СГ.02</t>
  </si>
  <si>
    <t>ДЗ</t>
  </si>
  <si>
    <t>З</t>
  </si>
  <si>
    <t>ОП.07</t>
  </si>
  <si>
    <t>Основы экономики, менеджмента и маркетинга</t>
  </si>
  <si>
    <t>Правовые основы профессиональной деятельности и охрана труда</t>
  </si>
  <si>
    <t>ЭСХМ - 317,327,337,347</t>
  </si>
  <si>
    <t>БД.01</t>
  </si>
  <si>
    <t>БД.02</t>
  </si>
  <si>
    <t>Обществознание</t>
  </si>
  <si>
    <t>БД.04</t>
  </si>
  <si>
    <t>БД.05</t>
  </si>
  <si>
    <t>БД.06</t>
  </si>
  <si>
    <t>БД.09</t>
  </si>
  <si>
    <t>География</t>
  </si>
  <si>
    <t>БД.10</t>
  </si>
  <si>
    <t>БД.11</t>
  </si>
  <si>
    <t>ПД.01</t>
  </si>
  <si>
    <t>ПД.03</t>
  </si>
  <si>
    <t>ПД.04</t>
  </si>
  <si>
    <t>Индивидуальный проект</t>
  </si>
  <si>
    <t>ПД</t>
  </si>
  <si>
    <t>БД</t>
  </si>
  <si>
    <t>ОП.18</t>
  </si>
  <si>
    <t>Назначение, общее устройство, режимы работы тракторов, автомобилей, сельскохозяйственных машин и оборудования</t>
  </si>
  <si>
    <t>БД.07</t>
  </si>
  <si>
    <t>Физика</t>
  </si>
  <si>
    <t>БД.08</t>
  </si>
  <si>
    <t>СГ</t>
  </si>
  <si>
    <t>Основы ведения предпринимательской карьеры и открытие собственного бизнеса</t>
  </si>
  <si>
    <t>БД.03</t>
  </si>
  <si>
    <t>ПМ.03</t>
  </si>
  <si>
    <t>МДК 03.01.</t>
  </si>
  <si>
    <t>ПМ. 03</t>
  </si>
  <si>
    <t>МДК.02.01</t>
  </si>
  <si>
    <t>Система технического обслуживания и ремонта сельскохозяйственной техники и оборудования</t>
  </si>
  <si>
    <t>МДК.02.02</t>
  </si>
  <si>
    <t>Материально-техническое обеспечение технического обслуживания и ремонта сельскохозяйственной техники в организации</t>
  </si>
  <si>
    <t>МДК.02.03</t>
  </si>
  <si>
    <t>Технологические процессы ремонтного производства</t>
  </si>
  <si>
    <t>УП.02</t>
  </si>
  <si>
    <t>Ремонт сельскохозяйственной техники и оборудования</t>
  </si>
  <si>
    <t>МДК 02.04.</t>
  </si>
  <si>
    <t>Организация производства и управление на сельскохозяйственном предприятии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</si>
</sst>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6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15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1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3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7" fillId="0" borderId="7" xfId="0" applyFont="1" applyFill="1" applyBorder="1"/>
    <xf numFmtId="0" fontId="0" fillId="0" borderId="4" xfId="0" applyBorder="1"/>
    <xf numFmtId="0" fontId="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left" vertical="top"/>
    </xf>
    <xf numFmtId="0" fontId="0" fillId="3" borderId="1" xfId="0" applyFill="1" applyBorder="1"/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0"/>
  <sheetViews>
    <sheetView tabSelected="1" zoomScale="110" zoomScaleNormal="110" workbookViewId="0">
      <selection activeCell="Y112" sqref="Y112"/>
    </sheetView>
  </sheetViews>
  <sheetFormatPr defaultRowHeight="15"/>
  <cols>
    <col min="1" max="1" width="6.85546875" customWidth="1"/>
    <col min="2" max="2" width="20" customWidth="1"/>
    <col min="3" max="3" width="3.140625" customWidth="1"/>
    <col min="4" max="4" width="2.42578125" customWidth="1"/>
    <col min="5" max="13" width="2.28515625" customWidth="1"/>
    <col min="14" max="14" width="2.5703125" customWidth="1"/>
    <col min="15" max="16" width="2.28515625" customWidth="1"/>
    <col min="17" max="17" width="2.5703125" customWidth="1"/>
    <col min="18" max="20" width="2.28515625" customWidth="1"/>
    <col min="21" max="21" width="2.140625" customWidth="1"/>
    <col min="22" max="23" width="1.5703125" customWidth="1"/>
    <col min="24" max="25" width="2.28515625" customWidth="1"/>
    <col min="26" max="26" width="2.5703125" customWidth="1"/>
    <col min="27" max="35" width="2.28515625" customWidth="1"/>
    <col min="36" max="37" width="2.5703125" customWidth="1"/>
    <col min="38" max="45" width="2.28515625" customWidth="1"/>
    <col min="46" max="46" width="2" customWidth="1"/>
    <col min="47" max="47" width="2.28515625" customWidth="1"/>
    <col min="48" max="48" width="2.140625" customWidth="1"/>
    <col min="49" max="50" width="1.7109375" customWidth="1"/>
    <col min="51" max="51" width="1.42578125" customWidth="1"/>
    <col min="52" max="55" width="1.7109375" customWidth="1"/>
    <col min="56" max="56" width="1.42578125" customWidth="1"/>
    <col min="57" max="57" width="3.7109375" customWidth="1"/>
    <col min="58" max="58" width="2.7109375" customWidth="1"/>
    <col min="59" max="59" width="4" customWidth="1"/>
    <col min="60" max="71" width="2.7109375" customWidth="1"/>
  </cols>
  <sheetData>
    <row r="1" spans="1:59" ht="12.75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</row>
    <row r="2" spans="1:59" ht="12" customHeight="1">
      <c r="A2" s="184" t="s">
        <v>45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</row>
    <row r="3" spans="1:59" ht="13.5" customHeight="1">
      <c r="A3" s="184" t="s">
        <v>66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</row>
    <row r="4" spans="1:59" ht="15" customHeight="1">
      <c r="A4" s="1" t="s">
        <v>1</v>
      </c>
      <c r="Q4" s="15" t="s">
        <v>118</v>
      </c>
    </row>
    <row r="5" spans="1:59" ht="12.75" customHeight="1">
      <c r="A5" s="171" t="s">
        <v>2</v>
      </c>
      <c r="B5" s="172" t="s">
        <v>3</v>
      </c>
      <c r="C5" s="171" t="s">
        <v>4</v>
      </c>
      <c r="D5" s="172" t="s">
        <v>5</v>
      </c>
      <c r="E5" s="172"/>
      <c r="F5" s="172"/>
      <c r="G5" s="172"/>
      <c r="H5" s="172" t="s">
        <v>6</v>
      </c>
      <c r="I5" s="172"/>
      <c r="J5" s="172"/>
      <c r="K5" s="172"/>
      <c r="L5" s="172"/>
      <c r="M5" s="172" t="s">
        <v>7</v>
      </c>
      <c r="N5" s="172"/>
      <c r="O5" s="172"/>
      <c r="P5" s="172"/>
      <c r="Q5" s="160" t="s">
        <v>8</v>
      </c>
      <c r="R5" s="160"/>
      <c r="S5" s="160"/>
      <c r="T5" s="160"/>
      <c r="U5" s="160"/>
      <c r="V5" s="160" t="s">
        <v>9</v>
      </c>
      <c r="W5" s="160"/>
      <c r="X5" s="160"/>
      <c r="Y5" s="160"/>
      <c r="Z5" s="160"/>
      <c r="AA5" s="160" t="s">
        <v>10</v>
      </c>
      <c r="AB5" s="160"/>
      <c r="AC5" s="160"/>
      <c r="AD5" s="160"/>
      <c r="AE5" s="160" t="s">
        <v>11</v>
      </c>
      <c r="AF5" s="160"/>
      <c r="AG5" s="160"/>
      <c r="AH5" s="160"/>
      <c r="AI5" s="160" t="s">
        <v>12</v>
      </c>
      <c r="AJ5" s="160"/>
      <c r="AK5" s="160"/>
      <c r="AL5" s="160"/>
      <c r="AM5" s="160" t="s">
        <v>13</v>
      </c>
      <c r="AN5" s="160"/>
      <c r="AO5" s="160"/>
      <c r="AP5" s="160"/>
      <c r="AQ5" s="160"/>
      <c r="AR5" s="160" t="s">
        <v>14</v>
      </c>
      <c r="AS5" s="160"/>
      <c r="AT5" s="160"/>
      <c r="AU5" s="160"/>
      <c r="AV5" s="160" t="s">
        <v>15</v>
      </c>
      <c r="AW5" s="160"/>
      <c r="AX5" s="160"/>
      <c r="AY5" s="160"/>
      <c r="AZ5" s="160"/>
      <c r="BA5" s="160" t="s">
        <v>16</v>
      </c>
      <c r="BB5" s="160"/>
      <c r="BC5" s="160"/>
      <c r="BD5" s="160"/>
    </row>
    <row r="6" spans="1:59">
      <c r="A6" s="171"/>
      <c r="B6" s="172"/>
      <c r="C6" s="171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65">
        <v>17</v>
      </c>
      <c r="U6" s="166"/>
      <c r="V6" s="5">
        <v>18</v>
      </c>
      <c r="W6" s="5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9.75" customHeight="1">
      <c r="A7" s="2" t="s">
        <v>134</v>
      </c>
      <c r="B7" s="143" t="s">
        <v>18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</row>
    <row r="8" spans="1:59" ht="12" customHeight="1">
      <c r="A8" s="107" t="s">
        <v>119</v>
      </c>
      <c r="B8" s="22" t="s">
        <v>67</v>
      </c>
      <c r="C8" s="16">
        <v>72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 t="s">
        <v>17</v>
      </c>
      <c r="W8" s="17" t="s">
        <v>17</v>
      </c>
      <c r="X8" s="16">
        <v>4</v>
      </c>
      <c r="Y8" s="16">
        <v>4</v>
      </c>
      <c r="Z8" s="16">
        <v>4</v>
      </c>
      <c r="AA8" s="16">
        <v>3</v>
      </c>
      <c r="AB8" s="16">
        <v>3</v>
      </c>
      <c r="AC8" s="16">
        <v>3</v>
      </c>
      <c r="AD8" s="16">
        <v>3</v>
      </c>
      <c r="AE8" s="16">
        <v>6</v>
      </c>
      <c r="AF8" s="16">
        <v>5</v>
      </c>
      <c r="AG8" s="16">
        <v>3</v>
      </c>
      <c r="AH8" s="16">
        <v>3</v>
      </c>
      <c r="AI8" s="16">
        <v>4</v>
      </c>
      <c r="AJ8" s="16">
        <v>3</v>
      </c>
      <c r="AK8" s="16">
        <v>3</v>
      </c>
      <c r="AL8" s="16">
        <v>3</v>
      </c>
      <c r="AM8" s="16">
        <v>3</v>
      </c>
      <c r="AN8" s="16">
        <v>3</v>
      </c>
      <c r="AO8" s="54">
        <v>3</v>
      </c>
      <c r="AP8" s="54">
        <v>3</v>
      </c>
      <c r="AQ8" s="54">
        <v>1</v>
      </c>
      <c r="AR8" s="16">
        <v>1</v>
      </c>
      <c r="AS8" s="16">
        <v>1</v>
      </c>
      <c r="AT8" s="16">
        <v>3</v>
      </c>
      <c r="AV8" s="110"/>
      <c r="AW8" s="54" t="s">
        <v>72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17" t="s">
        <v>17</v>
      </c>
      <c r="BE8" s="20">
        <f>SUM(D8:T8)</f>
        <v>0</v>
      </c>
      <c r="BF8" s="21">
        <f>SUM(X8:AV8)</f>
        <v>72</v>
      </c>
      <c r="BG8" s="21">
        <f>SUM(BE8:BF8)</f>
        <v>72</v>
      </c>
    </row>
    <row r="9" spans="1:59" ht="12" customHeight="1">
      <c r="A9" s="104" t="s">
        <v>120</v>
      </c>
      <c r="B9" s="22" t="s">
        <v>68</v>
      </c>
      <c r="C9" s="16">
        <v>32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5" t="s">
        <v>17</v>
      </c>
      <c r="W9" s="45" t="s">
        <v>17</v>
      </c>
      <c r="X9" s="16">
        <v>1</v>
      </c>
      <c r="Y9" s="16">
        <v>1</v>
      </c>
      <c r="Z9" s="16">
        <v>1</v>
      </c>
      <c r="AA9" s="16">
        <v>2</v>
      </c>
      <c r="AB9" s="16">
        <v>2</v>
      </c>
      <c r="AC9" s="16">
        <v>2</v>
      </c>
      <c r="AD9" s="16">
        <v>2</v>
      </c>
      <c r="AE9" s="16">
        <v>2</v>
      </c>
      <c r="AF9" s="16">
        <v>2</v>
      </c>
      <c r="AG9" s="16">
        <v>2</v>
      </c>
      <c r="AH9" s="16">
        <v>2</v>
      </c>
      <c r="AI9" s="16">
        <v>2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54">
        <v>1</v>
      </c>
      <c r="AP9" s="54">
        <v>1</v>
      </c>
      <c r="AQ9" s="54">
        <v>1</v>
      </c>
      <c r="AR9" s="16">
        <v>1</v>
      </c>
      <c r="AS9" s="16">
        <v>1</v>
      </c>
      <c r="AT9" s="16">
        <v>1</v>
      </c>
      <c r="AU9" s="112"/>
      <c r="AV9" s="110"/>
      <c r="AW9" s="54" t="s">
        <v>40</v>
      </c>
      <c r="AX9" s="45" t="s">
        <v>17</v>
      </c>
      <c r="AY9" s="45" t="s">
        <v>17</v>
      </c>
      <c r="AZ9" s="45" t="s">
        <v>17</v>
      </c>
      <c r="BA9" s="45" t="s">
        <v>17</v>
      </c>
      <c r="BB9" s="45" t="s">
        <v>17</v>
      </c>
      <c r="BC9" s="45" t="s">
        <v>17</v>
      </c>
      <c r="BD9" s="45" t="s">
        <v>17</v>
      </c>
      <c r="BE9" s="20">
        <f t="shared" ref="BE9:BE29" si="0">SUM(D9:T9)</f>
        <v>0</v>
      </c>
      <c r="BF9" s="21">
        <f t="shared" ref="BF9:BF29" si="1">SUM(X9:AV9)</f>
        <v>32</v>
      </c>
      <c r="BG9" s="21">
        <f t="shared" ref="BG9:BG29" si="2">SUM(BE9:BF9)</f>
        <v>32</v>
      </c>
    </row>
    <row r="10" spans="1:59" ht="12" customHeight="1">
      <c r="A10" s="104" t="s">
        <v>122</v>
      </c>
      <c r="B10" s="22" t="s">
        <v>121</v>
      </c>
      <c r="C10" s="16">
        <v>72</v>
      </c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4</v>
      </c>
      <c r="P10" s="16">
        <v>4</v>
      </c>
      <c r="Q10" s="16">
        <v>5</v>
      </c>
      <c r="R10" s="16">
        <v>5</v>
      </c>
      <c r="S10" s="16">
        <v>5</v>
      </c>
      <c r="T10" s="16">
        <v>5</v>
      </c>
      <c r="U10" s="16" t="s">
        <v>40</v>
      </c>
      <c r="V10" s="102" t="s">
        <v>17</v>
      </c>
      <c r="W10" s="102" t="s">
        <v>17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54"/>
      <c r="AP10" s="54"/>
      <c r="AQ10" s="54"/>
      <c r="AR10" s="16"/>
      <c r="AS10" s="16"/>
      <c r="AT10" s="16"/>
      <c r="AU10" s="112"/>
      <c r="AV10" s="110"/>
      <c r="AW10" s="54"/>
      <c r="AX10" s="102" t="s">
        <v>17</v>
      </c>
      <c r="AY10" s="102" t="s">
        <v>17</v>
      </c>
      <c r="AZ10" s="102" t="s">
        <v>17</v>
      </c>
      <c r="BA10" s="102" t="s">
        <v>17</v>
      </c>
      <c r="BB10" s="102" t="s">
        <v>17</v>
      </c>
      <c r="BC10" s="102" t="s">
        <v>17</v>
      </c>
      <c r="BD10" s="102" t="s">
        <v>17</v>
      </c>
      <c r="BE10" s="20">
        <f t="shared" ref="BE10" si="3">SUM(D10:T10)</f>
        <v>72</v>
      </c>
      <c r="BF10" s="21">
        <f t="shared" si="1"/>
        <v>0</v>
      </c>
      <c r="BG10" s="21">
        <f t="shared" ref="BG10" si="4">SUM(BE10:BF10)</f>
        <v>72</v>
      </c>
    </row>
    <row r="11" spans="1:59" ht="12" customHeight="1">
      <c r="A11" s="104" t="s">
        <v>123</v>
      </c>
      <c r="B11" s="22" t="s">
        <v>20</v>
      </c>
      <c r="C11" s="16">
        <v>136</v>
      </c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6">
        <v>4</v>
      </c>
      <c r="P11" s="16">
        <v>4</v>
      </c>
      <c r="Q11" s="16">
        <v>2</v>
      </c>
      <c r="R11" s="16">
        <v>2</v>
      </c>
      <c r="S11" s="16">
        <v>2</v>
      </c>
      <c r="T11" s="16">
        <v>2</v>
      </c>
      <c r="U11" s="16"/>
      <c r="V11" s="102" t="s">
        <v>17</v>
      </c>
      <c r="W11" s="102" t="s">
        <v>17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3</v>
      </c>
      <c r="AD11" s="16">
        <v>5</v>
      </c>
      <c r="AE11" s="16">
        <v>3</v>
      </c>
      <c r="AF11" s="16">
        <v>3</v>
      </c>
      <c r="AG11" s="16">
        <v>3</v>
      </c>
      <c r="AH11" s="16">
        <v>3</v>
      </c>
      <c r="AI11" s="16">
        <v>3</v>
      </c>
      <c r="AJ11" s="16">
        <v>3</v>
      </c>
      <c r="AK11" s="16">
        <v>3</v>
      </c>
      <c r="AL11" s="16">
        <v>3</v>
      </c>
      <c r="AM11" s="16">
        <v>3</v>
      </c>
      <c r="AN11" s="16">
        <v>4</v>
      </c>
      <c r="AO11" s="54">
        <v>4</v>
      </c>
      <c r="AP11" s="54">
        <v>4</v>
      </c>
      <c r="AQ11" s="54">
        <v>3</v>
      </c>
      <c r="AR11" s="16">
        <v>3</v>
      </c>
      <c r="AS11" s="16">
        <v>4</v>
      </c>
      <c r="AT11" s="16">
        <v>4</v>
      </c>
      <c r="AU11" s="112"/>
      <c r="AV11" s="110"/>
      <c r="AW11" s="54" t="s">
        <v>40</v>
      </c>
      <c r="AX11" s="102" t="s">
        <v>17</v>
      </c>
      <c r="AY11" s="102" t="s">
        <v>17</v>
      </c>
      <c r="AZ11" s="102" t="s">
        <v>17</v>
      </c>
      <c r="BA11" s="102" t="s">
        <v>17</v>
      </c>
      <c r="BB11" s="102" t="s">
        <v>17</v>
      </c>
      <c r="BC11" s="102" t="s">
        <v>17</v>
      </c>
      <c r="BD11" s="102" t="s">
        <v>17</v>
      </c>
      <c r="BE11" s="20">
        <f t="shared" ref="BE11" si="5">SUM(D11:T11)</f>
        <v>60</v>
      </c>
      <c r="BF11" s="21">
        <f t="shared" si="1"/>
        <v>76</v>
      </c>
      <c r="BG11" s="21">
        <f t="shared" ref="BG11" si="6">SUM(BE11:BF11)</f>
        <v>136</v>
      </c>
    </row>
    <row r="12" spans="1:59" ht="12" customHeight="1">
      <c r="A12" s="102" t="s">
        <v>124</v>
      </c>
      <c r="B12" s="48" t="s">
        <v>21</v>
      </c>
      <c r="C12" s="16">
        <v>40</v>
      </c>
      <c r="D12" s="16">
        <v>1</v>
      </c>
      <c r="E12" s="16">
        <v>2</v>
      </c>
      <c r="F12" s="16">
        <v>1</v>
      </c>
      <c r="G12" s="16">
        <v>2</v>
      </c>
      <c r="H12" s="16">
        <v>1</v>
      </c>
      <c r="I12" s="16">
        <v>2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 t="s">
        <v>57</v>
      </c>
      <c r="V12" s="17" t="s">
        <v>17</v>
      </c>
      <c r="W12" s="17" t="s">
        <v>17</v>
      </c>
      <c r="X12" s="16"/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54">
        <v>1</v>
      </c>
      <c r="AP12" s="54">
        <v>1</v>
      </c>
      <c r="AQ12" s="54">
        <v>1</v>
      </c>
      <c r="AR12" s="16">
        <v>1</v>
      </c>
      <c r="AS12" s="16"/>
      <c r="AT12" s="16"/>
      <c r="AV12" s="110"/>
      <c r="AW12" s="54" t="s">
        <v>57</v>
      </c>
      <c r="AX12" s="17" t="s">
        <v>17</v>
      </c>
      <c r="AY12" s="17" t="s">
        <v>17</v>
      </c>
      <c r="AZ12" s="17" t="s">
        <v>17</v>
      </c>
      <c r="BA12" s="17" t="s">
        <v>17</v>
      </c>
      <c r="BB12" s="17" t="s">
        <v>17</v>
      </c>
      <c r="BC12" s="17" t="s">
        <v>17</v>
      </c>
      <c r="BD12" s="17" t="s">
        <v>17</v>
      </c>
      <c r="BE12" s="20">
        <f t="shared" si="0"/>
        <v>20</v>
      </c>
      <c r="BF12" s="21">
        <f t="shared" si="1"/>
        <v>20</v>
      </c>
      <c r="BG12" s="21">
        <f t="shared" si="2"/>
        <v>40</v>
      </c>
    </row>
    <row r="13" spans="1:59" ht="12" customHeight="1">
      <c r="A13" s="108" t="s">
        <v>125</v>
      </c>
      <c r="B13" s="109" t="s">
        <v>126</v>
      </c>
      <c r="C13" s="16">
        <v>72</v>
      </c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3</v>
      </c>
      <c r="L13" s="16">
        <v>4</v>
      </c>
      <c r="M13" s="16">
        <v>4</v>
      </c>
      <c r="N13" s="16">
        <v>4</v>
      </c>
      <c r="O13" s="16">
        <v>4</v>
      </c>
      <c r="P13" s="16">
        <v>5</v>
      </c>
      <c r="Q13" s="16">
        <v>5</v>
      </c>
      <c r="R13" s="16">
        <v>5</v>
      </c>
      <c r="S13" s="16">
        <v>5</v>
      </c>
      <c r="T13" s="16">
        <v>5</v>
      </c>
      <c r="U13" s="16" t="s">
        <v>40</v>
      </c>
      <c r="V13" s="102" t="s">
        <v>17</v>
      </c>
      <c r="W13" s="102" t="s">
        <v>17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54"/>
      <c r="AP13" s="54"/>
      <c r="AQ13" s="54"/>
      <c r="AR13" s="16"/>
      <c r="AS13" s="16"/>
      <c r="AT13" s="16"/>
      <c r="AU13" s="113"/>
      <c r="AV13" s="110"/>
      <c r="AW13" s="105"/>
      <c r="AX13" s="102" t="s">
        <v>17</v>
      </c>
      <c r="AY13" s="102" t="s">
        <v>17</v>
      </c>
      <c r="AZ13" s="102" t="s">
        <v>17</v>
      </c>
      <c r="BA13" s="102" t="s">
        <v>17</v>
      </c>
      <c r="BB13" s="102" t="s">
        <v>17</v>
      </c>
      <c r="BC13" s="102" t="s">
        <v>17</v>
      </c>
      <c r="BD13" s="102" t="s">
        <v>17</v>
      </c>
      <c r="BE13" s="20">
        <f t="shared" ref="BE13:BE14" si="7">SUM(D13:T13)</f>
        <v>72</v>
      </c>
      <c r="BF13" s="21">
        <f t="shared" si="1"/>
        <v>0</v>
      </c>
      <c r="BG13" s="21">
        <f t="shared" ref="BG13:BG14" si="8">SUM(BE13:BF13)</f>
        <v>72</v>
      </c>
    </row>
    <row r="14" spans="1:59" ht="12" customHeight="1">
      <c r="A14" s="108" t="s">
        <v>127</v>
      </c>
      <c r="B14" s="109" t="s">
        <v>93</v>
      </c>
      <c r="C14" s="16">
        <v>72</v>
      </c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5</v>
      </c>
      <c r="R14" s="16">
        <v>5</v>
      </c>
      <c r="S14" s="16">
        <v>5</v>
      </c>
      <c r="T14" s="16">
        <v>5</v>
      </c>
      <c r="U14" s="16" t="s">
        <v>40</v>
      </c>
      <c r="V14" s="102" t="s">
        <v>17</v>
      </c>
      <c r="W14" s="102" t="s">
        <v>17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54"/>
      <c r="AP14" s="54"/>
      <c r="AQ14" s="54"/>
      <c r="AR14" s="16"/>
      <c r="AS14" s="16"/>
      <c r="AT14" s="16"/>
      <c r="AU14" s="113"/>
      <c r="AV14" s="110"/>
      <c r="AW14" s="105"/>
      <c r="AX14" s="102" t="s">
        <v>17</v>
      </c>
      <c r="AY14" s="102" t="s">
        <v>17</v>
      </c>
      <c r="AZ14" s="102" t="s">
        <v>17</v>
      </c>
      <c r="BA14" s="102" t="s">
        <v>17</v>
      </c>
      <c r="BB14" s="102" t="s">
        <v>17</v>
      </c>
      <c r="BC14" s="102" t="s">
        <v>17</v>
      </c>
      <c r="BD14" s="102" t="s">
        <v>17</v>
      </c>
      <c r="BE14" s="20">
        <f t="shared" si="7"/>
        <v>72</v>
      </c>
      <c r="BF14" s="21">
        <f t="shared" si="1"/>
        <v>0</v>
      </c>
      <c r="BG14" s="21">
        <f t="shared" si="8"/>
        <v>72</v>
      </c>
    </row>
    <row r="15" spans="1:59" ht="16.5" customHeight="1">
      <c r="A15" s="108" t="s">
        <v>128</v>
      </c>
      <c r="B15" s="109" t="s">
        <v>19</v>
      </c>
      <c r="C15" s="16">
        <v>72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16">
        <v>2</v>
      </c>
      <c r="S15" s="16">
        <v>2</v>
      </c>
      <c r="T15" s="16">
        <v>2</v>
      </c>
      <c r="U15" s="16"/>
      <c r="V15" s="17" t="s">
        <v>17</v>
      </c>
      <c r="W15" s="17" t="s">
        <v>17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1</v>
      </c>
      <c r="AF15" s="16">
        <v>2</v>
      </c>
      <c r="AG15" s="16">
        <v>2</v>
      </c>
      <c r="AH15" s="16">
        <v>2</v>
      </c>
      <c r="AI15" s="16">
        <v>2</v>
      </c>
      <c r="AJ15" s="16">
        <v>2</v>
      </c>
      <c r="AK15" s="16">
        <v>2</v>
      </c>
      <c r="AL15" s="16">
        <v>2</v>
      </c>
      <c r="AM15" s="16">
        <v>2</v>
      </c>
      <c r="AN15" s="16">
        <v>2</v>
      </c>
      <c r="AO15" s="54">
        <v>2</v>
      </c>
      <c r="AP15" s="54">
        <v>2</v>
      </c>
      <c r="AQ15" s="54">
        <v>2</v>
      </c>
      <c r="AR15" s="16">
        <v>2</v>
      </c>
      <c r="AS15" s="16">
        <v>2</v>
      </c>
      <c r="AT15" s="16">
        <v>2</v>
      </c>
      <c r="AV15" s="110"/>
      <c r="AW15" s="54" t="s">
        <v>40</v>
      </c>
      <c r="AX15" s="17" t="s">
        <v>17</v>
      </c>
      <c r="AY15" s="17" t="s">
        <v>17</v>
      </c>
      <c r="AZ15" s="17" t="s">
        <v>17</v>
      </c>
      <c r="BA15" s="17" t="s">
        <v>17</v>
      </c>
      <c r="BB15" s="17" t="s">
        <v>17</v>
      </c>
      <c r="BC15" s="17" t="s">
        <v>17</v>
      </c>
      <c r="BD15" s="17" t="s">
        <v>17</v>
      </c>
      <c r="BE15" s="20">
        <f t="shared" si="0"/>
        <v>34</v>
      </c>
      <c r="BF15" s="21">
        <f t="shared" si="1"/>
        <v>38</v>
      </c>
      <c r="BG15" s="21">
        <f t="shared" si="2"/>
        <v>72</v>
      </c>
    </row>
    <row r="16" spans="1:59" ht="11.25" customHeight="1">
      <c r="A16" s="2" t="s">
        <v>133</v>
      </c>
      <c r="B16" s="177" t="s">
        <v>23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20"/>
      <c r="BF16" s="21">
        <f t="shared" si="1"/>
        <v>0</v>
      </c>
      <c r="BG16" s="21"/>
    </row>
    <row r="17" spans="1:59" ht="11.25" customHeight="1">
      <c r="A17" s="108" t="s">
        <v>129</v>
      </c>
      <c r="B17" s="109" t="s">
        <v>24</v>
      </c>
      <c r="C17" s="70">
        <v>340</v>
      </c>
      <c r="D17" s="70">
        <v>9</v>
      </c>
      <c r="E17" s="70">
        <v>9</v>
      </c>
      <c r="F17" s="70">
        <v>9</v>
      </c>
      <c r="G17" s="70">
        <v>9</v>
      </c>
      <c r="H17" s="70">
        <v>9</v>
      </c>
      <c r="I17" s="70">
        <v>9</v>
      </c>
      <c r="J17" s="70">
        <v>9</v>
      </c>
      <c r="K17" s="70">
        <v>9</v>
      </c>
      <c r="L17" s="70">
        <v>9</v>
      </c>
      <c r="M17" s="70">
        <v>9</v>
      </c>
      <c r="N17" s="70">
        <v>9</v>
      </c>
      <c r="O17" s="70">
        <v>9</v>
      </c>
      <c r="P17" s="70">
        <v>10</v>
      </c>
      <c r="Q17" s="70">
        <v>10</v>
      </c>
      <c r="R17" s="70">
        <v>10</v>
      </c>
      <c r="S17" s="70">
        <v>10</v>
      </c>
      <c r="T17" s="70">
        <v>10</v>
      </c>
      <c r="U17" s="70"/>
      <c r="V17" s="102" t="s">
        <v>17</v>
      </c>
      <c r="W17" s="102" t="s">
        <v>17</v>
      </c>
      <c r="X17" s="70">
        <v>8</v>
      </c>
      <c r="Y17" s="70">
        <v>8</v>
      </c>
      <c r="Z17" s="70">
        <v>8</v>
      </c>
      <c r="AA17" s="70">
        <v>8</v>
      </c>
      <c r="AB17" s="70">
        <v>8</v>
      </c>
      <c r="AC17" s="70">
        <v>8</v>
      </c>
      <c r="AD17" s="70">
        <v>8</v>
      </c>
      <c r="AE17" s="70">
        <v>8</v>
      </c>
      <c r="AF17" s="70">
        <v>8</v>
      </c>
      <c r="AG17" s="70">
        <v>8</v>
      </c>
      <c r="AH17" s="70">
        <v>8</v>
      </c>
      <c r="AI17" s="70">
        <v>8</v>
      </c>
      <c r="AJ17" s="70">
        <v>8</v>
      </c>
      <c r="AK17" s="70">
        <v>8</v>
      </c>
      <c r="AL17" s="70">
        <v>8</v>
      </c>
      <c r="AM17" s="70">
        <v>8</v>
      </c>
      <c r="AN17" s="70">
        <v>8</v>
      </c>
      <c r="AO17" s="70">
        <v>8</v>
      </c>
      <c r="AP17" s="70">
        <v>8</v>
      </c>
      <c r="AQ17" s="70">
        <v>8</v>
      </c>
      <c r="AR17" s="70">
        <v>8</v>
      </c>
      <c r="AS17" s="70">
        <v>8</v>
      </c>
      <c r="AT17" s="70">
        <v>6</v>
      </c>
      <c r="AU17" s="110"/>
      <c r="AV17" s="110"/>
      <c r="AW17" s="70" t="s">
        <v>38</v>
      </c>
      <c r="AX17" s="102" t="s">
        <v>17</v>
      </c>
      <c r="AY17" s="102" t="s">
        <v>17</v>
      </c>
      <c r="AZ17" s="102" t="s">
        <v>17</v>
      </c>
      <c r="BA17" s="102" t="s">
        <v>17</v>
      </c>
      <c r="BB17" s="102" t="s">
        <v>17</v>
      </c>
      <c r="BC17" s="102" t="s">
        <v>17</v>
      </c>
      <c r="BD17" s="102" t="s">
        <v>17</v>
      </c>
      <c r="BE17" s="20">
        <f t="shared" si="0"/>
        <v>158</v>
      </c>
      <c r="BF17" s="21">
        <f t="shared" si="1"/>
        <v>182</v>
      </c>
      <c r="BG17" s="21">
        <f t="shared" si="2"/>
        <v>340</v>
      </c>
    </row>
    <row r="18" spans="1:59" ht="11.25" customHeight="1">
      <c r="A18" s="108" t="s">
        <v>130</v>
      </c>
      <c r="B18" s="109" t="s">
        <v>94</v>
      </c>
      <c r="C18" s="70">
        <v>144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102" t="s">
        <v>17</v>
      </c>
      <c r="W18" s="102" t="s">
        <v>17</v>
      </c>
      <c r="X18" s="70">
        <v>7</v>
      </c>
      <c r="Y18" s="70">
        <v>7</v>
      </c>
      <c r="Z18" s="70">
        <v>7</v>
      </c>
      <c r="AA18" s="70">
        <v>7</v>
      </c>
      <c r="AB18" s="70">
        <v>7</v>
      </c>
      <c r="AC18" s="70">
        <v>7</v>
      </c>
      <c r="AD18" s="70">
        <v>6</v>
      </c>
      <c r="AE18" s="70">
        <v>6</v>
      </c>
      <c r="AF18" s="70">
        <v>6</v>
      </c>
      <c r="AG18" s="70">
        <v>6</v>
      </c>
      <c r="AH18" s="70">
        <v>6</v>
      </c>
      <c r="AI18" s="70">
        <v>6</v>
      </c>
      <c r="AJ18" s="70">
        <v>6</v>
      </c>
      <c r="AK18" s="70">
        <v>6</v>
      </c>
      <c r="AL18" s="70">
        <v>6</v>
      </c>
      <c r="AM18" s="70">
        <v>6</v>
      </c>
      <c r="AN18" s="70">
        <v>6</v>
      </c>
      <c r="AO18" s="70">
        <v>6</v>
      </c>
      <c r="AP18" s="70">
        <v>6</v>
      </c>
      <c r="AQ18" s="70">
        <v>6</v>
      </c>
      <c r="AR18" s="70">
        <v>6</v>
      </c>
      <c r="AS18" s="70">
        <v>6</v>
      </c>
      <c r="AT18" s="70">
        <v>6</v>
      </c>
      <c r="AU18" s="110"/>
      <c r="AV18" s="110"/>
      <c r="AW18" s="70" t="s">
        <v>38</v>
      </c>
      <c r="AX18" s="102" t="s">
        <v>17</v>
      </c>
      <c r="AY18" s="102" t="s">
        <v>17</v>
      </c>
      <c r="AZ18" s="102" t="s">
        <v>17</v>
      </c>
      <c r="BA18" s="102" t="s">
        <v>17</v>
      </c>
      <c r="BB18" s="102" t="s">
        <v>17</v>
      </c>
      <c r="BC18" s="102" t="s">
        <v>17</v>
      </c>
      <c r="BD18" s="102" t="s">
        <v>17</v>
      </c>
      <c r="BE18" s="20">
        <f t="shared" ref="BE18" si="9">SUM(D18:T18)</f>
        <v>0</v>
      </c>
      <c r="BF18" s="21">
        <f t="shared" si="1"/>
        <v>144</v>
      </c>
      <c r="BG18" s="21">
        <f t="shared" ref="BG18" si="10">SUM(BE18:BF18)</f>
        <v>144</v>
      </c>
    </row>
    <row r="19" spans="1:59" ht="12" customHeight="1">
      <c r="A19" s="108" t="s">
        <v>131</v>
      </c>
      <c r="B19" s="109" t="s">
        <v>132</v>
      </c>
      <c r="C19" s="4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6"/>
      <c r="V19" s="17" t="s">
        <v>17</v>
      </c>
      <c r="W19" s="17" t="s">
        <v>17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1</v>
      </c>
      <c r="AH19" s="4">
        <v>1</v>
      </c>
      <c r="AI19" s="4">
        <v>2</v>
      </c>
      <c r="AJ19" s="4">
        <v>1</v>
      </c>
      <c r="AK19" s="4">
        <v>1</v>
      </c>
      <c r="AL19" s="4">
        <v>1</v>
      </c>
      <c r="AM19" s="4">
        <v>1</v>
      </c>
      <c r="AN19" s="4">
        <v>1</v>
      </c>
      <c r="AO19" s="71">
        <v>1</v>
      </c>
      <c r="AP19" s="71">
        <v>1</v>
      </c>
      <c r="AQ19" s="71">
        <v>1</v>
      </c>
      <c r="AR19" s="4">
        <v>1</v>
      </c>
      <c r="AS19" s="4">
        <v>1</v>
      </c>
      <c r="AT19" s="4">
        <v>1</v>
      </c>
      <c r="AU19" s="110"/>
      <c r="AV19" s="110"/>
      <c r="AW19" s="54" t="s">
        <v>38</v>
      </c>
      <c r="AX19" s="17" t="s">
        <v>17</v>
      </c>
      <c r="AY19" s="17" t="s">
        <v>17</v>
      </c>
      <c r="AZ19" s="17" t="s">
        <v>17</v>
      </c>
      <c r="BA19" s="17" t="s">
        <v>17</v>
      </c>
      <c r="BB19" s="17" t="s">
        <v>17</v>
      </c>
      <c r="BC19" s="17" t="s">
        <v>17</v>
      </c>
      <c r="BD19" s="17" t="s">
        <v>17</v>
      </c>
      <c r="BE19" s="20">
        <f t="shared" si="0"/>
        <v>0</v>
      </c>
      <c r="BF19" s="21">
        <f t="shared" si="1"/>
        <v>32</v>
      </c>
      <c r="BG19" s="21">
        <f t="shared" si="2"/>
        <v>32</v>
      </c>
    </row>
    <row r="20" spans="1:59" ht="11.25" customHeight="1">
      <c r="A20" s="42" t="s">
        <v>83</v>
      </c>
      <c r="B20" s="81" t="s">
        <v>84</v>
      </c>
      <c r="C20" s="78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49"/>
      <c r="W20" s="49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9"/>
      <c r="AP20" s="79"/>
      <c r="AQ20" s="79"/>
      <c r="AR20" s="77"/>
      <c r="AS20" s="77"/>
      <c r="AT20" s="77"/>
      <c r="AU20" s="80"/>
      <c r="AV20" s="64"/>
      <c r="AW20" s="49"/>
      <c r="AX20" s="49"/>
      <c r="AY20" s="49"/>
      <c r="AZ20" s="49"/>
      <c r="BA20" s="49"/>
      <c r="BB20" s="49"/>
      <c r="BC20" s="49"/>
      <c r="BD20" s="50"/>
      <c r="BE20" s="20"/>
      <c r="BF20" s="21">
        <f t="shared" si="1"/>
        <v>0</v>
      </c>
      <c r="BG20" s="21"/>
    </row>
    <row r="21" spans="1:59" s="83" customFormat="1" ht="11.25" customHeight="1">
      <c r="A21" s="82" t="s">
        <v>85</v>
      </c>
      <c r="B21" s="182" t="s">
        <v>46</v>
      </c>
      <c r="C21" s="183"/>
      <c r="D21" s="183"/>
      <c r="E21" s="183"/>
      <c r="F21" s="183"/>
      <c r="G21" s="183"/>
      <c r="H21" s="183"/>
      <c r="I21" s="183"/>
      <c r="J21" s="183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8"/>
      <c r="V21" s="49"/>
      <c r="W21" s="49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9"/>
      <c r="AP21" s="79"/>
      <c r="AQ21" s="79"/>
      <c r="AR21" s="77"/>
      <c r="AS21" s="77"/>
      <c r="AT21" s="77"/>
      <c r="AU21" s="80"/>
      <c r="AV21" s="64"/>
      <c r="AW21" s="49"/>
      <c r="AX21" s="49"/>
      <c r="AY21" s="49"/>
      <c r="AZ21" s="49"/>
      <c r="BA21" s="49"/>
      <c r="BB21" s="49"/>
      <c r="BC21" s="49"/>
      <c r="BD21" s="50"/>
      <c r="BE21" s="20"/>
      <c r="BF21" s="21">
        <f t="shared" si="1"/>
        <v>0</v>
      </c>
      <c r="BG21" s="21"/>
    </row>
    <row r="22" spans="1:59" s="84" customFormat="1" ht="21">
      <c r="A22" s="42" t="s">
        <v>73</v>
      </c>
      <c r="B22" s="90" t="s">
        <v>88</v>
      </c>
      <c r="C22" s="16">
        <v>36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6"/>
      <c r="V22" s="102" t="s">
        <v>17</v>
      </c>
      <c r="W22" s="102" t="s">
        <v>17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1</v>
      </c>
      <c r="AL22" s="4">
        <v>1</v>
      </c>
      <c r="AM22" s="4">
        <v>1</v>
      </c>
      <c r="AN22" s="4">
        <v>1</v>
      </c>
      <c r="AO22" s="71">
        <v>1</v>
      </c>
      <c r="AP22" s="71">
        <v>1</v>
      </c>
      <c r="AQ22" s="71">
        <v>1</v>
      </c>
      <c r="AR22" s="4">
        <v>1</v>
      </c>
      <c r="AS22" s="4">
        <v>1</v>
      </c>
      <c r="AT22" s="4">
        <v>1</v>
      </c>
      <c r="AU22" s="112"/>
      <c r="AV22" s="110"/>
      <c r="AW22" s="54" t="s">
        <v>40</v>
      </c>
      <c r="AX22" s="76" t="s">
        <v>17</v>
      </c>
      <c r="AY22" s="76" t="s">
        <v>17</v>
      </c>
      <c r="AZ22" s="76" t="s">
        <v>17</v>
      </c>
      <c r="BA22" s="76" t="s">
        <v>17</v>
      </c>
      <c r="BB22" s="76" t="s">
        <v>17</v>
      </c>
      <c r="BC22" s="76" t="s">
        <v>17</v>
      </c>
      <c r="BD22" s="76" t="s">
        <v>17</v>
      </c>
      <c r="BE22" s="20">
        <f t="shared" si="0"/>
        <v>0</v>
      </c>
      <c r="BF22" s="21">
        <f t="shared" si="1"/>
        <v>36</v>
      </c>
      <c r="BG22" s="21">
        <f t="shared" si="2"/>
        <v>36</v>
      </c>
    </row>
    <row r="23" spans="1:59" s="84" customFormat="1">
      <c r="A23" s="42" t="s">
        <v>43</v>
      </c>
      <c r="B23" s="88" t="s">
        <v>49</v>
      </c>
      <c r="C23" s="16">
        <v>88</v>
      </c>
      <c r="D23" s="4">
        <v>3</v>
      </c>
      <c r="E23" s="4">
        <v>3</v>
      </c>
      <c r="F23" s="4">
        <v>3</v>
      </c>
      <c r="G23" s="4">
        <v>3</v>
      </c>
      <c r="H23" s="4">
        <v>2</v>
      </c>
      <c r="I23" s="4">
        <v>3</v>
      </c>
      <c r="J23" s="4">
        <v>2</v>
      </c>
      <c r="K23" s="4">
        <v>2</v>
      </c>
      <c r="L23" s="4">
        <v>2</v>
      </c>
      <c r="M23" s="4">
        <v>3</v>
      </c>
      <c r="N23" s="4">
        <v>3</v>
      </c>
      <c r="O23" s="4">
        <v>4</v>
      </c>
      <c r="P23" s="4">
        <v>2</v>
      </c>
      <c r="Q23" s="4">
        <v>2</v>
      </c>
      <c r="R23" s="4">
        <v>2</v>
      </c>
      <c r="S23" s="4">
        <v>3</v>
      </c>
      <c r="T23" s="4">
        <v>2</v>
      </c>
      <c r="U23" s="16"/>
      <c r="V23" s="102" t="s">
        <v>17</v>
      </c>
      <c r="W23" s="102" t="s">
        <v>17</v>
      </c>
      <c r="X23" s="4">
        <v>2</v>
      </c>
      <c r="Y23" s="4">
        <v>2</v>
      </c>
      <c r="Z23" s="4">
        <v>2</v>
      </c>
      <c r="AA23" s="4">
        <v>2</v>
      </c>
      <c r="AB23" s="4">
        <v>2</v>
      </c>
      <c r="AC23" s="4">
        <v>2</v>
      </c>
      <c r="AD23" s="4">
        <v>2</v>
      </c>
      <c r="AE23" s="4">
        <v>2</v>
      </c>
      <c r="AF23" s="4">
        <v>2</v>
      </c>
      <c r="AG23" s="4">
        <v>4</v>
      </c>
      <c r="AH23" s="4">
        <v>4</v>
      </c>
      <c r="AI23" s="4">
        <v>3</v>
      </c>
      <c r="AJ23" s="4">
        <v>1</v>
      </c>
      <c r="AK23" s="4">
        <v>2</v>
      </c>
      <c r="AL23" s="4">
        <v>2</v>
      </c>
      <c r="AM23" s="4">
        <v>2</v>
      </c>
      <c r="AN23" s="4">
        <v>1</v>
      </c>
      <c r="AO23" s="71">
        <v>1</v>
      </c>
      <c r="AP23" s="71">
        <v>1</v>
      </c>
      <c r="AQ23" s="71">
        <v>1</v>
      </c>
      <c r="AR23" s="4">
        <v>1</v>
      </c>
      <c r="AS23" s="4">
        <v>1</v>
      </c>
      <c r="AT23" s="4">
        <v>2</v>
      </c>
      <c r="AV23" s="110"/>
      <c r="AW23" s="54" t="s">
        <v>40</v>
      </c>
      <c r="AX23" s="102" t="s">
        <v>17</v>
      </c>
      <c r="AY23" s="102" t="s">
        <v>17</v>
      </c>
      <c r="AZ23" s="102" t="s">
        <v>17</v>
      </c>
      <c r="BA23" s="102" t="s">
        <v>17</v>
      </c>
      <c r="BB23" s="102" t="s">
        <v>17</v>
      </c>
      <c r="BC23" s="102" t="s">
        <v>17</v>
      </c>
      <c r="BD23" s="102" t="s">
        <v>17</v>
      </c>
      <c r="BE23" s="20">
        <f t="shared" si="0"/>
        <v>44</v>
      </c>
      <c r="BF23" s="21">
        <f t="shared" si="1"/>
        <v>44</v>
      </c>
      <c r="BG23" s="21">
        <f t="shared" si="2"/>
        <v>88</v>
      </c>
    </row>
    <row r="24" spans="1:59" s="84" customFormat="1">
      <c r="A24" s="42" t="s">
        <v>95</v>
      </c>
      <c r="B24" s="91" t="s">
        <v>96</v>
      </c>
      <c r="C24" s="16">
        <v>36</v>
      </c>
      <c r="D24" s="4">
        <v>2</v>
      </c>
      <c r="E24" s="4">
        <v>2</v>
      </c>
      <c r="F24" s="4">
        <v>2</v>
      </c>
      <c r="G24" s="4">
        <v>2</v>
      </c>
      <c r="H24" s="4">
        <v>2</v>
      </c>
      <c r="I24" s="4">
        <v>2</v>
      </c>
      <c r="J24" s="4">
        <v>2</v>
      </c>
      <c r="K24" s="4">
        <v>3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3</v>
      </c>
      <c r="R24" s="4">
        <v>2</v>
      </c>
      <c r="S24" s="4">
        <v>2</v>
      </c>
      <c r="T24" s="4">
        <v>2</v>
      </c>
      <c r="U24" s="16" t="s">
        <v>40</v>
      </c>
      <c r="V24" s="102" t="s">
        <v>17</v>
      </c>
      <c r="W24" s="102" t="s">
        <v>17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71"/>
      <c r="AP24" s="71"/>
      <c r="AQ24" s="71"/>
      <c r="AR24" s="4"/>
      <c r="AS24" s="4"/>
      <c r="AT24" s="4"/>
      <c r="AU24" s="113"/>
      <c r="AV24" s="110"/>
      <c r="AW24" s="86"/>
      <c r="AX24" s="102" t="s">
        <v>17</v>
      </c>
      <c r="AY24" s="102" t="s">
        <v>17</v>
      </c>
      <c r="AZ24" s="102" t="s">
        <v>17</v>
      </c>
      <c r="BA24" s="102" t="s">
        <v>17</v>
      </c>
      <c r="BB24" s="102" t="s">
        <v>17</v>
      </c>
      <c r="BC24" s="102" t="s">
        <v>17</v>
      </c>
      <c r="BD24" s="102" t="s">
        <v>17</v>
      </c>
      <c r="BE24" s="20">
        <f t="shared" ref="BE24" si="11">SUM(D24:T24)</f>
        <v>36</v>
      </c>
      <c r="BF24" s="21">
        <f t="shared" si="1"/>
        <v>0</v>
      </c>
      <c r="BG24" s="21">
        <f t="shared" ref="BG24" si="12">SUM(BE24:BF24)</f>
        <v>36</v>
      </c>
    </row>
    <row r="25" spans="1:59" s="84" customFormat="1" ht="21.75">
      <c r="A25" s="42" t="s">
        <v>135</v>
      </c>
      <c r="B25" s="91" t="s">
        <v>86</v>
      </c>
      <c r="C25" s="16">
        <v>34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6"/>
      <c r="V25" s="102" t="s">
        <v>17</v>
      </c>
      <c r="W25" s="102" t="s">
        <v>17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2</v>
      </c>
      <c r="AH25" s="4">
        <v>2</v>
      </c>
      <c r="AI25" s="4">
        <v>1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  <c r="AO25" s="71">
        <v>1</v>
      </c>
      <c r="AP25" s="71">
        <v>1</v>
      </c>
      <c r="AQ25" s="71">
        <v>1</v>
      </c>
      <c r="AR25" s="4">
        <v>1</v>
      </c>
      <c r="AS25" s="4">
        <v>1</v>
      </c>
      <c r="AT25" s="4">
        <v>1</v>
      </c>
      <c r="AU25" s="112"/>
      <c r="AV25" s="110"/>
      <c r="AW25" s="54" t="s">
        <v>40</v>
      </c>
      <c r="AX25" s="102" t="s">
        <v>17</v>
      </c>
      <c r="AY25" s="102" t="s">
        <v>17</v>
      </c>
      <c r="AZ25" s="102" t="s">
        <v>17</v>
      </c>
      <c r="BA25" s="102" t="s">
        <v>17</v>
      </c>
      <c r="BB25" s="102" t="s">
        <v>17</v>
      </c>
      <c r="BC25" s="102" t="s">
        <v>17</v>
      </c>
      <c r="BD25" s="102" t="s">
        <v>17</v>
      </c>
      <c r="BE25" s="20">
        <f t="shared" ref="BE25" si="13">SUM(D25:T25)</f>
        <v>0</v>
      </c>
      <c r="BF25" s="21">
        <f t="shared" si="1"/>
        <v>34</v>
      </c>
      <c r="BG25" s="21">
        <f t="shared" ref="BG25" si="14">SUM(BE25:BF25)</f>
        <v>34</v>
      </c>
    </row>
    <row r="26" spans="1:59" ht="10.5" customHeight="1">
      <c r="A26" s="13" t="s">
        <v>87</v>
      </c>
      <c r="B26" s="178" t="s">
        <v>30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80"/>
      <c r="BE26" s="20"/>
      <c r="BF26" s="21">
        <f t="shared" si="1"/>
        <v>0</v>
      </c>
      <c r="BG26" s="21"/>
    </row>
    <row r="27" spans="1:59" ht="11.25" customHeight="1">
      <c r="A27" s="3" t="s">
        <v>31</v>
      </c>
      <c r="B27" s="173" t="s">
        <v>97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5"/>
      <c r="AP27" s="3"/>
      <c r="AQ27" s="3"/>
      <c r="AR27" s="3"/>
      <c r="AS27" s="3"/>
      <c r="AT27" s="3"/>
      <c r="AU27" s="54"/>
      <c r="AV27" s="52"/>
      <c r="AW27" s="17" t="s">
        <v>17</v>
      </c>
      <c r="AX27" s="17" t="s">
        <v>17</v>
      </c>
      <c r="AY27" s="17" t="s">
        <v>17</v>
      </c>
      <c r="AZ27" s="17" t="s">
        <v>17</v>
      </c>
      <c r="BA27" s="17" t="s">
        <v>17</v>
      </c>
      <c r="BB27" s="17" t="s">
        <v>17</v>
      </c>
      <c r="BC27" s="17" t="s">
        <v>17</v>
      </c>
      <c r="BD27" s="17" t="s">
        <v>17</v>
      </c>
      <c r="BE27" s="20"/>
      <c r="BF27" s="21">
        <f t="shared" si="1"/>
        <v>0</v>
      </c>
      <c r="BG27" s="21"/>
    </row>
    <row r="28" spans="1:59" ht="52.5">
      <c r="A28" s="46" t="s">
        <v>34</v>
      </c>
      <c r="B28" s="27" t="s">
        <v>136</v>
      </c>
      <c r="C28" s="8">
        <v>126</v>
      </c>
      <c r="D28" s="8">
        <v>3</v>
      </c>
      <c r="E28" s="8">
        <v>2</v>
      </c>
      <c r="F28" s="8">
        <v>3</v>
      </c>
      <c r="G28" s="8">
        <v>2</v>
      </c>
      <c r="H28" s="8">
        <v>4</v>
      </c>
      <c r="I28" s="8">
        <v>2</v>
      </c>
      <c r="J28" s="8">
        <v>4</v>
      </c>
      <c r="K28" s="8">
        <v>4</v>
      </c>
      <c r="L28" s="8">
        <v>4</v>
      </c>
      <c r="M28" s="8">
        <v>3</v>
      </c>
      <c r="N28" s="8">
        <v>3</v>
      </c>
      <c r="O28" s="8">
        <v>2</v>
      </c>
      <c r="P28" s="8">
        <v>2</v>
      </c>
      <c r="Q28" s="8">
        <v>1</v>
      </c>
      <c r="R28" s="8">
        <v>2</v>
      </c>
      <c r="S28" s="8">
        <v>1</v>
      </c>
      <c r="T28" s="8">
        <v>2</v>
      </c>
      <c r="U28" s="16"/>
      <c r="V28" s="17" t="s">
        <v>17</v>
      </c>
      <c r="W28" s="17" t="s">
        <v>17</v>
      </c>
      <c r="X28" s="8">
        <v>4</v>
      </c>
      <c r="Y28" s="8">
        <v>3</v>
      </c>
      <c r="Z28" s="8">
        <v>3</v>
      </c>
      <c r="AA28" s="8">
        <v>3</v>
      </c>
      <c r="AB28" s="8">
        <v>3</v>
      </c>
      <c r="AC28" s="8">
        <v>3</v>
      </c>
      <c r="AD28" s="8">
        <v>2</v>
      </c>
      <c r="AE28" s="8">
        <v>2</v>
      </c>
      <c r="AF28" s="8">
        <v>1</v>
      </c>
      <c r="AG28" s="8">
        <v>2</v>
      </c>
      <c r="AH28" s="8">
        <v>2</v>
      </c>
      <c r="AI28" s="8">
        <v>2</v>
      </c>
      <c r="AJ28" s="8">
        <v>1</v>
      </c>
      <c r="AK28" s="8">
        <v>1</v>
      </c>
      <c r="AL28" s="8">
        <v>1</v>
      </c>
      <c r="AM28" s="8">
        <v>1</v>
      </c>
      <c r="AN28" s="8">
        <v>1</v>
      </c>
      <c r="AO28" s="72">
        <v>1</v>
      </c>
      <c r="AP28" s="72">
        <v>1</v>
      </c>
      <c r="AQ28" s="72">
        <v>4</v>
      </c>
      <c r="AR28" s="8">
        <v>4</v>
      </c>
      <c r="AS28" s="8">
        <v>4</v>
      </c>
      <c r="AT28" s="8">
        <v>3</v>
      </c>
      <c r="AU28" s="8">
        <v>30</v>
      </c>
      <c r="AV28" s="110"/>
      <c r="AW28" s="54" t="s">
        <v>38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17" t="s">
        <v>17</v>
      </c>
      <c r="BE28" s="20">
        <f t="shared" si="0"/>
        <v>44</v>
      </c>
      <c r="BF28" s="21">
        <f t="shared" si="1"/>
        <v>82</v>
      </c>
      <c r="BG28" s="21">
        <f t="shared" si="2"/>
        <v>126</v>
      </c>
    </row>
    <row r="29" spans="1:59" ht="10.5" customHeight="1">
      <c r="A29" s="18" t="s">
        <v>35</v>
      </c>
      <c r="B29" s="18" t="s">
        <v>32</v>
      </c>
      <c r="C29" s="8">
        <v>108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6"/>
      <c r="V29" s="17" t="s">
        <v>17</v>
      </c>
      <c r="W29" s="17" t="s">
        <v>17</v>
      </c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>
        <v>6</v>
      </c>
      <c r="AK29" s="8">
        <v>6</v>
      </c>
      <c r="AL29" s="8">
        <v>6</v>
      </c>
      <c r="AM29" s="8">
        <v>6</v>
      </c>
      <c r="AN29" s="8">
        <v>6</v>
      </c>
      <c r="AO29" s="72">
        <v>6</v>
      </c>
      <c r="AP29" s="72">
        <v>6</v>
      </c>
      <c r="AQ29" s="72">
        <v>6</v>
      </c>
      <c r="AR29" s="8">
        <v>6</v>
      </c>
      <c r="AS29" s="8">
        <v>6</v>
      </c>
      <c r="AT29" s="8">
        <v>6</v>
      </c>
      <c r="AU29" s="111">
        <v>6</v>
      </c>
      <c r="AV29" s="111">
        <v>36</v>
      </c>
      <c r="AW29" s="54" t="s">
        <v>40</v>
      </c>
      <c r="AX29" s="17" t="s">
        <v>17</v>
      </c>
      <c r="AY29" s="17" t="s">
        <v>17</v>
      </c>
      <c r="AZ29" s="17" t="s">
        <v>17</v>
      </c>
      <c r="BA29" s="17" t="s">
        <v>17</v>
      </c>
      <c r="BB29" s="17" t="s">
        <v>17</v>
      </c>
      <c r="BC29" s="17" t="s">
        <v>17</v>
      </c>
      <c r="BD29" s="17" t="s">
        <v>17</v>
      </c>
      <c r="BE29" s="20">
        <f t="shared" si="0"/>
        <v>0</v>
      </c>
      <c r="BF29" s="21">
        <f t="shared" si="1"/>
        <v>108</v>
      </c>
      <c r="BG29" s="21">
        <f t="shared" si="2"/>
        <v>108</v>
      </c>
    </row>
    <row r="30" spans="1:59" ht="9.75" customHeight="1">
      <c r="A30" s="165" t="s">
        <v>33</v>
      </c>
      <c r="B30" s="167"/>
      <c r="C30" s="166"/>
      <c r="D30" s="4">
        <f>D8+D12+D15+D19+D10+D11+D28+D13+D29+D9+D14+D17+D18+D22+D23+D25+D24</f>
        <v>36</v>
      </c>
      <c r="E30" s="4">
        <f t="shared" ref="E30:AV30" si="15">E8+E12+E15+E19+E10+E11+E28+E13+E29+E9+E14+E17+E18+E22+E23+E25+E24</f>
        <v>36</v>
      </c>
      <c r="F30" s="4">
        <f t="shared" si="15"/>
        <v>36</v>
      </c>
      <c r="G30" s="4">
        <f t="shared" si="15"/>
        <v>36</v>
      </c>
      <c r="H30" s="4">
        <f t="shared" si="15"/>
        <v>36</v>
      </c>
      <c r="I30" s="4">
        <f t="shared" si="15"/>
        <v>36</v>
      </c>
      <c r="J30" s="4">
        <f t="shared" si="15"/>
        <v>36</v>
      </c>
      <c r="K30" s="4">
        <f t="shared" si="15"/>
        <v>36</v>
      </c>
      <c r="L30" s="4">
        <f t="shared" si="15"/>
        <v>36</v>
      </c>
      <c r="M30" s="4">
        <f t="shared" si="15"/>
        <v>36</v>
      </c>
      <c r="N30" s="4">
        <f t="shared" si="15"/>
        <v>36</v>
      </c>
      <c r="O30" s="4">
        <f t="shared" si="15"/>
        <v>36</v>
      </c>
      <c r="P30" s="4">
        <f t="shared" si="15"/>
        <v>36</v>
      </c>
      <c r="Q30" s="4">
        <f t="shared" si="15"/>
        <v>36</v>
      </c>
      <c r="R30" s="4">
        <f t="shared" si="15"/>
        <v>36</v>
      </c>
      <c r="S30" s="4">
        <f t="shared" si="15"/>
        <v>36</v>
      </c>
      <c r="T30" s="4">
        <f t="shared" si="15"/>
        <v>36</v>
      </c>
      <c r="U30" s="4"/>
      <c r="V30" s="4"/>
      <c r="W30" s="4"/>
      <c r="X30" s="4">
        <f>X8+X12+X15+X19+X10+X11+X28+X13+X29+X9+X14+X17+X18+X22+X23+X25+X24</f>
        <v>36</v>
      </c>
      <c r="Y30" s="4">
        <f t="shared" si="15"/>
        <v>36</v>
      </c>
      <c r="Z30" s="4">
        <f t="shared" si="15"/>
        <v>36</v>
      </c>
      <c r="AA30" s="4">
        <f t="shared" si="15"/>
        <v>36</v>
      </c>
      <c r="AB30" s="4">
        <f t="shared" si="15"/>
        <v>36</v>
      </c>
      <c r="AC30" s="4">
        <f t="shared" si="15"/>
        <v>36</v>
      </c>
      <c r="AD30" s="4">
        <f t="shared" si="15"/>
        <v>36</v>
      </c>
      <c r="AE30" s="4">
        <f t="shared" si="15"/>
        <v>36</v>
      </c>
      <c r="AF30" s="4">
        <f t="shared" si="15"/>
        <v>36</v>
      </c>
      <c r="AG30" s="4">
        <f t="shared" si="15"/>
        <v>36</v>
      </c>
      <c r="AH30" s="4">
        <f t="shared" si="15"/>
        <v>36</v>
      </c>
      <c r="AI30" s="4">
        <f t="shared" si="15"/>
        <v>36</v>
      </c>
      <c r="AJ30" s="4">
        <f t="shared" si="15"/>
        <v>36</v>
      </c>
      <c r="AK30" s="4">
        <f t="shared" si="15"/>
        <v>36</v>
      </c>
      <c r="AL30" s="4">
        <f t="shared" si="15"/>
        <v>36</v>
      </c>
      <c r="AM30" s="4">
        <f t="shared" si="15"/>
        <v>36</v>
      </c>
      <c r="AN30" s="4">
        <f t="shared" si="15"/>
        <v>36</v>
      </c>
      <c r="AO30" s="4">
        <f t="shared" si="15"/>
        <v>36</v>
      </c>
      <c r="AP30" s="4">
        <f t="shared" si="15"/>
        <v>36</v>
      </c>
      <c r="AQ30" s="4">
        <f t="shared" si="15"/>
        <v>36</v>
      </c>
      <c r="AR30" s="4">
        <f t="shared" si="15"/>
        <v>36</v>
      </c>
      <c r="AS30" s="4">
        <f t="shared" si="15"/>
        <v>36</v>
      </c>
      <c r="AT30" s="4">
        <f t="shared" si="15"/>
        <v>36</v>
      </c>
      <c r="AU30" s="4">
        <f t="shared" si="15"/>
        <v>36</v>
      </c>
      <c r="AV30" s="4">
        <f t="shared" si="15"/>
        <v>36</v>
      </c>
      <c r="AW30" s="4"/>
      <c r="AX30" s="4"/>
      <c r="AY30" s="4"/>
      <c r="AZ30" s="4"/>
      <c r="BA30" s="4"/>
      <c r="BB30" s="4"/>
      <c r="BC30" s="4"/>
      <c r="BD30" s="4"/>
      <c r="BE30" s="20">
        <f t="shared" ref="BE30" si="16">SUM(D30:T30)</f>
        <v>612</v>
      </c>
      <c r="BF30" s="21">
        <f>SUM(X30:AV30)</f>
        <v>900</v>
      </c>
      <c r="BG30" s="21">
        <f t="shared" ref="BG30" si="17">SUM(BE30:BF30)</f>
        <v>1512</v>
      </c>
    </row>
    <row r="31" spans="1:59" ht="9.9499999999999993" customHeight="1">
      <c r="A31" s="6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14"/>
    </row>
    <row r="32" spans="1:59" ht="15" customHeight="1">
      <c r="A32" s="1" t="s">
        <v>41</v>
      </c>
      <c r="BE32" s="14"/>
    </row>
    <row r="33" spans="1:59" ht="9.9499999999999993" customHeight="1">
      <c r="A33" s="171" t="s">
        <v>2</v>
      </c>
      <c r="B33" s="172" t="s">
        <v>3</v>
      </c>
      <c r="C33" s="171" t="s">
        <v>4</v>
      </c>
      <c r="D33" s="176" t="s">
        <v>5</v>
      </c>
      <c r="E33" s="176"/>
      <c r="F33" s="176"/>
      <c r="G33" s="176"/>
      <c r="H33" s="176" t="s">
        <v>6</v>
      </c>
      <c r="I33" s="176"/>
      <c r="J33" s="176"/>
      <c r="K33" s="176"/>
      <c r="L33" s="176"/>
      <c r="M33" s="176" t="s">
        <v>7</v>
      </c>
      <c r="N33" s="176"/>
      <c r="O33" s="176"/>
      <c r="P33" s="176"/>
      <c r="Q33" s="181" t="s">
        <v>8</v>
      </c>
      <c r="R33" s="181"/>
      <c r="S33" s="181"/>
      <c r="T33" s="181"/>
      <c r="U33" s="181"/>
      <c r="V33" s="181" t="s">
        <v>9</v>
      </c>
      <c r="W33" s="181"/>
      <c r="X33" s="181"/>
      <c r="Y33" s="181"/>
      <c r="Z33" s="181"/>
      <c r="AA33" s="181" t="s">
        <v>10</v>
      </c>
      <c r="AB33" s="181"/>
      <c r="AC33" s="181"/>
      <c r="AD33" s="181"/>
      <c r="AE33" s="181" t="s">
        <v>11</v>
      </c>
      <c r="AF33" s="181"/>
      <c r="AG33" s="181"/>
      <c r="AH33" s="181"/>
      <c r="AI33" s="181" t="s">
        <v>12</v>
      </c>
      <c r="AJ33" s="181"/>
      <c r="AK33" s="181"/>
      <c r="AL33" s="181"/>
      <c r="AM33" s="181" t="s">
        <v>13</v>
      </c>
      <c r="AN33" s="181"/>
      <c r="AO33" s="181"/>
      <c r="AP33" s="181"/>
      <c r="AQ33" s="181"/>
      <c r="AR33" s="181" t="s">
        <v>14</v>
      </c>
      <c r="AS33" s="181"/>
      <c r="AT33" s="181"/>
      <c r="AU33" s="181"/>
      <c r="AV33" s="181" t="s">
        <v>15</v>
      </c>
      <c r="AW33" s="181"/>
      <c r="AX33" s="181"/>
      <c r="AY33" s="181"/>
      <c r="AZ33" s="181"/>
      <c r="BA33" s="181" t="s">
        <v>16</v>
      </c>
      <c r="BB33" s="181"/>
      <c r="BC33" s="181"/>
      <c r="BD33" s="181"/>
      <c r="BE33" s="14"/>
    </row>
    <row r="34" spans="1:59" ht="9.9499999999999993" customHeight="1">
      <c r="A34" s="171"/>
      <c r="B34" s="172"/>
      <c r="C34" s="171"/>
      <c r="D34" s="4">
        <v>1</v>
      </c>
      <c r="E34" s="4">
        <v>2</v>
      </c>
      <c r="F34" s="4">
        <v>3</v>
      </c>
      <c r="G34" s="4">
        <v>4</v>
      </c>
      <c r="H34" s="4">
        <v>5</v>
      </c>
      <c r="I34" s="4">
        <v>6</v>
      </c>
      <c r="J34" s="4">
        <v>7</v>
      </c>
      <c r="K34" s="4">
        <v>8</v>
      </c>
      <c r="L34" s="4">
        <v>9</v>
      </c>
      <c r="M34" s="4">
        <v>10</v>
      </c>
      <c r="N34" s="4">
        <v>11</v>
      </c>
      <c r="O34" s="4">
        <v>12</v>
      </c>
      <c r="P34" s="4">
        <v>13</v>
      </c>
      <c r="Q34" s="4">
        <v>14</v>
      </c>
      <c r="R34" s="4">
        <v>15</v>
      </c>
      <c r="S34" s="4">
        <v>16</v>
      </c>
      <c r="T34" s="165">
        <v>17</v>
      </c>
      <c r="U34" s="166"/>
      <c r="V34" s="5">
        <v>18</v>
      </c>
      <c r="W34" s="5">
        <v>19</v>
      </c>
      <c r="X34" s="4">
        <v>20</v>
      </c>
      <c r="Y34" s="4">
        <v>21</v>
      </c>
      <c r="Z34" s="4">
        <v>22</v>
      </c>
      <c r="AA34" s="4">
        <v>23</v>
      </c>
      <c r="AB34" s="4">
        <v>24</v>
      </c>
      <c r="AC34" s="4">
        <v>25</v>
      </c>
      <c r="AD34" s="4">
        <v>26</v>
      </c>
      <c r="AE34" s="4">
        <v>27</v>
      </c>
      <c r="AF34" s="4">
        <v>28</v>
      </c>
      <c r="AG34" s="4">
        <v>29</v>
      </c>
      <c r="AH34" s="4">
        <v>30</v>
      </c>
      <c r="AI34" s="4">
        <v>31</v>
      </c>
      <c r="AJ34" s="4">
        <v>32</v>
      </c>
      <c r="AK34" s="4">
        <v>33</v>
      </c>
      <c r="AL34" s="4">
        <v>34</v>
      </c>
      <c r="AM34" s="4">
        <v>35</v>
      </c>
      <c r="AN34" s="4">
        <v>36</v>
      </c>
      <c r="AO34" s="4">
        <v>37</v>
      </c>
      <c r="AP34" s="4">
        <v>38</v>
      </c>
      <c r="AQ34" s="4">
        <v>39</v>
      </c>
      <c r="AR34" s="4">
        <v>40</v>
      </c>
      <c r="AS34" s="4">
        <v>41</v>
      </c>
      <c r="AT34" s="4">
        <v>42</v>
      </c>
      <c r="AU34" s="5">
        <v>43</v>
      </c>
      <c r="AV34" s="5">
        <v>44</v>
      </c>
      <c r="AW34" s="5">
        <v>45</v>
      </c>
      <c r="AX34" s="5">
        <v>46</v>
      </c>
      <c r="AY34" s="5">
        <v>47</v>
      </c>
      <c r="AZ34" s="5">
        <v>48</v>
      </c>
      <c r="BA34" s="5">
        <v>49</v>
      </c>
      <c r="BB34" s="5">
        <v>50</v>
      </c>
      <c r="BC34" s="5">
        <v>51</v>
      </c>
      <c r="BD34" s="5">
        <v>52</v>
      </c>
      <c r="BE34" s="14"/>
    </row>
    <row r="35" spans="1:59" ht="9.75" customHeight="1">
      <c r="A35" s="2" t="s">
        <v>134</v>
      </c>
      <c r="B35" s="143" t="s">
        <v>18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"/>
    </row>
    <row r="36" spans="1:59" ht="12" customHeight="1">
      <c r="A36" s="104" t="s">
        <v>120</v>
      </c>
      <c r="B36" s="22" t="s">
        <v>68</v>
      </c>
      <c r="C36" s="53">
        <v>76</v>
      </c>
      <c r="D36" s="29">
        <v>6</v>
      </c>
      <c r="E36" s="29">
        <v>5</v>
      </c>
      <c r="F36" s="29">
        <v>5</v>
      </c>
      <c r="G36" s="29">
        <v>4</v>
      </c>
      <c r="H36" s="29">
        <v>4</v>
      </c>
      <c r="I36" s="29">
        <v>2</v>
      </c>
      <c r="J36" s="29">
        <v>5</v>
      </c>
      <c r="K36" s="29">
        <v>4</v>
      </c>
      <c r="L36" s="29">
        <v>5</v>
      </c>
      <c r="M36" s="29">
        <v>5</v>
      </c>
      <c r="N36" s="29">
        <v>5</v>
      </c>
      <c r="O36" s="29">
        <v>4</v>
      </c>
      <c r="P36" s="29">
        <v>5</v>
      </c>
      <c r="Q36" s="29">
        <v>4</v>
      </c>
      <c r="R36" s="29">
        <v>5</v>
      </c>
      <c r="S36" s="29">
        <v>4</v>
      </c>
      <c r="T36" s="29">
        <v>4</v>
      </c>
      <c r="U36" s="54" t="s">
        <v>40</v>
      </c>
      <c r="V36" s="52" t="s">
        <v>17</v>
      </c>
      <c r="W36" s="52" t="s">
        <v>17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5"/>
      <c r="AR36" s="97"/>
      <c r="AS36" s="35"/>
      <c r="AT36" s="35"/>
      <c r="AU36" s="54"/>
      <c r="AV36" s="54"/>
      <c r="AW36" s="52" t="s">
        <v>17</v>
      </c>
      <c r="AX36" s="52" t="s">
        <v>17</v>
      </c>
      <c r="AY36" s="52" t="s">
        <v>17</v>
      </c>
      <c r="AZ36" s="52" t="s">
        <v>17</v>
      </c>
      <c r="BA36" s="52" t="s">
        <v>17</v>
      </c>
      <c r="BB36" s="52" t="s">
        <v>17</v>
      </c>
      <c r="BC36" s="52" t="s">
        <v>17</v>
      </c>
      <c r="BD36" s="52" t="s">
        <v>17</v>
      </c>
      <c r="BE36" s="20">
        <f>SUM(D36:T36)</f>
        <v>76</v>
      </c>
      <c r="BF36" s="21">
        <f>SUM(X36:AV36)</f>
        <v>0</v>
      </c>
      <c r="BG36" s="21">
        <f>SUM(BE36:BF36)</f>
        <v>76</v>
      </c>
    </row>
    <row r="37" spans="1:59" ht="12.75" customHeight="1">
      <c r="A37" s="104" t="s">
        <v>124</v>
      </c>
      <c r="B37" s="24" t="s">
        <v>21</v>
      </c>
      <c r="C37" s="53">
        <v>32</v>
      </c>
      <c r="D37" s="29">
        <v>2</v>
      </c>
      <c r="E37" s="29">
        <v>2</v>
      </c>
      <c r="F37" s="29">
        <v>2</v>
      </c>
      <c r="G37" s="29">
        <v>2</v>
      </c>
      <c r="H37" s="29">
        <v>2</v>
      </c>
      <c r="I37" s="29">
        <v>2</v>
      </c>
      <c r="J37" s="29">
        <v>2</v>
      </c>
      <c r="K37" s="29">
        <v>2</v>
      </c>
      <c r="L37" s="29">
        <v>2</v>
      </c>
      <c r="M37" s="29">
        <v>2</v>
      </c>
      <c r="N37" s="29">
        <v>1</v>
      </c>
      <c r="O37" s="29">
        <v>1</v>
      </c>
      <c r="P37" s="29">
        <v>2</v>
      </c>
      <c r="Q37" s="29">
        <v>2</v>
      </c>
      <c r="R37" s="29">
        <v>2</v>
      </c>
      <c r="S37" s="29">
        <v>2</v>
      </c>
      <c r="T37" s="29">
        <v>2</v>
      </c>
      <c r="U37" s="54" t="s">
        <v>40</v>
      </c>
      <c r="V37" s="52" t="s">
        <v>17</v>
      </c>
      <c r="W37" s="52" t="s">
        <v>17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5"/>
      <c r="AR37" s="35"/>
      <c r="AS37" s="97"/>
      <c r="AT37" s="35"/>
      <c r="AU37" s="68"/>
      <c r="AV37" s="110"/>
      <c r="AW37" s="52" t="s">
        <v>17</v>
      </c>
      <c r="AX37" s="52" t="s">
        <v>17</v>
      </c>
      <c r="AY37" s="52" t="s">
        <v>17</v>
      </c>
      <c r="AZ37" s="52" t="s">
        <v>17</v>
      </c>
      <c r="BA37" s="52" t="s">
        <v>17</v>
      </c>
      <c r="BB37" s="52" t="s">
        <v>17</v>
      </c>
      <c r="BC37" s="52" t="s">
        <v>17</v>
      </c>
      <c r="BD37" s="52" t="s">
        <v>17</v>
      </c>
      <c r="BE37" s="20">
        <f t="shared" ref="BE37:BE60" si="18">SUM(D37:T37)</f>
        <v>32</v>
      </c>
      <c r="BF37" s="21">
        <f t="shared" ref="BF37:BF60" si="19">SUM(X37:AV37)</f>
        <v>0</v>
      </c>
      <c r="BG37" s="21">
        <f t="shared" ref="BG37:BG60" si="20">SUM(BE37:BF37)</f>
        <v>32</v>
      </c>
    </row>
    <row r="38" spans="1:59" ht="21.75" customHeight="1">
      <c r="A38" s="104" t="s">
        <v>137</v>
      </c>
      <c r="B38" s="114" t="s">
        <v>22</v>
      </c>
      <c r="C38" s="53">
        <v>68</v>
      </c>
      <c r="D38" s="29">
        <v>4</v>
      </c>
      <c r="E38" s="29">
        <v>4</v>
      </c>
      <c r="F38" s="29">
        <v>4</v>
      </c>
      <c r="G38" s="29">
        <v>4</v>
      </c>
      <c r="H38" s="29">
        <v>4</v>
      </c>
      <c r="I38" s="29">
        <v>4</v>
      </c>
      <c r="J38" s="29">
        <v>4</v>
      </c>
      <c r="K38" s="29">
        <v>4</v>
      </c>
      <c r="L38" s="29">
        <v>4</v>
      </c>
      <c r="M38" s="29">
        <v>4</v>
      </c>
      <c r="N38" s="29">
        <v>4</v>
      </c>
      <c r="O38" s="29">
        <v>4</v>
      </c>
      <c r="P38" s="29">
        <v>4</v>
      </c>
      <c r="Q38" s="29">
        <v>4</v>
      </c>
      <c r="R38" s="29">
        <v>4</v>
      </c>
      <c r="S38" s="29">
        <v>4</v>
      </c>
      <c r="T38" s="29">
        <v>4</v>
      </c>
      <c r="U38" s="54" t="s">
        <v>40</v>
      </c>
      <c r="V38" s="52" t="s">
        <v>17</v>
      </c>
      <c r="W38" s="52" t="s">
        <v>17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5"/>
      <c r="AR38" s="97"/>
      <c r="AS38" s="35"/>
      <c r="AT38" s="35"/>
      <c r="AU38" s="68"/>
      <c r="AW38" s="52" t="s">
        <v>17</v>
      </c>
      <c r="AX38" s="52" t="s">
        <v>17</v>
      </c>
      <c r="AY38" s="52" t="s">
        <v>17</v>
      </c>
      <c r="AZ38" s="52" t="s">
        <v>17</v>
      </c>
      <c r="BA38" s="52" t="s">
        <v>17</v>
      </c>
      <c r="BB38" s="52" t="s">
        <v>17</v>
      </c>
      <c r="BC38" s="52" t="s">
        <v>17</v>
      </c>
      <c r="BD38" s="52" t="s">
        <v>17</v>
      </c>
      <c r="BE38" s="20">
        <f t="shared" si="18"/>
        <v>68</v>
      </c>
      <c r="BF38" s="21">
        <f t="shared" si="19"/>
        <v>0</v>
      </c>
      <c r="BG38" s="21">
        <f t="shared" si="20"/>
        <v>68</v>
      </c>
    </row>
    <row r="39" spans="1:59" ht="12" customHeight="1">
      <c r="A39" s="104" t="s">
        <v>139</v>
      </c>
      <c r="B39" s="24" t="s">
        <v>138</v>
      </c>
      <c r="C39" s="53">
        <v>108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54"/>
      <c r="V39" s="52" t="s">
        <v>17</v>
      </c>
      <c r="W39" s="52" t="s">
        <v>17</v>
      </c>
      <c r="X39" s="29">
        <v>4</v>
      </c>
      <c r="Y39" s="29">
        <v>4</v>
      </c>
      <c r="Z39" s="29">
        <v>4</v>
      </c>
      <c r="AA39" s="29">
        <v>6</v>
      </c>
      <c r="AB39" s="29">
        <v>6</v>
      </c>
      <c r="AC39" s="29">
        <v>6</v>
      </c>
      <c r="AD39" s="29">
        <v>6</v>
      </c>
      <c r="AE39" s="29">
        <v>6</v>
      </c>
      <c r="AF39" s="29">
        <v>6</v>
      </c>
      <c r="AG39" s="29">
        <v>6</v>
      </c>
      <c r="AH39" s="29">
        <v>6</v>
      </c>
      <c r="AI39" s="29">
        <v>6</v>
      </c>
      <c r="AJ39" s="29">
        <v>6</v>
      </c>
      <c r="AK39" s="29">
        <v>6</v>
      </c>
      <c r="AL39" s="29">
        <v>6</v>
      </c>
      <c r="AM39" s="29">
        <v>4</v>
      </c>
      <c r="AN39" s="29">
        <v>4</v>
      </c>
      <c r="AO39" s="29">
        <v>4</v>
      </c>
      <c r="AP39" s="29">
        <v>4</v>
      </c>
      <c r="AQ39" s="35"/>
      <c r="AR39" s="37"/>
      <c r="AS39" s="35"/>
      <c r="AT39" s="35"/>
      <c r="AU39" s="121">
        <v>6</v>
      </c>
      <c r="AV39" s="105">
        <v>2</v>
      </c>
      <c r="AW39" s="54" t="s">
        <v>40</v>
      </c>
      <c r="AX39" s="47" t="s">
        <v>17</v>
      </c>
      <c r="AY39" s="47" t="s">
        <v>17</v>
      </c>
      <c r="AZ39" s="47" t="s">
        <v>17</v>
      </c>
      <c r="BA39" s="47" t="s">
        <v>17</v>
      </c>
      <c r="BB39" s="47" t="s">
        <v>17</v>
      </c>
      <c r="BC39" s="47" t="s">
        <v>17</v>
      </c>
      <c r="BD39" s="47" t="s">
        <v>17</v>
      </c>
      <c r="BE39" s="20">
        <f t="shared" si="18"/>
        <v>0</v>
      </c>
      <c r="BF39" s="21">
        <f t="shared" si="19"/>
        <v>108</v>
      </c>
      <c r="BG39" s="21">
        <f t="shared" si="20"/>
        <v>108</v>
      </c>
    </row>
    <row r="40" spans="1:59" ht="12" customHeight="1">
      <c r="A40" s="58" t="s">
        <v>140</v>
      </c>
      <c r="B40" s="140" t="s">
        <v>109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2"/>
      <c r="BE40" s="20"/>
      <c r="BF40" s="21"/>
      <c r="BG40" s="21"/>
    </row>
    <row r="41" spans="1:59" ht="12" customHeight="1">
      <c r="A41" s="108" t="s">
        <v>110</v>
      </c>
      <c r="B41" s="109" t="s">
        <v>111</v>
      </c>
      <c r="C41" s="53">
        <v>32</v>
      </c>
      <c r="D41" s="29">
        <v>1</v>
      </c>
      <c r="E41" s="29">
        <v>1</v>
      </c>
      <c r="F41" s="29">
        <v>2</v>
      </c>
      <c r="G41" s="29">
        <v>2</v>
      </c>
      <c r="H41" s="29">
        <v>2</v>
      </c>
      <c r="I41" s="29">
        <v>2</v>
      </c>
      <c r="J41" s="29">
        <v>2</v>
      </c>
      <c r="K41" s="29">
        <v>2</v>
      </c>
      <c r="L41" s="29">
        <v>2</v>
      </c>
      <c r="M41" s="29">
        <v>2</v>
      </c>
      <c r="N41" s="29">
        <v>2</v>
      </c>
      <c r="O41" s="29">
        <v>2</v>
      </c>
      <c r="P41" s="29">
        <v>2</v>
      </c>
      <c r="Q41" s="29">
        <v>2</v>
      </c>
      <c r="R41" s="29">
        <v>2</v>
      </c>
      <c r="S41" s="29">
        <v>2</v>
      </c>
      <c r="T41" s="29">
        <v>2</v>
      </c>
      <c r="U41" s="54" t="s">
        <v>40</v>
      </c>
      <c r="V41" s="105" t="s">
        <v>17</v>
      </c>
      <c r="W41" s="105" t="s">
        <v>17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35"/>
      <c r="AR41" s="37"/>
      <c r="AS41" s="35"/>
      <c r="AT41" s="35"/>
      <c r="AU41" s="54"/>
      <c r="AV41" s="105"/>
      <c r="AW41" s="105" t="s">
        <v>17</v>
      </c>
      <c r="AX41" s="105" t="s">
        <v>17</v>
      </c>
      <c r="AY41" s="105" t="s">
        <v>17</v>
      </c>
      <c r="AZ41" s="105" t="s">
        <v>17</v>
      </c>
      <c r="BA41" s="105" t="s">
        <v>17</v>
      </c>
      <c r="BB41" s="105" t="s">
        <v>17</v>
      </c>
      <c r="BC41" s="105" t="s">
        <v>17</v>
      </c>
      <c r="BD41" s="105" t="s">
        <v>17</v>
      </c>
      <c r="BE41" s="20">
        <f t="shared" ref="BE41:BE44" si="21">SUM(D41:T41)</f>
        <v>32</v>
      </c>
      <c r="BF41" s="21">
        <f t="shared" si="19"/>
        <v>0</v>
      </c>
      <c r="BG41" s="21">
        <f t="shared" ref="BG41:BG44" si="22">SUM(BE41:BF41)</f>
        <v>32</v>
      </c>
    </row>
    <row r="42" spans="1:59" ht="16.5">
      <c r="A42" s="108" t="s">
        <v>112</v>
      </c>
      <c r="B42" s="109" t="s">
        <v>76</v>
      </c>
      <c r="C42" s="53">
        <v>120</v>
      </c>
      <c r="D42" s="29">
        <v>4</v>
      </c>
      <c r="E42" s="29">
        <v>4</v>
      </c>
      <c r="F42" s="29">
        <v>4</v>
      </c>
      <c r="G42" s="29">
        <v>4</v>
      </c>
      <c r="H42" s="29">
        <v>4</v>
      </c>
      <c r="I42" s="29">
        <v>4</v>
      </c>
      <c r="J42" s="29">
        <v>4</v>
      </c>
      <c r="K42" s="29">
        <v>4</v>
      </c>
      <c r="L42" s="29">
        <v>4</v>
      </c>
      <c r="M42" s="29">
        <v>4</v>
      </c>
      <c r="N42" s="29">
        <v>4</v>
      </c>
      <c r="O42" s="29">
        <v>4</v>
      </c>
      <c r="P42" s="29">
        <v>4</v>
      </c>
      <c r="Q42" s="29">
        <v>2</v>
      </c>
      <c r="R42" s="29">
        <v>2</v>
      </c>
      <c r="S42" s="29">
        <v>2</v>
      </c>
      <c r="T42" s="29">
        <v>2</v>
      </c>
      <c r="U42" s="54"/>
      <c r="V42" s="105" t="s">
        <v>17</v>
      </c>
      <c r="W42" s="105" t="s">
        <v>17</v>
      </c>
      <c r="X42" s="29">
        <v>2</v>
      </c>
      <c r="Y42" s="29">
        <v>2</v>
      </c>
      <c r="Z42" s="29">
        <v>2</v>
      </c>
      <c r="AA42" s="29">
        <v>2</v>
      </c>
      <c r="AB42" s="29">
        <v>2</v>
      </c>
      <c r="AC42" s="29">
        <v>2</v>
      </c>
      <c r="AD42" s="29">
        <v>2</v>
      </c>
      <c r="AE42" s="29">
        <v>2</v>
      </c>
      <c r="AF42" s="29">
        <v>4</v>
      </c>
      <c r="AG42" s="29">
        <v>4</v>
      </c>
      <c r="AH42" s="29">
        <v>3</v>
      </c>
      <c r="AI42" s="29">
        <v>2</v>
      </c>
      <c r="AJ42" s="29">
        <v>2</v>
      </c>
      <c r="AK42" s="29">
        <v>2</v>
      </c>
      <c r="AL42" s="29">
        <v>2</v>
      </c>
      <c r="AM42" s="29">
        <v>2</v>
      </c>
      <c r="AN42" s="29">
        <v>2</v>
      </c>
      <c r="AO42" s="29">
        <v>2</v>
      </c>
      <c r="AP42" s="29">
        <v>4</v>
      </c>
      <c r="AQ42" s="35"/>
      <c r="AR42" s="37"/>
      <c r="AS42" s="35"/>
      <c r="AT42" s="35"/>
      <c r="AU42" s="121">
        <v>7</v>
      </c>
      <c r="AV42" s="105">
        <v>8</v>
      </c>
      <c r="AW42" s="54" t="s">
        <v>40</v>
      </c>
      <c r="AX42" s="105" t="s">
        <v>17</v>
      </c>
      <c r="AY42" s="105" t="s">
        <v>17</v>
      </c>
      <c r="AZ42" s="105" t="s">
        <v>17</v>
      </c>
      <c r="BA42" s="105" t="s">
        <v>17</v>
      </c>
      <c r="BB42" s="105" t="s">
        <v>17</v>
      </c>
      <c r="BC42" s="105" t="s">
        <v>17</v>
      </c>
      <c r="BD42" s="105" t="s">
        <v>17</v>
      </c>
      <c r="BE42" s="20">
        <f t="shared" si="21"/>
        <v>60</v>
      </c>
      <c r="BF42" s="21">
        <f t="shared" si="19"/>
        <v>60</v>
      </c>
      <c r="BG42" s="21">
        <f t="shared" si="22"/>
        <v>120</v>
      </c>
    </row>
    <row r="43" spans="1:59" ht="12" customHeight="1">
      <c r="A43" s="108" t="s">
        <v>101</v>
      </c>
      <c r="B43" s="109" t="s">
        <v>21</v>
      </c>
      <c r="C43" s="53">
        <v>18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54"/>
      <c r="V43" s="105" t="s">
        <v>17</v>
      </c>
      <c r="W43" s="105" t="s">
        <v>17</v>
      </c>
      <c r="X43" s="29">
        <v>1</v>
      </c>
      <c r="Y43" s="29">
        <v>1</v>
      </c>
      <c r="Z43" s="29">
        <v>1</v>
      </c>
      <c r="AA43" s="29">
        <v>1</v>
      </c>
      <c r="AB43" s="29">
        <v>1</v>
      </c>
      <c r="AC43" s="29">
        <v>1</v>
      </c>
      <c r="AD43" s="29">
        <v>1</v>
      </c>
      <c r="AE43" s="29">
        <v>1</v>
      </c>
      <c r="AF43" s="29">
        <v>1</v>
      </c>
      <c r="AG43" s="29">
        <v>1</v>
      </c>
      <c r="AH43" s="29">
        <v>1</v>
      </c>
      <c r="AI43" s="29">
        <v>1</v>
      </c>
      <c r="AJ43" s="29">
        <v>1</v>
      </c>
      <c r="AK43" s="29">
        <v>1</v>
      </c>
      <c r="AL43" s="29">
        <v>1</v>
      </c>
      <c r="AM43" s="29">
        <v>1</v>
      </c>
      <c r="AN43" s="29">
        <v>1</v>
      </c>
      <c r="AO43" s="29">
        <v>1</v>
      </c>
      <c r="AP43" s="29"/>
      <c r="AQ43" s="35"/>
      <c r="AR43" s="37"/>
      <c r="AS43" s="35"/>
      <c r="AT43" s="35"/>
      <c r="AU43" s="110"/>
      <c r="AV43" s="105"/>
      <c r="AW43" s="54" t="s">
        <v>57</v>
      </c>
      <c r="AX43" s="105" t="s">
        <v>17</v>
      </c>
      <c r="AY43" s="105" t="s">
        <v>17</v>
      </c>
      <c r="AZ43" s="105" t="s">
        <v>17</v>
      </c>
      <c r="BA43" s="105" t="s">
        <v>17</v>
      </c>
      <c r="BB43" s="105" t="s">
        <v>17</v>
      </c>
      <c r="BC43" s="105" t="s">
        <v>17</v>
      </c>
      <c r="BD43" s="105" t="s">
        <v>17</v>
      </c>
      <c r="BE43" s="20">
        <f t="shared" si="21"/>
        <v>0</v>
      </c>
      <c r="BF43" s="21">
        <f t="shared" si="19"/>
        <v>18</v>
      </c>
      <c r="BG43" s="21">
        <f t="shared" si="22"/>
        <v>18</v>
      </c>
    </row>
    <row r="44" spans="1:59" ht="12" customHeight="1">
      <c r="A44" s="108" t="s">
        <v>102</v>
      </c>
      <c r="B44" s="109" t="s">
        <v>60</v>
      </c>
      <c r="C44" s="53">
        <v>68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54"/>
      <c r="V44" s="105" t="s">
        <v>17</v>
      </c>
      <c r="W44" s="105" t="s">
        <v>17</v>
      </c>
      <c r="X44" s="29">
        <v>4</v>
      </c>
      <c r="Y44" s="29">
        <v>4</v>
      </c>
      <c r="Z44" s="29">
        <v>4</v>
      </c>
      <c r="AA44" s="29">
        <v>4</v>
      </c>
      <c r="AB44" s="29">
        <v>4</v>
      </c>
      <c r="AC44" s="29">
        <v>4</v>
      </c>
      <c r="AD44" s="29">
        <v>4</v>
      </c>
      <c r="AE44" s="29">
        <v>2</v>
      </c>
      <c r="AF44" s="29">
        <v>2</v>
      </c>
      <c r="AG44" s="29">
        <v>2</v>
      </c>
      <c r="AH44" s="29">
        <v>2</v>
      </c>
      <c r="AI44" s="29">
        <v>2</v>
      </c>
      <c r="AJ44" s="29">
        <v>2</v>
      </c>
      <c r="AK44" s="29">
        <v>2</v>
      </c>
      <c r="AL44" s="29">
        <v>2</v>
      </c>
      <c r="AM44" s="29">
        <v>4</v>
      </c>
      <c r="AN44" s="29">
        <v>4</v>
      </c>
      <c r="AO44" s="29">
        <v>4</v>
      </c>
      <c r="AP44" s="29">
        <v>4</v>
      </c>
      <c r="AQ44" s="35"/>
      <c r="AR44" s="37"/>
      <c r="AS44" s="35"/>
      <c r="AT44" s="35"/>
      <c r="AU44" s="121">
        <v>4</v>
      </c>
      <c r="AV44" s="105">
        <v>4</v>
      </c>
      <c r="AW44" s="54" t="s">
        <v>40</v>
      </c>
      <c r="AX44" s="105" t="s">
        <v>17</v>
      </c>
      <c r="AY44" s="105" t="s">
        <v>17</v>
      </c>
      <c r="AZ44" s="105" t="s">
        <v>17</v>
      </c>
      <c r="BA44" s="105" t="s">
        <v>17</v>
      </c>
      <c r="BB44" s="105" t="s">
        <v>17</v>
      </c>
      <c r="BC44" s="105" t="s">
        <v>17</v>
      </c>
      <c r="BD44" s="105" t="s">
        <v>17</v>
      </c>
      <c r="BE44" s="20">
        <f t="shared" si="21"/>
        <v>0</v>
      </c>
      <c r="BF44" s="21">
        <f>SUM(X44:AV44)</f>
        <v>68</v>
      </c>
      <c r="BG44" s="21">
        <f t="shared" si="22"/>
        <v>68</v>
      </c>
    </row>
    <row r="45" spans="1:59" ht="12" customHeight="1">
      <c r="A45" s="58" t="s">
        <v>89</v>
      </c>
      <c r="B45" s="140" t="s">
        <v>46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2"/>
      <c r="BE45" s="20"/>
      <c r="BF45" s="21"/>
      <c r="BG45" s="21"/>
    </row>
    <row r="46" spans="1:59" ht="12" customHeight="1">
      <c r="A46" s="59" t="s">
        <v>62</v>
      </c>
      <c r="B46" s="73" t="s">
        <v>69</v>
      </c>
      <c r="C46" s="60">
        <v>53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52" t="s">
        <v>17</v>
      </c>
      <c r="W46" s="52" t="s">
        <v>17</v>
      </c>
      <c r="X46" s="65">
        <v>3</v>
      </c>
      <c r="Y46" s="65">
        <v>3</v>
      </c>
      <c r="Z46" s="65">
        <v>3</v>
      </c>
      <c r="AA46" s="65">
        <v>3</v>
      </c>
      <c r="AB46" s="65">
        <v>3</v>
      </c>
      <c r="AC46" s="65">
        <v>3</v>
      </c>
      <c r="AD46" s="65">
        <v>3</v>
      </c>
      <c r="AE46" s="65">
        <v>2</v>
      </c>
      <c r="AF46" s="65">
        <v>2</v>
      </c>
      <c r="AG46" s="65">
        <v>2</v>
      </c>
      <c r="AH46" s="65">
        <v>2</v>
      </c>
      <c r="AI46" s="65">
        <v>2</v>
      </c>
      <c r="AJ46" s="65">
        <v>2</v>
      </c>
      <c r="AK46" s="65">
        <v>2</v>
      </c>
      <c r="AL46" s="65">
        <v>2</v>
      </c>
      <c r="AM46" s="65">
        <v>2</v>
      </c>
      <c r="AN46" s="65">
        <v>2</v>
      </c>
      <c r="AO46" s="65">
        <v>2</v>
      </c>
      <c r="AP46" s="65">
        <v>3</v>
      </c>
      <c r="AQ46" s="41"/>
      <c r="AR46" s="41"/>
      <c r="AS46" s="41"/>
      <c r="AT46" s="41"/>
      <c r="AU46" s="120">
        <v>3</v>
      </c>
      <c r="AV46" s="120">
        <v>4</v>
      </c>
      <c r="AW46" s="65" t="s">
        <v>38</v>
      </c>
      <c r="AX46" s="52" t="s">
        <v>17</v>
      </c>
      <c r="AY46" s="52" t="s">
        <v>17</v>
      </c>
      <c r="AZ46" s="52" t="s">
        <v>17</v>
      </c>
      <c r="BA46" s="52" t="s">
        <v>17</v>
      </c>
      <c r="BB46" s="52" t="s">
        <v>17</v>
      </c>
      <c r="BC46" s="52" t="s">
        <v>17</v>
      </c>
      <c r="BD46" s="52" t="s">
        <v>17</v>
      </c>
      <c r="BE46" s="20">
        <f t="shared" si="18"/>
        <v>0</v>
      </c>
      <c r="BF46" s="21">
        <f t="shared" si="19"/>
        <v>53</v>
      </c>
      <c r="BG46" s="21">
        <f t="shared" si="20"/>
        <v>53</v>
      </c>
    </row>
    <row r="47" spans="1:59" ht="11.25" customHeight="1">
      <c r="A47" s="115" t="s">
        <v>63</v>
      </c>
      <c r="B47" s="116" t="s">
        <v>70</v>
      </c>
      <c r="C47" s="117">
        <v>55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8"/>
      <c r="V47" s="57" t="s">
        <v>17</v>
      </c>
      <c r="W47" s="57" t="s">
        <v>17</v>
      </c>
      <c r="X47" s="117">
        <v>2</v>
      </c>
      <c r="Y47" s="117">
        <v>2</v>
      </c>
      <c r="Z47" s="117">
        <v>3</v>
      </c>
      <c r="AA47" s="117">
        <v>3</v>
      </c>
      <c r="AB47" s="117">
        <v>3</v>
      </c>
      <c r="AC47" s="117">
        <v>3</v>
      </c>
      <c r="AD47" s="117">
        <v>3</v>
      </c>
      <c r="AE47" s="117">
        <v>2</v>
      </c>
      <c r="AF47" s="117">
        <v>2</v>
      </c>
      <c r="AG47" s="117">
        <v>2</v>
      </c>
      <c r="AH47" s="117">
        <v>2</v>
      </c>
      <c r="AI47" s="117">
        <v>2</v>
      </c>
      <c r="AJ47" s="117">
        <v>2</v>
      </c>
      <c r="AK47" s="117">
        <v>2</v>
      </c>
      <c r="AL47" s="117">
        <v>2</v>
      </c>
      <c r="AM47" s="117">
        <v>2</v>
      </c>
      <c r="AN47" s="117">
        <v>2</v>
      </c>
      <c r="AO47" s="117">
        <v>2</v>
      </c>
      <c r="AP47" s="117">
        <v>2</v>
      </c>
      <c r="AQ47" s="119"/>
      <c r="AR47" s="119"/>
      <c r="AS47" s="119"/>
      <c r="AT47" s="119"/>
      <c r="AU47" s="120">
        <v>6</v>
      </c>
      <c r="AV47" s="120">
        <v>6</v>
      </c>
      <c r="AW47" s="118" t="s">
        <v>38</v>
      </c>
      <c r="AX47" s="57" t="s">
        <v>17</v>
      </c>
      <c r="AY47" s="57" t="s">
        <v>17</v>
      </c>
      <c r="AZ47" s="57" t="s">
        <v>17</v>
      </c>
      <c r="BA47" s="57" t="s">
        <v>17</v>
      </c>
      <c r="BB47" s="57" t="s">
        <v>17</v>
      </c>
      <c r="BC47" s="57" t="s">
        <v>17</v>
      </c>
      <c r="BD47" s="57" t="s">
        <v>17</v>
      </c>
      <c r="BE47" s="20">
        <f t="shared" si="18"/>
        <v>0</v>
      </c>
      <c r="BF47" s="21">
        <f t="shared" si="19"/>
        <v>55</v>
      </c>
      <c r="BG47" s="21">
        <f t="shared" si="20"/>
        <v>55</v>
      </c>
    </row>
    <row r="48" spans="1:59" ht="16.5">
      <c r="A48" s="108" t="s">
        <v>65</v>
      </c>
      <c r="B48" s="109" t="s">
        <v>105</v>
      </c>
      <c r="C48" s="60">
        <v>36</v>
      </c>
      <c r="D48" s="60">
        <v>2</v>
      </c>
      <c r="E48" s="60">
        <v>2</v>
      </c>
      <c r="F48" s="60">
        <v>2</v>
      </c>
      <c r="G48" s="60">
        <v>2</v>
      </c>
      <c r="H48" s="60">
        <v>2</v>
      </c>
      <c r="I48" s="60">
        <v>2</v>
      </c>
      <c r="J48" s="60">
        <v>2</v>
      </c>
      <c r="K48" s="60">
        <v>2</v>
      </c>
      <c r="L48" s="60">
        <v>2</v>
      </c>
      <c r="M48" s="60">
        <v>2</v>
      </c>
      <c r="N48" s="60">
        <v>2</v>
      </c>
      <c r="O48" s="60">
        <v>2</v>
      </c>
      <c r="P48" s="60">
        <v>3</v>
      </c>
      <c r="Q48" s="60">
        <v>3</v>
      </c>
      <c r="R48" s="60">
        <v>2</v>
      </c>
      <c r="S48" s="60">
        <v>2</v>
      </c>
      <c r="T48" s="60">
        <v>2</v>
      </c>
      <c r="U48" s="54" t="s">
        <v>40</v>
      </c>
      <c r="V48" s="102" t="s">
        <v>17</v>
      </c>
      <c r="W48" s="102" t="s">
        <v>17</v>
      </c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36"/>
      <c r="AR48" s="36"/>
      <c r="AS48" s="36"/>
      <c r="AT48" s="36"/>
      <c r="AU48" s="54"/>
      <c r="AV48" s="110"/>
      <c r="AW48" s="105"/>
      <c r="AX48" s="102" t="s">
        <v>17</v>
      </c>
      <c r="AY48" s="102" t="s">
        <v>17</v>
      </c>
      <c r="AZ48" s="102" t="s">
        <v>17</v>
      </c>
      <c r="BA48" s="102" t="s">
        <v>17</v>
      </c>
      <c r="BB48" s="102" t="s">
        <v>17</v>
      </c>
      <c r="BC48" s="102" t="s">
        <v>17</v>
      </c>
      <c r="BD48" s="102" t="s">
        <v>17</v>
      </c>
      <c r="BE48" s="20">
        <f t="shared" ref="BE48:BE49" si="23">SUM(D48:T48)</f>
        <v>36</v>
      </c>
      <c r="BF48" s="21">
        <f t="shared" si="19"/>
        <v>0</v>
      </c>
      <c r="BG48" s="21">
        <f t="shared" ref="BG48:BG49" si="24">SUM(BE48:BF48)</f>
        <v>36</v>
      </c>
    </row>
    <row r="49" spans="1:59" ht="24.75">
      <c r="A49" s="108" t="s">
        <v>81</v>
      </c>
      <c r="B49" s="109" t="s">
        <v>141</v>
      </c>
      <c r="C49" s="60">
        <v>36</v>
      </c>
      <c r="D49" s="60">
        <v>2</v>
      </c>
      <c r="E49" s="60">
        <v>2</v>
      </c>
      <c r="F49" s="60">
        <v>3</v>
      </c>
      <c r="G49" s="60">
        <v>2</v>
      </c>
      <c r="H49" s="60">
        <v>2</v>
      </c>
      <c r="I49" s="60">
        <v>2</v>
      </c>
      <c r="J49" s="60">
        <v>2</v>
      </c>
      <c r="K49" s="60">
        <v>2</v>
      </c>
      <c r="L49" s="60">
        <v>2</v>
      </c>
      <c r="M49" s="60">
        <v>2</v>
      </c>
      <c r="N49" s="60">
        <v>2</v>
      </c>
      <c r="O49" s="60">
        <v>2</v>
      </c>
      <c r="P49" s="60">
        <v>2</v>
      </c>
      <c r="Q49" s="60">
        <v>3</v>
      </c>
      <c r="R49" s="60">
        <v>2</v>
      </c>
      <c r="S49" s="60">
        <v>2</v>
      </c>
      <c r="T49" s="60">
        <v>2</v>
      </c>
      <c r="U49" s="54" t="s">
        <v>40</v>
      </c>
      <c r="V49" s="102" t="s">
        <v>17</v>
      </c>
      <c r="W49" s="102" t="s">
        <v>17</v>
      </c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36"/>
      <c r="AR49" s="36"/>
      <c r="AS49" s="36"/>
      <c r="AT49" s="36"/>
      <c r="AU49" s="54"/>
      <c r="AV49" s="110"/>
      <c r="AW49" s="105"/>
      <c r="AX49" s="102" t="s">
        <v>17</v>
      </c>
      <c r="AY49" s="102" t="s">
        <v>17</v>
      </c>
      <c r="AZ49" s="102" t="s">
        <v>17</v>
      </c>
      <c r="BA49" s="102" t="s">
        <v>17</v>
      </c>
      <c r="BB49" s="102" t="s">
        <v>17</v>
      </c>
      <c r="BC49" s="102" t="s">
        <v>17</v>
      </c>
      <c r="BD49" s="102" t="s">
        <v>17</v>
      </c>
      <c r="BE49" s="20">
        <f t="shared" si="23"/>
        <v>36</v>
      </c>
      <c r="BF49" s="21">
        <f t="shared" si="19"/>
        <v>0</v>
      </c>
      <c r="BG49" s="21">
        <f t="shared" si="24"/>
        <v>36</v>
      </c>
    </row>
    <row r="50" spans="1:59" ht="24.75">
      <c r="A50" s="108" t="s">
        <v>82</v>
      </c>
      <c r="B50" s="109" t="s">
        <v>61</v>
      </c>
      <c r="C50" s="60">
        <v>36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4"/>
      <c r="V50" s="102" t="s">
        <v>17</v>
      </c>
      <c r="W50" s="102" t="s">
        <v>17</v>
      </c>
      <c r="X50" s="60">
        <v>2</v>
      </c>
      <c r="Y50" s="60">
        <v>2</v>
      </c>
      <c r="Z50" s="60">
        <v>2</v>
      </c>
      <c r="AA50" s="60">
        <v>2</v>
      </c>
      <c r="AB50" s="60">
        <v>2</v>
      </c>
      <c r="AC50" s="60">
        <v>2</v>
      </c>
      <c r="AD50" s="60">
        <v>2</v>
      </c>
      <c r="AE50" s="60">
        <v>2</v>
      </c>
      <c r="AF50" s="60">
        <v>2</v>
      </c>
      <c r="AG50" s="60">
        <v>2</v>
      </c>
      <c r="AH50" s="60">
        <v>2</v>
      </c>
      <c r="AI50" s="60">
        <v>2</v>
      </c>
      <c r="AJ50" s="60">
        <v>2</v>
      </c>
      <c r="AK50" s="60">
        <v>2</v>
      </c>
      <c r="AL50" s="60">
        <v>2</v>
      </c>
      <c r="AM50" s="60">
        <v>2</v>
      </c>
      <c r="AN50" s="60">
        <v>2</v>
      </c>
      <c r="AO50" s="60">
        <v>2</v>
      </c>
      <c r="AP50" s="60"/>
      <c r="AQ50" s="36"/>
      <c r="AR50" s="36"/>
      <c r="AS50" s="36"/>
      <c r="AT50" s="36"/>
      <c r="AV50" s="110"/>
      <c r="AW50" s="54" t="s">
        <v>40</v>
      </c>
      <c r="AX50" s="102" t="s">
        <v>17</v>
      </c>
      <c r="AY50" s="102" t="s">
        <v>17</v>
      </c>
      <c r="AZ50" s="102" t="s">
        <v>17</v>
      </c>
      <c r="BA50" s="102" t="s">
        <v>17</v>
      </c>
      <c r="BB50" s="102" t="s">
        <v>17</v>
      </c>
      <c r="BC50" s="102" t="s">
        <v>17</v>
      </c>
      <c r="BD50" s="102" t="s">
        <v>17</v>
      </c>
      <c r="BE50" s="20">
        <f t="shared" ref="BE50" si="25">SUM(D50:T50)</f>
        <v>0</v>
      </c>
      <c r="BF50" s="21">
        <f t="shared" si="19"/>
        <v>36</v>
      </c>
      <c r="BG50" s="21">
        <f t="shared" ref="BG50" si="26">SUM(BE50:BF50)</f>
        <v>36</v>
      </c>
    </row>
    <row r="51" spans="1:59" ht="16.5">
      <c r="A51" s="108" t="s">
        <v>106</v>
      </c>
      <c r="B51" s="109" t="s">
        <v>107</v>
      </c>
      <c r="C51" s="60">
        <v>36</v>
      </c>
      <c r="D51" s="60">
        <v>2</v>
      </c>
      <c r="E51" s="60">
        <v>3</v>
      </c>
      <c r="F51" s="60">
        <v>2</v>
      </c>
      <c r="G51" s="60">
        <v>2</v>
      </c>
      <c r="H51" s="60">
        <v>2</v>
      </c>
      <c r="I51" s="60">
        <v>2</v>
      </c>
      <c r="J51" s="60">
        <v>2</v>
      </c>
      <c r="K51" s="60">
        <v>2</v>
      </c>
      <c r="L51" s="60">
        <v>2</v>
      </c>
      <c r="M51" s="60">
        <v>2</v>
      </c>
      <c r="N51" s="60">
        <v>2</v>
      </c>
      <c r="O51" s="60">
        <v>2</v>
      </c>
      <c r="P51" s="60">
        <v>2</v>
      </c>
      <c r="Q51" s="60">
        <v>3</v>
      </c>
      <c r="R51" s="60">
        <v>2</v>
      </c>
      <c r="S51" s="60">
        <v>2</v>
      </c>
      <c r="T51" s="60">
        <v>2</v>
      </c>
      <c r="U51" s="54" t="s">
        <v>40</v>
      </c>
      <c r="V51" s="102" t="s">
        <v>17</v>
      </c>
      <c r="W51" s="102" t="s">
        <v>17</v>
      </c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36"/>
      <c r="AR51" s="36"/>
      <c r="AS51" s="36"/>
      <c r="AT51" s="36"/>
      <c r="AU51" s="54"/>
      <c r="AV51" s="110"/>
      <c r="AW51" s="105"/>
      <c r="AX51" s="102" t="s">
        <v>17</v>
      </c>
      <c r="AY51" s="102" t="s">
        <v>17</v>
      </c>
      <c r="AZ51" s="102" t="s">
        <v>17</v>
      </c>
      <c r="BA51" s="102" t="s">
        <v>17</v>
      </c>
      <c r="BB51" s="102" t="s">
        <v>17</v>
      </c>
      <c r="BC51" s="102" t="s">
        <v>17</v>
      </c>
      <c r="BD51" s="102" t="s">
        <v>17</v>
      </c>
      <c r="BE51" s="20">
        <f t="shared" ref="BE51" si="27">SUM(D51:T51)</f>
        <v>36</v>
      </c>
      <c r="BF51" s="21">
        <f t="shared" si="19"/>
        <v>0</v>
      </c>
      <c r="BG51" s="21">
        <f t="shared" ref="BG51" si="28">SUM(BE51:BF51)</f>
        <v>36</v>
      </c>
    </row>
    <row r="52" spans="1:59" ht="12" customHeight="1">
      <c r="A52" s="61" t="s">
        <v>29</v>
      </c>
      <c r="B52" s="191" t="s">
        <v>30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4"/>
      <c r="BE52" s="20"/>
      <c r="BF52" s="21"/>
      <c r="BG52" s="21"/>
    </row>
    <row r="53" spans="1:59" ht="12" customHeight="1">
      <c r="A53" s="55" t="s">
        <v>54</v>
      </c>
      <c r="B53" s="185" t="s">
        <v>98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7"/>
      <c r="AM53" s="55"/>
      <c r="AN53" s="55"/>
      <c r="AO53" s="55"/>
      <c r="AP53" s="55"/>
      <c r="AQ53" s="34"/>
      <c r="AR53" s="34"/>
      <c r="AS53" s="34"/>
      <c r="AT53" s="34"/>
      <c r="AU53" s="54"/>
      <c r="AV53" s="55"/>
      <c r="AW53" s="47"/>
      <c r="AX53" s="47" t="s">
        <v>17</v>
      </c>
      <c r="AY53" s="47" t="s">
        <v>17</v>
      </c>
      <c r="AZ53" s="47" t="s">
        <v>17</v>
      </c>
      <c r="BA53" s="47" t="s">
        <v>17</v>
      </c>
      <c r="BB53" s="47" t="s">
        <v>17</v>
      </c>
      <c r="BC53" s="47" t="s">
        <v>17</v>
      </c>
      <c r="BD53" s="47" t="s">
        <v>17</v>
      </c>
      <c r="BE53" s="20"/>
      <c r="BF53" s="21"/>
      <c r="BG53" s="21"/>
    </row>
    <row r="54" spans="1:59" ht="31.5" customHeight="1">
      <c r="A54" s="57" t="s">
        <v>55</v>
      </c>
      <c r="B54" s="63" t="s">
        <v>71</v>
      </c>
      <c r="C54" s="33">
        <v>132</v>
      </c>
      <c r="D54" s="33">
        <v>4</v>
      </c>
      <c r="E54" s="33">
        <v>5</v>
      </c>
      <c r="F54" s="33">
        <v>4</v>
      </c>
      <c r="G54" s="33">
        <v>4</v>
      </c>
      <c r="H54" s="33">
        <v>4</v>
      </c>
      <c r="I54" s="33">
        <v>4</v>
      </c>
      <c r="J54" s="33">
        <v>3</v>
      </c>
      <c r="K54" s="33">
        <v>2</v>
      </c>
      <c r="L54" s="33">
        <v>2</v>
      </c>
      <c r="M54" s="33">
        <v>2</v>
      </c>
      <c r="N54" s="29">
        <v>2</v>
      </c>
      <c r="O54" s="33">
        <v>2</v>
      </c>
      <c r="P54" s="33">
        <v>2</v>
      </c>
      <c r="Q54" s="33">
        <v>2</v>
      </c>
      <c r="R54" s="33">
        <v>2</v>
      </c>
      <c r="S54" s="33">
        <v>2</v>
      </c>
      <c r="T54" s="33">
        <v>2</v>
      </c>
      <c r="U54" s="54"/>
      <c r="V54" s="52" t="s">
        <v>17</v>
      </c>
      <c r="W54" s="52" t="s">
        <v>17</v>
      </c>
      <c r="X54" s="33">
        <v>5</v>
      </c>
      <c r="Y54" s="33">
        <v>5</v>
      </c>
      <c r="Z54" s="33">
        <v>5</v>
      </c>
      <c r="AA54" s="33">
        <v>5</v>
      </c>
      <c r="AB54" s="33">
        <v>5</v>
      </c>
      <c r="AC54" s="33">
        <v>5</v>
      </c>
      <c r="AD54" s="33">
        <v>5</v>
      </c>
      <c r="AE54" s="33">
        <v>5</v>
      </c>
      <c r="AF54" s="33">
        <v>4</v>
      </c>
      <c r="AG54" s="33">
        <v>4</v>
      </c>
      <c r="AH54" s="33">
        <v>4</v>
      </c>
      <c r="AI54" s="33">
        <v>4</v>
      </c>
      <c r="AJ54" s="33">
        <v>4</v>
      </c>
      <c r="AK54" s="33">
        <v>4</v>
      </c>
      <c r="AL54" s="33">
        <v>4</v>
      </c>
      <c r="AM54" s="33">
        <v>4</v>
      </c>
      <c r="AN54" s="33">
        <v>4</v>
      </c>
      <c r="AO54" s="33">
        <v>4</v>
      </c>
      <c r="AP54" s="33">
        <v>4</v>
      </c>
      <c r="AQ54" s="37"/>
      <c r="AR54" s="37"/>
      <c r="AS54" s="37"/>
      <c r="AT54" s="37"/>
      <c r="AU54" s="33"/>
      <c r="AV54" s="110"/>
      <c r="AW54" s="54" t="s">
        <v>38</v>
      </c>
      <c r="AX54" s="52" t="s">
        <v>17</v>
      </c>
      <c r="AY54" s="52" t="s">
        <v>17</v>
      </c>
      <c r="AZ54" s="52" t="s">
        <v>17</v>
      </c>
      <c r="BA54" s="52" t="s">
        <v>17</v>
      </c>
      <c r="BB54" s="52" t="s">
        <v>17</v>
      </c>
      <c r="BC54" s="52" t="s">
        <v>17</v>
      </c>
      <c r="BD54" s="52" t="s">
        <v>17</v>
      </c>
      <c r="BE54" s="20">
        <f t="shared" si="18"/>
        <v>48</v>
      </c>
      <c r="BF54" s="21">
        <f t="shared" si="19"/>
        <v>84</v>
      </c>
      <c r="BG54" s="21">
        <f t="shared" si="20"/>
        <v>132</v>
      </c>
    </row>
    <row r="55" spans="1:59" ht="42">
      <c r="A55" s="57" t="s">
        <v>90</v>
      </c>
      <c r="B55" s="63" t="s">
        <v>99</v>
      </c>
      <c r="C55" s="33">
        <v>142</v>
      </c>
      <c r="D55" s="33">
        <v>4</v>
      </c>
      <c r="E55" s="33">
        <v>4</v>
      </c>
      <c r="F55" s="33">
        <v>4</v>
      </c>
      <c r="G55" s="33">
        <v>5</v>
      </c>
      <c r="H55" s="33">
        <v>5</v>
      </c>
      <c r="I55" s="33">
        <v>2</v>
      </c>
      <c r="J55" s="33">
        <v>2</v>
      </c>
      <c r="K55" s="33">
        <v>2</v>
      </c>
      <c r="L55" s="33">
        <v>2</v>
      </c>
      <c r="M55" s="33">
        <v>2</v>
      </c>
      <c r="N55" s="29">
        <v>2</v>
      </c>
      <c r="O55" s="33">
        <v>3</v>
      </c>
      <c r="P55" s="33">
        <v>2</v>
      </c>
      <c r="Q55" s="33">
        <v>2</v>
      </c>
      <c r="R55" s="33">
        <v>3</v>
      </c>
      <c r="S55" s="33">
        <v>2</v>
      </c>
      <c r="T55" s="33">
        <v>2</v>
      </c>
      <c r="U55" s="54"/>
      <c r="V55" s="102" t="s">
        <v>17</v>
      </c>
      <c r="W55" s="102" t="s">
        <v>17</v>
      </c>
      <c r="X55" s="33">
        <v>6</v>
      </c>
      <c r="Y55" s="33">
        <v>6</v>
      </c>
      <c r="Z55" s="33">
        <v>7</v>
      </c>
      <c r="AA55" s="33">
        <v>5</v>
      </c>
      <c r="AB55" s="33">
        <v>5</v>
      </c>
      <c r="AC55" s="33">
        <v>5</v>
      </c>
      <c r="AD55" s="33">
        <v>5</v>
      </c>
      <c r="AE55" s="33">
        <v>5</v>
      </c>
      <c r="AF55" s="33">
        <v>3</v>
      </c>
      <c r="AG55" s="33">
        <v>3</v>
      </c>
      <c r="AH55" s="33">
        <v>4</v>
      </c>
      <c r="AI55" s="33">
        <v>5</v>
      </c>
      <c r="AJ55" s="33">
        <v>5</v>
      </c>
      <c r="AK55" s="33">
        <v>5</v>
      </c>
      <c r="AL55" s="33">
        <v>5</v>
      </c>
      <c r="AM55" s="33">
        <v>5</v>
      </c>
      <c r="AN55" s="33">
        <v>5</v>
      </c>
      <c r="AO55" s="33">
        <v>5</v>
      </c>
      <c r="AP55" s="33">
        <v>5</v>
      </c>
      <c r="AQ55" s="37"/>
      <c r="AR55" s="37"/>
      <c r="AS55" s="37"/>
      <c r="AT55" s="37"/>
      <c r="AU55" s="54"/>
      <c r="AW55" s="110" t="s">
        <v>38</v>
      </c>
      <c r="AX55" s="102" t="s">
        <v>17</v>
      </c>
      <c r="AY55" s="102" t="s">
        <v>17</v>
      </c>
      <c r="AZ55" s="102" t="s">
        <v>17</v>
      </c>
      <c r="BA55" s="102" t="s">
        <v>17</v>
      </c>
      <c r="BB55" s="102" t="s">
        <v>17</v>
      </c>
      <c r="BC55" s="102" t="s">
        <v>17</v>
      </c>
      <c r="BD55" s="102" t="s">
        <v>17</v>
      </c>
      <c r="BE55" s="20">
        <f t="shared" si="18"/>
        <v>48</v>
      </c>
      <c r="BF55" s="21">
        <f t="shared" si="19"/>
        <v>94</v>
      </c>
      <c r="BG55" s="21">
        <f t="shared" si="20"/>
        <v>142</v>
      </c>
    </row>
    <row r="56" spans="1:59" ht="21">
      <c r="A56" s="23" t="s">
        <v>108</v>
      </c>
      <c r="B56" s="94" t="s">
        <v>91</v>
      </c>
      <c r="C56" s="33">
        <v>98</v>
      </c>
      <c r="D56" s="33">
        <v>5</v>
      </c>
      <c r="E56" s="33">
        <v>4</v>
      </c>
      <c r="F56" s="33">
        <v>4</v>
      </c>
      <c r="G56" s="33">
        <v>5</v>
      </c>
      <c r="H56" s="33">
        <v>5</v>
      </c>
      <c r="I56" s="33">
        <v>4</v>
      </c>
      <c r="J56" s="33">
        <v>2</v>
      </c>
      <c r="K56" s="33">
        <v>4</v>
      </c>
      <c r="L56" s="33">
        <v>3</v>
      </c>
      <c r="M56" s="33">
        <v>3</v>
      </c>
      <c r="N56" s="33">
        <v>4</v>
      </c>
      <c r="O56" s="33">
        <v>4</v>
      </c>
      <c r="P56" s="33">
        <v>2</v>
      </c>
      <c r="Q56" s="33">
        <v>3</v>
      </c>
      <c r="R56" s="33">
        <v>4</v>
      </c>
      <c r="S56" s="33">
        <v>6</v>
      </c>
      <c r="T56" s="33">
        <v>6</v>
      </c>
      <c r="U56" s="54"/>
      <c r="V56" s="52" t="s">
        <v>17</v>
      </c>
      <c r="W56" s="52" t="s">
        <v>17</v>
      </c>
      <c r="X56" s="33">
        <v>1</v>
      </c>
      <c r="Y56" s="33">
        <v>1</v>
      </c>
      <c r="Z56" s="33">
        <v>1</v>
      </c>
      <c r="AA56" s="33">
        <v>1</v>
      </c>
      <c r="AB56" s="33">
        <v>1</v>
      </c>
      <c r="AC56" s="33">
        <v>1</v>
      </c>
      <c r="AD56" s="33">
        <v>1</v>
      </c>
      <c r="AE56" s="33">
        <v>1</v>
      </c>
      <c r="AF56" s="33">
        <v>2</v>
      </c>
      <c r="AG56" s="33">
        <v>2</v>
      </c>
      <c r="AH56" s="33">
        <v>2</v>
      </c>
      <c r="AI56" s="33">
        <v>2</v>
      </c>
      <c r="AJ56" s="33">
        <v>2</v>
      </c>
      <c r="AK56" s="33">
        <v>2</v>
      </c>
      <c r="AL56" s="33">
        <v>2</v>
      </c>
      <c r="AM56" s="33">
        <v>2</v>
      </c>
      <c r="AN56" s="33">
        <v>2</v>
      </c>
      <c r="AO56" s="33">
        <v>2</v>
      </c>
      <c r="AP56" s="33">
        <v>2</v>
      </c>
      <c r="AQ56" s="37"/>
      <c r="AR56" s="37"/>
      <c r="AS56" s="37"/>
      <c r="AT56" s="37"/>
      <c r="AU56" s="54"/>
      <c r="AV56" s="52"/>
      <c r="AW56" s="47"/>
      <c r="AX56" s="47" t="s">
        <v>17</v>
      </c>
      <c r="AY56" s="47" t="s">
        <v>17</v>
      </c>
      <c r="AZ56" s="47" t="s">
        <v>17</v>
      </c>
      <c r="BA56" s="47" t="s">
        <v>17</v>
      </c>
      <c r="BB56" s="47" t="s">
        <v>17</v>
      </c>
      <c r="BC56" s="47" t="s">
        <v>17</v>
      </c>
      <c r="BD56" s="47" t="s">
        <v>17</v>
      </c>
      <c r="BE56" s="20">
        <f t="shared" si="18"/>
        <v>68</v>
      </c>
      <c r="BF56" s="21">
        <f t="shared" si="19"/>
        <v>30</v>
      </c>
      <c r="BG56" s="21">
        <f t="shared" si="20"/>
        <v>98</v>
      </c>
    </row>
    <row r="57" spans="1:59">
      <c r="A57" s="95" t="s">
        <v>35</v>
      </c>
      <c r="B57" s="96" t="s">
        <v>32</v>
      </c>
      <c r="C57" s="33">
        <v>144</v>
      </c>
      <c r="D57" s="33"/>
      <c r="E57" s="33"/>
      <c r="F57" s="33"/>
      <c r="G57" s="33"/>
      <c r="H57" s="33"/>
      <c r="I57" s="33">
        <v>6</v>
      </c>
      <c r="J57" s="33">
        <v>6</v>
      </c>
      <c r="K57" s="33">
        <v>6</v>
      </c>
      <c r="L57" s="33">
        <v>6</v>
      </c>
      <c r="M57" s="33">
        <v>6</v>
      </c>
      <c r="N57" s="33">
        <v>6</v>
      </c>
      <c r="O57" s="33">
        <v>6</v>
      </c>
      <c r="P57" s="33">
        <v>6</v>
      </c>
      <c r="Q57" s="33">
        <v>6</v>
      </c>
      <c r="R57" s="33">
        <v>6</v>
      </c>
      <c r="S57" s="33">
        <v>6</v>
      </c>
      <c r="T57" s="33">
        <v>6</v>
      </c>
      <c r="U57" s="54"/>
      <c r="V57" s="102" t="s">
        <v>17</v>
      </c>
      <c r="W57" s="102" t="s">
        <v>17</v>
      </c>
      <c r="X57" s="33"/>
      <c r="Y57" s="33"/>
      <c r="Z57" s="33"/>
      <c r="AA57" s="33"/>
      <c r="AB57" s="33"/>
      <c r="AC57" s="33"/>
      <c r="AD57" s="33"/>
      <c r="AE57" s="33">
        <v>6</v>
      </c>
      <c r="AF57" s="33">
        <v>6</v>
      </c>
      <c r="AG57" s="33">
        <v>6</v>
      </c>
      <c r="AH57" s="33">
        <v>6</v>
      </c>
      <c r="AI57" s="33">
        <v>6</v>
      </c>
      <c r="AJ57" s="33">
        <v>6</v>
      </c>
      <c r="AK57" s="33">
        <v>6</v>
      </c>
      <c r="AL57" s="33">
        <v>6</v>
      </c>
      <c r="AM57" s="33">
        <v>6</v>
      </c>
      <c r="AN57" s="33">
        <v>6</v>
      </c>
      <c r="AO57" s="33">
        <v>6</v>
      </c>
      <c r="AP57" s="33">
        <v>6</v>
      </c>
      <c r="AQ57" s="37"/>
      <c r="AR57" s="37"/>
      <c r="AS57" s="37"/>
      <c r="AT57" s="37"/>
      <c r="AU57" s="54"/>
      <c r="AV57" s="93"/>
      <c r="AW57" s="92"/>
      <c r="AX57" s="102" t="s">
        <v>17</v>
      </c>
      <c r="AY57" s="102" t="s">
        <v>17</v>
      </c>
      <c r="AZ57" s="102" t="s">
        <v>17</v>
      </c>
      <c r="BA57" s="102" t="s">
        <v>17</v>
      </c>
      <c r="BB57" s="102" t="s">
        <v>17</v>
      </c>
      <c r="BC57" s="102" t="s">
        <v>17</v>
      </c>
      <c r="BD57" s="102" t="s">
        <v>17</v>
      </c>
      <c r="BE57" s="20">
        <f t="shared" ref="BE57:BE58" si="29">SUM(D57:T57)</f>
        <v>72</v>
      </c>
      <c r="BF57" s="21">
        <f t="shared" si="19"/>
        <v>72</v>
      </c>
      <c r="BG57" s="21">
        <f t="shared" ref="BG57:BG58" si="30">SUM(BE57:BF57)</f>
        <v>144</v>
      </c>
    </row>
    <row r="58" spans="1:59">
      <c r="A58" s="89" t="s">
        <v>36</v>
      </c>
      <c r="B58" s="89" t="s">
        <v>37</v>
      </c>
      <c r="C58" s="33">
        <v>144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54"/>
      <c r="V58" s="102" t="s">
        <v>17</v>
      </c>
      <c r="W58" s="102" t="s">
        <v>17</v>
      </c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7">
        <v>36</v>
      </c>
      <c r="AR58" s="37">
        <v>36</v>
      </c>
      <c r="AS58" s="37">
        <v>36</v>
      </c>
      <c r="AT58" s="37">
        <v>36</v>
      </c>
      <c r="AU58" s="54"/>
      <c r="AV58" s="93"/>
      <c r="AW58" s="92"/>
      <c r="AX58" s="102" t="s">
        <v>17</v>
      </c>
      <c r="AY58" s="102" t="s">
        <v>17</v>
      </c>
      <c r="AZ58" s="102" t="s">
        <v>17</v>
      </c>
      <c r="BA58" s="102" t="s">
        <v>17</v>
      </c>
      <c r="BB58" s="102" t="s">
        <v>17</v>
      </c>
      <c r="BC58" s="102" t="s">
        <v>17</v>
      </c>
      <c r="BD58" s="102" t="s">
        <v>17</v>
      </c>
      <c r="BE58" s="20">
        <f t="shared" si="29"/>
        <v>0</v>
      </c>
      <c r="BF58" s="21">
        <f t="shared" si="19"/>
        <v>144</v>
      </c>
      <c r="BG58" s="21">
        <f t="shared" si="30"/>
        <v>144</v>
      </c>
    </row>
    <row r="59" spans="1:59" ht="12" customHeight="1">
      <c r="A59" s="55" t="s">
        <v>143</v>
      </c>
      <c r="B59" s="188" t="s">
        <v>100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90"/>
      <c r="AM59" s="33"/>
      <c r="AN59" s="33"/>
      <c r="AO59" s="33"/>
      <c r="AP59" s="33"/>
      <c r="AQ59" s="37"/>
      <c r="AR59" s="37"/>
      <c r="AS59" s="37"/>
      <c r="AT59" s="37"/>
      <c r="AU59" s="29"/>
      <c r="AV59" s="52"/>
      <c r="AW59" s="47"/>
      <c r="AX59" s="47" t="s">
        <v>17</v>
      </c>
      <c r="AY59" s="47" t="s">
        <v>17</v>
      </c>
      <c r="AZ59" s="47" t="s">
        <v>17</v>
      </c>
      <c r="BA59" s="47" t="s">
        <v>17</v>
      </c>
      <c r="BB59" s="47" t="s">
        <v>17</v>
      </c>
      <c r="BC59" s="47" t="s">
        <v>17</v>
      </c>
      <c r="BD59" s="47" t="s">
        <v>17</v>
      </c>
      <c r="BE59" s="20"/>
      <c r="BF59" s="21"/>
      <c r="BG59" s="21"/>
    </row>
    <row r="60" spans="1:59" ht="30.75" customHeight="1">
      <c r="A60" s="87" t="s">
        <v>144</v>
      </c>
      <c r="B60" s="88" t="s">
        <v>75</v>
      </c>
      <c r="C60" s="33">
        <v>78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29"/>
      <c r="O60" s="33"/>
      <c r="P60" s="33"/>
      <c r="Q60" s="33"/>
      <c r="R60" s="33"/>
      <c r="S60" s="33"/>
      <c r="T60" s="33"/>
      <c r="U60" s="54"/>
      <c r="V60" s="52" t="s">
        <v>17</v>
      </c>
      <c r="W60" s="52" t="s">
        <v>17</v>
      </c>
      <c r="X60" s="33">
        <v>6</v>
      </c>
      <c r="Y60" s="33">
        <v>6</v>
      </c>
      <c r="Z60" s="33">
        <v>4</v>
      </c>
      <c r="AA60" s="33">
        <v>4</v>
      </c>
      <c r="AB60" s="33">
        <v>4</v>
      </c>
      <c r="AC60" s="33">
        <v>4</v>
      </c>
      <c r="AD60" s="33">
        <v>4</v>
      </c>
      <c r="AE60" s="33">
        <v>2</v>
      </c>
      <c r="AF60" s="33">
        <v>2</v>
      </c>
      <c r="AG60" s="33">
        <v>2</v>
      </c>
      <c r="AH60" s="33">
        <v>2</v>
      </c>
      <c r="AI60" s="33">
        <v>2</v>
      </c>
      <c r="AJ60" s="33">
        <v>2</v>
      </c>
      <c r="AK60" s="33">
        <v>2</v>
      </c>
      <c r="AL60" s="33">
        <v>2</v>
      </c>
      <c r="AM60" s="33">
        <v>2</v>
      </c>
      <c r="AN60" s="33">
        <v>2</v>
      </c>
      <c r="AO60" s="33">
        <v>2</v>
      </c>
      <c r="AP60" s="33">
        <v>2</v>
      </c>
      <c r="AQ60" s="37"/>
      <c r="AR60" s="37"/>
      <c r="AS60" s="37"/>
      <c r="AT60" s="37"/>
      <c r="AU60" s="4">
        <v>10</v>
      </c>
      <c r="AV60" s="29">
        <v>12</v>
      </c>
      <c r="AW60" s="47"/>
      <c r="AX60" s="47" t="s">
        <v>17</v>
      </c>
      <c r="AY60" s="47" t="s">
        <v>17</v>
      </c>
      <c r="AZ60" s="47" t="s">
        <v>17</v>
      </c>
      <c r="BA60" s="47" t="s">
        <v>17</v>
      </c>
      <c r="BB60" s="47" t="s">
        <v>17</v>
      </c>
      <c r="BC60" s="47" t="s">
        <v>17</v>
      </c>
      <c r="BD60" s="47" t="s">
        <v>17</v>
      </c>
      <c r="BE60" s="20">
        <f t="shared" si="18"/>
        <v>0</v>
      </c>
      <c r="BF60" s="21">
        <f t="shared" si="19"/>
        <v>78</v>
      </c>
      <c r="BG60" s="21">
        <f t="shared" si="20"/>
        <v>78</v>
      </c>
    </row>
    <row r="61" spans="1:59" ht="12.75" customHeight="1">
      <c r="A61" s="162" t="s">
        <v>33</v>
      </c>
      <c r="B61" s="163"/>
      <c r="C61" s="164"/>
      <c r="D61" s="29">
        <f>D36+D37+D38+D41+D47+D54+D39+D56+D46+D60+D55+D57+D58+D42+D43+D44+D48+D49+D50+D51</f>
        <v>36</v>
      </c>
      <c r="E61" s="29">
        <f t="shared" ref="E61:AV61" si="31">E36+E37+E38+E41+E47+E54+E39+E56+E46+E60+E55+E57+E58+E42+E43+E44+E48+E49+E50+E51</f>
        <v>36</v>
      </c>
      <c r="F61" s="29">
        <f t="shared" si="31"/>
        <v>36</v>
      </c>
      <c r="G61" s="29">
        <f t="shared" si="31"/>
        <v>36</v>
      </c>
      <c r="H61" s="29">
        <f t="shared" si="31"/>
        <v>36</v>
      </c>
      <c r="I61" s="29">
        <f t="shared" si="31"/>
        <v>36</v>
      </c>
      <c r="J61" s="29">
        <f t="shared" si="31"/>
        <v>36</v>
      </c>
      <c r="K61" s="29">
        <f t="shared" si="31"/>
        <v>36</v>
      </c>
      <c r="L61" s="29">
        <f t="shared" si="31"/>
        <v>36</v>
      </c>
      <c r="M61" s="29">
        <f t="shared" si="31"/>
        <v>36</v>
      </c>
      <c r="N61" s="29">
        <f t="shared" si="31"/>
        <v>36</v>
      </c>
      <c r="O61" s="29">
        <f t="shared" si="31"/>
        <v>36</v>
      </c>
      <c r="P61" s="29">
        <f t="shared" si="31"/>
        <v>36</v>
      </c>
      <c r="Q61" s="29">
        <f t="shared" si="31"/>
        <v>36</v>
      </c>
      <c r="R61" s="29">
        <f t="shared" si="31"/>
        <v>36</v>
      </c>
      <c r="S61" s="29">
        <f t="shared" si="31"/>
        <v>36</v>
      </c>
      <c r="T61" s="29">
        <f t="shared" si="31"/>
        <v>36</v>
      </c>
      <c r="U61" s="29"/>
      <c r="V61" s="29"/>
      <c r="W61" s="29"/>
      <c r="X61" s="29">
        <f t="shared" si="31"/>
        <v>36</v>
      </c>
      <c r="Y61" s="29">
        <f t="shared" si="31"/>
        <v>36</v>
      </c>
      <c r="Z61" s="29">
        <f t="shared" si="31"/>
        <v>36</v>
      </c>
      <c r="AA61" s="29">
        <f t="shared" si="31"/>
        <v>36</v>
      </c>
      <c r="AB61" s="29">
        <f t="shared" si="31"/>
        <v>36</v>
      </c>
      <c r="AC61" s="29">
        <f t="shared" si="31"/>
        <v>36</v>
      </c>
      <c r="AD61" s="29">
        <f t="shared" si="31"/>
        <v>36</v>
      </c>
      <c r="AE61" s="29">
        <f t="shared" si="31"/>
        <v>36</v>
      </c>
      <c r="AF61" s="29">
        <f t="shared" si="31"/>
        <v>36</v>
      </c>
      <c r="AG61" s="29">
        <f t="shared" si="31"/>
        <v>36</v>
      </c>
      <c r="AH61" s="29">
        <f t="shared" si="31"/>
        <v>36</v>
      </c>
      <c r="AI61" s="29">
        <f t="shared" si="31"/>
        <v>36</v>
      </c>
      <c r="AJ61" s="29">
        <f t="shared" si="31"/>
        <v>36</v>
      </c>
      <c r="AK61" s="29">
        <f t="shared" si="31"/>
        <v>36</v>
      </c>
      <c r="AL61" s="29">
        <f t="shared" si="31"/>
        <v>36</v>
      </c>
      <c r="AM61" s="29">
        <f t="shared" si="31"/>
        <v>36</v>
      </c>
      <c r="AN61" s="29">
        <f t="shared" si="31"/>
        <v>36</v>
      </c>
      <c r="AO61" s="29">
        <f t="shared" si="31"/>
        <v>36</v>
      </c>
      <c r="AP61" s="29">
        <f t="shared" si="31"/>
        <v>36</v>
      </c>
      <c r="AQ61" s="29">
        <f t="shared" si="31"/>
        <v>36</v>
      </c>
      <c r="AR61" s="29">
        <f t="shared" si="31"/>
        <v>36</v>
      </c>
      <c r="AS61" s="29">
        <f t="shared" si="31"/>
        <v>36</v>
      </c>
      <c r="AT61" s="29">
        <f t="shared" si="31"/>
        <v>36</v>
      </c>
      <c r="AU61" s="29">
        <f t="shared" si="31"/>
        <v>36</v>
      </c>
      <c r="AV61" s="29">
        <f t="shared" si="31"/>
        <v>36</v>
      </c>
      <c r="AW61" s="29"/>
      <c r="AX61" s="29"/>
      <c r="AY61" s="29"/>
      <c r="AZ61" s="29"/>
      <c r="BA61" s="29"/>
      <c r="BB61" s="29"/>
      <c r="BC61" s="29"/>
      <c r="BD61" s="29"/>
      <c r="BE61" s="20">
        <f>SUM(BE36:BE60)</f>
        <v>612</v>
      </c>
      <c r="BF61" s="20">
        <f>SUM(BF36:BF60)</f>
        <v>900</v>
      </c>
      <c r="BG61" s="20">
        <f>SUM(BG36:BG60)</f>
        <v>1512</v>
      </c>
    </row>
    <row r="62" spans="1:59" ht="7.5" customHeight="1">
      <c r="BE62" s="14"/>
    </row>
    <row r="63" spans="1:59" ht="12" customHeight="1">
      <c r="A63" s="1" t="s">
        <v>42</v>
      </c>
      <c r="BE63" s="14"/>
    </row>
    <row r="64" spans="1:59" ht="15" customHeight="1">
      <c r="A64" s="171" t="s">
        <v>2</v>
      </c>
      <c r="B64" s="172" t="s">
        <v>3</v>
      </c>
      <c r="C64" s="171" t="s">
        <v>4</v>
      </c>
      <c r="D64" s="172" t="s">
        <v>5</v>
      </c>
      <c r="E64" s="172"/>
      <c r="F64" s="172"/>
      <c r="G64" s="172"/>
      <c r="H64" s="172" t="s">
        <v>6</v>
      </c>
      <c r="I64" s="172"/>
      <c r="J64" s="172"/>
      <c r="K64" s="172"/>
      <c r="L64" s="172"/>
      <c r="M64" s="172" t="s">
        <v>7</v>
      </c>
      <c r="N64" s="172"/>
      <c r="O64" s="172"/>
      <c r="P64" s="172"/>
      <c r="Q64" s="160" t="s">
        <v>8</v>
      </c>
      <c r="R64" s="160"/>
      <c r="S64" s="160"/>
      <c r="T64" s="160"/>
      <c r="U64" s="160"/>
      <c r="V64" s="160" t="s">
        <v>9</v>
      </c>
      <c r="W64" s="160"/>
      <c r="X64" s="160"/>
      <c r="Y64" s="160"/>
      <c r="Z64" s="160"/>
      <c r="AA64" s="160" t="s">
        <v>10</v>
      </c>
      <c r="AB64" s="160"/>
      <c r="AC64" s="160"/>
      <c r="AD64" s="160"/>
      <c r="AE64" s="160" t="s">
        <v>11</v>
      </c>
      <c r="AF64" s="160"/>
      <c r="AG64" s="160"/>
      <c r="AH64" s="160"/>
      <c r="AI64" s="160" t="s">
        <v>12</v>
      </c>
      <c r="AJ64" s="160"/>
      <c r="AK64" s="160"/>
      <c r="AL64" s="160"/>
      <c r="AM64" s="160" t="s">
        <v>13</v>
      </c>
      <c r="AN64" s="160"/>
      <c r="AO64" s="160"/>
      <c r="AP64" s="160"/>
      <c r="AQ64" s="160"/>
      <c r="AR64" s="160" t="s">
        <v>14</v>
      </c>
      <c r="AS64" s="160"/>
      <c r="AT64" s="160"/>
      <c r="AU64" s="160"/>
      <c r="AV64" s="160" t="s">
        <v>15</v>
      </c>
      <c r="AW64" s="160"/>
      <c r="AX64" s="160"/>
      <c r="AY64" s="160"/>
      <c r="AZ64" s="160"/>
      <c r="BA64" s="160" t="s">
        <v>16</v>
      </c>
      <c r="BB64" s="160"/>
      <c r="BC64" s="160"/>
      <c r="BD64" s="160"/>
      <c r="BE64" s="14"/>
    </row>
    <row r="65" spans="1:59" ht="13.5" customHeight="1">
      <c r="A65" s="171"/>
      <c r="B65" s="172"/>
      <c r="C65" s="171"/>
      <c r="D65" s="4">
        <v>1</v>
      </c>
      <c r="E65" s="4">
        <v>2</v>
      </c>
      <c r="F65" s="4">
        <v>3</v>
      </c>
      <c r="G65" s="4">
        <v>4</v>
      </c>
      <c r="H65" s="4">
        <v>5</v>
      </c>
      <c r="I65" s="4">
        <v>6</v>
      </c>
      <c r="J65" s="4">
        <v>7</v>
      </c>
      <c r="K65" s="4">
        <v>8</v>
      </c>
      <c r="L65" s="4">
        <v>9</v>
      </c>
      <c r="M65" s="4">
        <v>10</v>
      </c>
      <c r="N65" s="4">
        <v>11</v>
      </c>
      <c r="O65" s="4">
        <v>12</v>
      </c>
      <c r="P65" s="4">
        <v>13</v>
      </c>
      <c r="Q65" s="4">
        <v>14</v>
      </c>
      <c r="R65" s="4">
        <v>15</v>
      </c>
      <c r="S65" s="4">
        <v>16</v>
      </c>
      <c r="T65" s="165">
        <v>17</v>
      </c>
      <c r="U65" s="166"/>
      <c r="V65" s="5">
        <v>18</v>
      </c>
      <c r="W65" s="5">
        <v>19</v>
      </c>
      <c r="X65" s="4">
        <v>20</v>
      </c>
      <c r="Y65" s="4">
        <v>21</v>
      </c>
      <c r="Z65" s="4">
        <v>22</v>
      </c>
      <c r="AA65" s="4">
        <v>23</v>
      </c>
      <c r="AB65" s="4">
        <v>24</v>
      </c>
      <c r="AC65" s="4">
        <v>25</v>
      </c>
      <c r="AD65" s="4">
        <v>26</v>
      </c>
      <c r="AE65" s="4">
        <v>27</v>
      </c>
      <c r="AF65" s="4">
        <v>28</v>
      </c>
      <c r="AG65" s="4">
        <v>29</v>
      </c>
      <c r="AH65" s="4">
        <v>30</v>
      </c>
      <c r="AI65" s="4">
        <v>31</v>
      </c>
      <c r="AJ65" s="4">
        <v>32</v>
      </c>
      <c r="AK65" s="4">
        <v>33</v>
      </c>
      <c r="AL65" s="4">
        <v>34</v>
      </c>
      <c r="AM65" s="4">
        <v>35</v>
      </c>
      <c r="AN65" s="4">
        <v>36</v>
      </c>
      <c r="AO65" s="4">
        <v>37</v>
      </c>
      <c r="AP65" s="4">
        <v>38</v>
      </c>
      <c r="AQ65" s="4">
        <v>39</v>
      </c>
      <c r="AR65" s="4">
        <v>40</v>
      </c>
      <c r="AS65" s="4">
        <v>41</v>
      </c>
      <c r="AT65" s="4">
        <v>42</v>
      </c>
      <c r="AU65" s="5">
        <v>43</v>
      </c>
      <c r="AV65" s="5">
        <v>44</v>
      </c>
      <c r="AW65" s="5">
        <v>45</v>
      </c>
      <c r="AX65" s="5">
        <v>46</v>
      </c>
      <c r="AY65" s="5">
        <v>47</v>
      </c>
      <c r="AZ65" s="5">
        <v>48</v>
      </c>
      <c r="BA65" s="5">
        <v>49</v>
      </c>
      <c r="BB65" s="5">
        <v>50</v>
      </c>
      <c r="BC65" s="5">
        <v>51</v>
      </c>
      <c r="BD65" s="5">
        <v>52</v>
      </c>
      <c r="BE65" s="14"/>
    </row>
    <row r="66" spans="1:59" ht="13.5" customHeight="1">
      <c r="A66" s="2" t="s">
        <v>134</v>
      </c>
      <c r="B66" s="143" t="s">
        <v>18</v>
      </c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"/>
    </row>
    <row r="67" spans="1:59" ht="13.5" customHeight="1">
      <c r="A67" s="122" t="s">
        <v>142</v>
      </c>
      <c r="B67" s="124" t="s">
        <v>50</v>
      </c>
      <c r="C67" s="103">
        <v>108</v>
      </c>
      <c r="D67" s="4"/>
      <c r="E67" s="4"/>
      <c r="F67" s="4"/>
      <c r="G67" s="4"/>
      <c r="H67" s="4"/>
      <c r="I67" s="128"/>
      <c r="J67" s="128"/>
      <c r="K67" s="128"/>
      <c r="L67" s="128"/>
      <c r="M67" s="4"/>
      <c r="N67" s="4"/>
      <c r="O67" s="4"/>
      <c r="P67" s="4"/>
      <c r="Q67" s="4"/>
      <c r="R67" s="4"/>
      <c r="S67" s="4"/>
      <c r="T67" s="102"/>
      <c r="U67" s="102"/>
      <c r="V67" s="105" t="s">
        <v>17</v>
      </c>
      <c r="W67" s="105" t="s">
        <v>17</v>
      </c>
      <c r="X67" s="4">
        <v>9</v>
      </c>
      <c r="Y67" s="4">
        <v>9</v>
      </c>
      <c r="Z67" s="4">
        <v>9</v>
      </c>
      <c r="AA67" s="4">
        <v>9</v>
      </c>
      <c r="AB67" s="4">
        <v>5</v>
      </c>
      <c r="AC67" s="4">
        <v>5</v>
      </c>
      <c r="AD67" s="4">
        <v>5</v>
      </c>
      <c r="AE67" s="4">
        <v>6</v>
      </c>
      <c r="AF67" s="4">
        <v>6</v>
      </c>
      <c r="AG67" s="4">
        <v>6</v>
      </c>
      <c r="AH67" s="4">
        <v>6</v>
      </c>
      <c r="AI67" s="4">
        <v>6</v>
      </c>
      <c r="AJ67" s="4">
        <v>6</v>
      </c>
      <c r="AK67" s="4">
        <v>6</v>
      </c>
      <c r="AL67" s="4">
        <v>6</v>
      </c>
      <c r="AM67" s="4">
        <v>5</v>
      </c>
      <c r="AN67" s="128"/>
      <c r="AO67" s="128"/>
      <c r="AP67" s="128"/>
      <c r="AQ67" s="128"/>
      <c r="AR67" s="4">
        <v>2</v>
      </c>
      <c r="AS67" s="4">
        <v>1</v>
      </c>
      <c r="AT67" s="4">
        <v>1</v>
      </c>
      <c r="AU67" s="4"/>
      <c r="AV67" s="4"/>
      <c r="AW67" s="4" t="s">
        <v>40</v>
      </c>
      <c r="AX67" s="105" t="s">
        <v>17</v>
      </c>
      <c r="AY67" s="105" t="s">
        <v>17</v>
      </c>
      <c r="AZ67" s="105" t="s">
        <v>17</v>
      </c>
      <c r="BA67" s="105" t="s">
        <v>17</v>
      </c>
      <c r="BB67" s="105" t="s">
        <v>17</v>
      </c>
      <c r="BC67" s="105" t="s">
        <v>17</v>
      </c>
      <c r="BD67" s="105" t="s">
        <v>17</v>
      </c>
      <c r="BE67" s="20">
        <f t="shared" ref="BE67" si="32">SUM(D67:T67)</f>
        <v>0</v>
      </c>
      <c r="BF67" s="21">
        <f>SUM(X67:AV67)</f>
        <v>108</v>
      </c>
      <c r="BG67" s="21">
        <f t="shared" ref="BG67" si="33">SUM(BE67:BF67)</f>
        <v>108</v>
      </c>
    </row>
    <row r="68" spans="1:59" ht="12" customHeight="1">
      <c r="A68" s="56" t="s">
        <v>140</v>
      </c>
      <c r="B68" s="140" t="s">
        <v>109</v>
      </c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2"/>
      <c r="BE68" s="20"/>
      <c r="BF68" s="21"/>
      <c r="BG68" s="21"/>
    </row>
    <row r="69" spans="1:59" ht="12" customHeight="1">
      <c r="A69" s="67" t="s">
        <v>102</v>
      </c>
      <c r="B69" s="52" t="s">
        <v>21</v>
      </c>
      <c r="C69" s="29">
        <v>86</v>
      </c>
      <c r="D69" s="29">
        <v>3</v>
      </c>
      <c r="E69" s="29">
        <v>3</v>
      </c>
      <c r="F69" s="29">
        <v>3</v>
      </c>
      <c r="G69" s="29">
        <v>3</v>
      </c>
      <c r="H69" s="29">
        <v>3</v>
      </c>
      <c r="I69" s="35"/>
      <c r="J69" s="35"/>
      <c r="K69" s="35"/>
      <c r="L69" s="35"/>
      <c r="M69" s="29">
        <v>3</v>
      </c>
      <c r="N69" s="29">
        <v>3</v>
      </c>
      <c r="O69" s="29">
        <v>3</v>
      </c>
      <c r="P69" s="29">
        <v>3</v>
      </c>
      <c r="Q69" s="29">
        <v>3</v>
      </c>
      <c r="R69" s="29">
        <v>2</v>
      </c>
      <c r="S69" s="29">
        <v>2</v>
      </c>
      <c r="T69" s="29">
        <v>2</v>
      </c>
      <c r="U69" s="54" t="s">
        <v>57</v>
      </c>
      <c r="V69" s="52" t="s">
        <v>17</v>
      </c>
      <c r="W69" s="52" t="s">
        <v>17</v>
      </c>
      <c r="X69" s="29">
        <v>4</v>
      </c>
      <c r="Y69" s="29">
        <v>4</v>
      </c>
      <c r="Z69" s="66">
        <v>4</v>
      </c>
      <c r="AA69" s="29">
        <v>4</v>
      </c>
      <c r="AB69" s="29">
        <v>3</v>
      </c>
      <c r="AC69" s="29">
        <v>3</v>
      </c>
      <c r="AD69" s="29">
        <v>3</v>
      </c>
      <c r="AE69" s="29">
        <v>3</v>
      </c>
      <c r="AF69" s="29">
        <v>3</v>
      </c>
      <c r="AG69" s="29">
        <v>3</v>
      </c>
      <c r="AH69" s="29">
        <v>3</v>
      </c>
      <c r="AI69" s="29">
        <v>3</v>
      </c>
      <c r="AJ69" s="29">
        <v>3</v>
      </c>
      <c r="AK69" s="29">
        <v>3</v>
      </c>
      <c r="AL69" s="29">
        <v>2</v>
      </c>
      <c r="AM69" s="29">
        <v>2</v>
      </c>
      <c r="AN69" s="35"/>
      <c r="AO69" s="35"/>
      <c r="AP69" s="35"/>
      <c r="AQ69" s="35"/>
      <c r="AR69" s="29"/>
      <c r="AS69" s="29"/>
      <c r="AT69" s="29"/>
      <c r="AU69" s="8"/>
      <c r="AV69" s="105"/>
      <c r="AW69" s="52" t="s">
        <v>57</v>
      </c>
      <c r="AX69" s="52" t="s">
        <v>17</v>
      </c>
      <c r="AY69" s="52" t="s">
        <v>17</v>
      </c>
      <c r="AZ69" s="52" t="s">
        <v>17</v>
      </c>
      <c r="BA69" s="52" t="s">
        <v>17</v>
      </c>
      <c r="BB69" s="52" t="s">
        <v>17</v>
      </c>
      <c r="BC69" s="52" t="s">
        <v>17</v>
      </c>
      <c r="BD69" s="52" t="s">
        <v>17</v>
      </c>
      <c r="BE69" s="20">
        <f t="shared" ref="BE69:BE85" si="34">SUM(D69:T69)</f>
        <v>36</v>
      </c>
      <c r="BF69" s="21">
        <f t="shared" ref="BF69:BF85" si="35">SUM(X69:AV69)</f>
        <v>50</v>
      </c>
      <c r="BG69" s="21">
        <f t="shared" ref="BG69:BG85" si="36">SUM(BE69:BF69)</f>
        <v>86</v>
      </c>
    </row>
    <row r="70" spans="1:59" ht="12.75" customHeight="1">
      <c r="A70" s="58" t="s">
        <v>26</v>
      </c>
      <c r="B70" s="140" t="s">
        <v>25</v>
      </c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2"/>
      <c r="BE70" s="20"/>
      <c r="BF70" s="21"/>
      <c r="BG70" s="21"/>
    </row>
    <row r="71" spans="1:59" ht="16.5">
      <c r="A71" s="24" t="s">
        <v>27</v>
      </c>
      <c r="B71" s="126" t="s">
        <v>103</v>
      </c>
      <c r="C71" s="65">
        <v>112</v>
      </c>
      <c r="D71" s="65"/>
      <c r="E71" s="65"/>
      <c r="F71" s="65"/>
      <c r="G71" s="65"/>
      <c r="H71" s="65"/>
      <c r="I71" s="41"/>
      <c r="J71" s="41"/>
      <c r="K71" s="41"/>
      <c r="L71" s="41"/>
      <c r="M71" s="65"/>
      <c r="N71" s="65"/>
      <c r="O71" s="65"/>
      <c r="P71" s="65"/>
      <c r="Q71" s="65"/>
      <c r="R71" s="65"/>
      <c r="S71" s="65"/>
      <c r="T71" s="65"/>
      <c r="U71" s="65"/>
      <c r="V71" s="105" t="s">
        <v>17</v>
      </c>
      <c r="W71" s="105" t="s">
        <v>17</v>
      </c>
      <c r="X71" s="65">
        <v>5</v>
      </c>
      <c r="Y71" s="65">
        <v>5</v>
      </c>
      <c r="Z71" s="65">
        <v>5</v>
      </c>
      <c r="AA71" s="65">
        <v>5</v>
      </c>
      <c r="AB71" s="65">
        <v>4</v>
      </c>
      <c r="AC71" s="65">
        <v>4</v>
      </c>
      <c r="AD71" s="65">
        <v>4</v>
      </c>
      <c r="AE71" s="65">
        <v>4</v>
      </c>
      <c r="AF71" s="65">
        <v>4</v>
      </c>
      <c r="AG71" s="65">
        <v>4</v>
      </c>
      <c r="AH71" s="65">
        <v>4</v>
      </c>
      <c r="AI71" s="65">
        <v>4</v>
      </c>
      <c r="AJ71" s="65">
        <v>4</v>
      </c>
      <c r="AK71" s="65">
        <v>4</v>
      </c>
      <c r="AL71" s="65">
        <v>4</v>
      </c>
      <c r="AM71" s="65">
        <v>4</v>
      </c>
      <c r="AN71" s="41"/>
      <c r="AO71" s="41"/>
      <c r="AP71" s="41"/>
      <c r="AQ71" s="41"/>
      <c r="AR71" s="65">
        <v>8</v>
      </c>
      <c r="AS71" s="65">
        <v>9</v>
      </c>
      <c r="AT71" s="65">
        <v>9</v>
      </c>
      <c r="AU71" s="125">
        <v>9</v>
      </c>
      <c r="AV71" s="69">
        <v>9</v>
      </c>
      <c r="AW71" s="65" t="s">
        <v>38</v>
      </c>
      <c r="AX71" s="105" t="s">
        <v>17</v>
      </c>
      <c r="AY71" s="105" t="s">
        <v>17</v>
      </c>
      <c r="AZ71" s="105" t="s">
        <v>17</v>
      </c>
      <c r="BA71" s="105" t="s">
        <v>17</v>
      </c>
      <c r="BB71" s="105" t="s">
        <v>17</v>
      </c>
      <c r="BC71" s="105" t="s">
        <v>17</v>
      </c>
      <c r="BD71" s="105" t="s">
        <v>17</v>
      </c>
      <c r="BE71" s="20">
        <f t="shared" si="34"/>
        <v>0</v>
      </c>
      <c r="BF71" s="21">
        <f t="shared" si="35"/>
        <v>112</v>
      </c>
      <c r="BG71" s="21">
        <f t="shared" si="36"/>
        <v>112</v>
      </c>
    </row>
    <row r="72" spans="1:59" ht="12" customHeight="1">
      <c r="A72" s="24" t="s">
        <v>77</v>
      </c>
      <c r="B72" s="127" t="s">
        <v>104</v>
      </c>
      <c r="C72" s="65">
        <v>120</v>
      </c>
      <c r="D72" s="65">
        <v>6</v>
      </c>
      <c r="E72" s="65">
        <v>6</v>
      </c>
      <c r="F72" s="65">
        <v>6</v>
      </c>
      <c r="G72" s="65">
        <v>6</v>
      </c>
      <c r="H72" s="65">
        <v>6</v>
      </c>
      <c r="I72" s="41"/>
      <c r="J72" s="41"/>
      <c r="K72" s="41"/>
      <c r="L72" s="41"/>
      <c r="M72" s="65">
        <v>6</v>
      </c>
      <c r="N72" s="65">
        <v>6</v>
      </c>
      <c r="O72" s="65">
        <v>6</v>
      </c>
      <c r="P72" s="65">
        <v>6</v>
      </c>
      <c r="Q72" s="65">
        <v>6</v>
      </c>
      <c r="R72" s="65">
        <v>6</v>
      </c>
      <c r="S72" s="65">
        <v>4</v>
      </c>
      <c r="T72" s="65">
        <v>4</v>
      </c>
      <c r="U72" s="65"/>
      <c r="V72" s="105" t="s">
        <v>17</v>
      </c>
      <c r="W72" s="105" t="s">
        <v>17</v>
      </c>
      <c r="X72" s="65">
        <v>4</v>
      </c>
      <c r="Y72" s="65">
        <v>4</v>
      </c>
      <c r="Z72" s="65">
        <v>4</v>
      </c>
      <c r="AA72" s="65">
        <v>4</v>
      </c>
      <c r="AB72" s="65">
        <v>4</v>
      </c>
      <c r="AC72" s="65">
        <v>4</v>
      </c>
      <c r="AD72" s="65">
        <v>4</v>
      </c>
      <c r="AE72" s="65">
        <v>2</v>
      </c>
      <c r="AF72" s="65">
        <v>2</v>
      </c>
      <c r="AG72" s="65">
        <v>2</v>
      </c>
      <c r="AH72" s="65">
        <v>2</v>
      </c>
      <c r="AI72" s="65">
        <v>2</v>
      </c>
      <c r="AJ72" s="65">
        <v>2</v>
      </c>
      <c r="AK72" s="65">
        <v>2</v>
      </c>
      <c r="AL72" s="65">
        <v>2</v>
      </c>
      <c r="AM72" s="65">
        <v>2</v>
      </c>
      <c r="AN72" s="41"/>
      <c r="AO72" s="41"/>
      <c r="AP72" s="41"/>
      <c r="AQ72" s="41"/>
      <c r="AR72" s="65"/>
      <c r="AS72" s="65"/>
      <c r="AT72" s="65"/>
      <c r="AU72" s="8"/>
      <c r="AV72" s="105"/>
      <c r="AW72" s="65" t="s">
        <v>40</v>
      </c>
      <c r="AX72" s="105" t="s">
        <v>17</v>
      </c>
      <c r="AY72" s="105" t="s">
        <v>17</v>
      </c>
      <c r="AZ72" s="105" t="s">
        <v>17</v>
      </c>
      <c r="BA72" s="105" t="s">
        <v>17</v>
      </c>
      <c r="BB72" s="105" t="s">
        <v>17</v>
      </c>
      <c r="BC72" s="105" t="s">
        <v>17</v>
      </c>
      <c r="BD72" s="105" t="s">
        <v>17</v>
      </c>
      <c r="BE72" s="20">
        <f t="shared" si="34"/>
        <v>74</v>
      </c>
      <c r="BF72" s="21">
        <f t="shared" si="35"/>
        <v>46</v>
      </c>
      <c r="BG72" s="21">
        <f t="shared" si="36"/>
        <v>120</v>
      </c>
    </row>
    <row r="73" spans="1:59" ht="20.25" customHeight="1">
      <c r="A73" s="122" t="s">
        <v>58</v>
      </c>
      <c r="B73" s="123" t="s">
        <v>48</v>
      </c>
      <c r="C73" s="65">
        <v>54</v>
      </c>
      <c r="D73" s="65">
        <v>4</v>
      </c>
      <c r="E73" s="65">
        <v>4</v>
      </c>
      <c r="F73" s="65">
        <v>4</v>
      </c>
      <c r="G73" s="65">
        <v>4</v>
      </c>
      <c r="H73" s="65">
        <v>4</v>
      </c>
      <c r="I73" s="41"/>
      <c r="J73" s="41"/>
      <c r="K73" s="41"/>
      <c r="L73" s="41"/>
      <c r="M73" s="65">
        <v>4</v>
      </c>
      <c r="N73" s="65">
        <v>4</v>
      </c>
      <c r="O73" s="65">
        <v>4</v>
      </c>
      <c r="P73" s="65">
        <v>4</v>
      </c>
      <c r="Q73" s="65">
        <v>4</v>
      </c>
      <c r="R73" s="65">
        <v>4</v>
      </c>
      <c r="S73" s="65">
        <v>4</v>
      </c>
      <c r="T73" s="65">
        <v>6</v>
      </c>
      <c r="U73" s="65" t="s">
        <v>40</v>
      </c>
      <c r="V73" s="105" t="s">
        <v>17</v>
      </c>
      <c r="W73" s="105" t="s">
        <v>17</v>
      </c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41"/>
      <c r="AO73" s="41"/>
      <c r="AP73" s="41"/>
      <c r="AQ73" s="41"/>
      <c r="AR73" s="65"/>
      <c r="AS73" s="65"/>
      <c r="AT73" s="65"/>
      <c r="AU73" s="8"/>
      <c r="AV73" s="105"/>
      <c r="AW73" s="65"/>
      <c r="AX73" s="105" t="s">
        <v>17</v>
      </c>
      <c r="AY73" s="105" t="s">
        <v>17</v>
      </c>
      <c r="AZ73" s="105" t="s">
        <v>17</v>
      </c>
      <c r="BA73" s="105" t="s">
        <v>17</v>
      </c>
      <c r="BB73" s="105" t="s">
        <v>17</v>
      </c>
      <c r="BC73" s="105" t="s">
        <v>17</v>
      </c>
      <c r="BD73" s="105" t="s">
        <v>17</v>
      </c>
      <c r="BE73" s="20">
        <f t="shared" si="34"/>
        <v>54</v>
      </c>
      <c r="BF73" s="21">
        <f t="shared" si="35"/>
        <v>0</v>
      </c>
      <c r="BG73" s="21">
        <f t="shared" si="36"/>
        <v>54</v>
      </c>
    </row>
    <row r="74" spans="1:59" ht="11.25" customHeight="1">
      <c r="A74" s="61" t="s">
        <v>29</v>
      </c>
      <c r="B74" s="191" t="s">
        <v>30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2"/>
      <c r="BE74" s="20"/>
      <c r="BF74" s="21">
        <f t="shared" si="35"/>
        <v>0</v>
      </c>
      <c r="BG74" s="21"/>
    </row>
    <row r="75" spans="1:59" ht="12" customHeight="1">
      <c r="A75" s="58" t="s">
        <v>31</v>
      </c>
      <c r="B75" s="140" t="s">
        <v>98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2"/>
      <c r="T75" s="55"/>
      <c r="U75" s="54"/>
      <c r="V75" s="192" t="s">
        <v>17</v>
      </c>
      <c r="W75" s="192" t="s">
        <v>17</v>
      </c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34"/>
      <c r="AO75" s="34"/>
      <c r="AP75" s="34"/>
      <c r="AQ75" s="34"/>
      <c r="AR75" s="55"/>
      <c r="AS75" s="55"/>
      <c r="AT75" s="62"/>
      <c r="AU75" s="55"/>
      <c r="AV75" s="105"/>
      <c r="AW75" s="105"/>
      <c r="AX75" s="105" t="s">
        <v>17</v>
      </c>
      <c r="AY75" s="105" t="s">
        <v>17</v>
      </c>
      <c r="AZ75" s="105" t="s">
        <v>17</v>
      </c>
      <c r="BA75" s="105" t="s">
        <v>17</v>
      </c>
      <c r="BB75" s="105" t="s">
        <v>17</v>
      </c>
      <c r="BC75" s="105" t="s">
        <v>17</v>
      </c>
      <c r="BD75" s="105" t="s">
        <v>17</v>
      </c>
      <c r="BE75" s="20"/>
      <c r="BF75" s="21">
        <f t="shared" si="35"/>
        <v>0</v>
      </c>
      <c r="BG75" s="21"/>
    </row>
    <row r="76" spans="1:59" ht="20.25" customHeight="1">
      <c r="A76" s="57" t="s">
        <v>108</v>
      </c>
      <c r="B76" s="94" t="s">
        <v>91</v>
      </c>
      <c r="C76" s="60">
        <v>238</v>
      </c>
      <c r="D76" s="65">
        <v>8</v>
      </c>
      <c r="E76" s="65">
        <v>8</v>
      </c>
      <c r="F76" s="65">
        <v>8</v>
      </c>
      <c r="G76" s="65">
        <v>8</v>
      </c>
      <c r="H76" s="65">
        <v>8</v>
      </c>
      <c r="I76" s="41"/>
      <c r="J76" s="39"/>
      <c r="K76" s="39"/>
      <c r="L76" s="39"/>
      <c r="M76" s="62">
        <v>4</v>
      </c>
      <c r="N76" s="62">
        <v>4</v>
      </c>
      <c r="O76" s="62">
        <v>4</v>
      </c>
      <c r="P76" s="62">
        <v>4</v>
      </c>
      <c r="Q76" s="62">
        <v>4</v>
      </c>
      <c r="R76" s="62">
        <v>6</v>
      </c>
      <c r="S76" s="62">
        <v>6</v>
      </c>
      <c r="T76" s="62">
        <v>8</v>
      </c>
      <c r="U76" s="54" t="s">
        <v>40</v>
      </c>
      <c r="V76" s="192"/>
      <c r="W76" s="192"/>
      <c r="X76" s="62">
        <v>8</v>
      </c>
      <c r="Y76" s="62">
        <v>8</v>
      </c>
      <c r="Z76" s="62">
        <v>8</v>
      </c>
      <c r="AA76" s="62">
        <v>8</v>
      </c>
      <c r="AB76" s="62">
        <v>8</v>
      </c>
      <c r="AC76" s="62">
        <v>8</v>
      </c>
      <c r="AD76" s="62">
        <v>8</v>
      </c>
      <c r="AE76" s="62">
        <v>8</v>
      </c>
      <c r="AF76" s="62">
        <v>8</v>
      </c>
      <c r="AG76" s="62">
        <v>8</v>
      </c>
      <c r="AH76" s="62">
        <v>8</v>
      </c>
      <c r="AI76" s="62">
        <v>8</v>
      </c>
      <c r="AJ76" s="62">
        <v>8</v>
      </c>
      <c r="AK76" s="62">
        <v>8</v>
      </c>
      <c r="AL76" s="62">
        <v>8</v>
      </c>
      <c r="AM76" s="62">
        <v>8</v>
      </c>
      <c r="AN76" s="39"/>
      <c r="AO76" s="39"/>
      <c r="AP76" s="39"/>
      <c r="AQ76" s="39"/>
      <c r="AR76" s="62">
        <v>6</v>
      </c>
      <c r="AS76" s="62">
        <v>6</v>
      </c>
      <c r="AT76" s="62">
        <v>6</v>
      </c>
      <c r="AU76" s="55">
        <v>6</v>
      </c>
      <c r="AV76" s="69">
        <v>6</v>
      </c>
      <c r="AW76" s="69" t="s">
        <v>38</v>
      </c>
      <c r="AX76" s="105" t="s">
        <v>17</v>
      </c>
      <c r="AY76" s="105" t="s">
        <v>17</v>
      </c>
      <c r="AZ76" s="105" t="s">
        <v>17</v>
      </c>
      <c r="BA76" s="105" t="s">
        <v>17</v>
      </c>
      <c r="BB76" s="105" t="s">
        <v>17</v>
      </c>
      <c r="BC76" s="105" t="s">
        <v>17</v>
      </c>
      <c r="BD76" s="105" t="s">
        <v>17</v>
      </c>
      <c r="BE76" s="20">
        <f t="shared" si="34"/>
        <v>80</v>
      </c>
      <c r="BF76" s="21">
        <f t="shared" si="35"/>
        <v>158</v>
      </c>
      <c r="BG76" s="21">
        <f t="shared" si="36"/>
        <v>238</v>
      </c>
    </row>
    <row r="77" spans="1:59" ht="11.25" customHeight="1">
      <c r="A77" s="57" t="s">
        <v>35</v>
      </c>
      <c r="B77" s="105" t="s">
        <v>32</v>
      </c>
      <c r="C77" s="33">
        <v>144</v>
      </c>
      <c r="D77" s="65"/>
      <c r="E77" s="65"/>
      <c r="F77" s="65"/>
      <c r="G77" s="65"/>
      <c r="H77" s="65"/>
      <c r="I77" s="41"/>
      <c r="J77" s="39"/>
      <c r="K77" s="39"/>
      <c r="L77" s="39"/>
      <c r="M77" s="62">
        <v>6</v>
      </c>
      <c r="N77" s="62">
        <v>6</v>
      </c>
      <c r="O77" s="62">
        <v>6</v>
      </c>
      <c r="P77" s="62">
        <v>6</v>
      </c>
      <c r="Q77" s="62">
        <v>12</v>
      </c>
      <c r="R77" s="62">
        <v>12</v>
      </c>
      <c r="S77" s="62">
        <v>12</v>
      </c>
      <c r="T77" s="62">
        <v>12</v>
      </c>
      <c r="U77" s="54"/>
      <c r="V77" s="105" t="s">
        <v>17</v>
      </c>
      <c r="W77" s="105" t="s">
        <v>17</v>
      </c>
      <c r="X77" s="33"/>
      <c r="Y77" s="33"/>
      <c r="Z77" s="33"/>
      <c r="AA77" s="33"/>
      <c r="AB77" s="33">
        <v>6</v>
      </c>
      <c r="AC77" s="33">
        <v>6</v>
      </c>
      <c r="AD77" s="33">
        <v>6</v>
      </c>
      <c r="AE77" s="33">
        <v>6</v>
      </c>
      <c r="AF77" s="33">
        <v>6</v>
      </c>
      <c r="AG77" s="33">
        <v>6</v>
      </c>
      <c r="AH77" s="33">
        <v>6</v>
      </c>
      <c r="AI77" s="33">
        <v>6</v>
      </c>
      <c r="AJ77" s="33">
        <v>6</v>
      </c>
      <c r="AK77" s="33">
        <v>6</v>
      </c>
      <c r="AL77" s="33">
        <v>6</v>
      </c>
      <c r="AM77" s="33">
        <v>6</v>
      </c>
      <c r="AN77" s="37"/>
      <c r="AO77" s="37"/>
      <c r="AP77" s="37"/>
      <c r="AQ77" s="37"/>
      <c r="AR77" s="33"/>
      <c r="AS77" s="33"/>
      <c r="AT77" s="33"/>
      <c r="AU77" s="105"/>
      <c r="AV77" s="105"/>
      <c r="AW77" s="105" t="s">
        <v>17</v>
      </c>
      <c r="AX77" s="105" t="s">
        <v>17</v>
      </c>
      <c r="AY77" s="105" t="s">
        <v>17</v>
      </c>
      <c r="AZ77" s="105" t="s">
        <v>17</v>
      </c>
      <c r="BA77" s="105" t="s">
        <v>17</v>
      </c>
      <c r="BB77" s="105" t="s">
        <v>17</v>
      </c>
      <c r="BC77" s="105" t="s">
        <v>17</v>
      </c>
      <c r="BD77" s="105" t="s">
        <v>17</v>
      </c>
      <c r="BE77" s="20">
        <f t="shared" si="34"/>
        <v>72</v>
      </c>
      <c r="BF77" s="21">
        <f t="shared" si="35"/>
        <v>72</v>
      </c>
      <c r="BG77" s="21">
        <f t="shared" si="36"/>
        <v>144</v>
      </c>
    </row>
    <row r="78" spans="1:59" ht="12.75" customHeight="1">
      <c r="A78" s="69" t="s">
        <v>36</v>
      </c>
      <c r="B78" s="69" t="s">
        <v>37</v>
      </c>
      <c r="C78" s="33">
        <v>288</v>
      </c>
      <c r="D78" s="33"/>
      <c r="E78" s="33"/>
      <c r="F78" s="33"/>
      <c r="G78" s="33"/>
      <c r="H78" s="33"/>
      <c r="I78" s="37">
        <v>36</v>
      </c>
      <c r="J78" s="37">
        <v>36</v>
      </c>
      <c r="K78" s="37">
        <v>36</v>
      </c>
      <c r="L78" s="37">
        <v>36</v>
      </c>
      <c r="M78" s="33"/>
      <c r="N78" s="33"/>
      <c r="O78" s="33"/>
      <c r="P78" s="33"/>
      <c r="Q78" s="33"/>
      <c r="R78" s="66"/>
      <c r="S78" s="33"/>
      <c r="T78" s="33"/>
      <c r="U78" s="54"/>
      <c r="V78" s="105" t="s">
        <v>17</v>
      </c>
      <c r="W78" s="105" t="s">
        <v>17</v>
      </c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7">
        <v>36</v>
      </c>
      <c r="AO78" s="37">
        <v>36</v>
      </c>
      <c r="AP78" s="37">
        <v>36</v>
      </c>
      <c r="AQ78" s="37">
        <v>36</v>
      </c>
      <c r="AR78" s="33"/>
      <c r="AS78" s="33"/>
      <c r="AT78" s="33"/>
      <c r="AU78" s="105"/>
      <c r="AV78" s="105"/>
      <c r="AW78" s="105" t="s">
        <v>17</v>
      </c>
      <c r="AX78" s="105" t="s">
        <v>17</v>
      </c>
      <c r="AY78" s="105" t="s">
        <v>17</v>
      </c>
      <c r="AZ78" s="105" t="s">
        <v>17</v>
      </c>
      <c r="BA78" s="105" t="s">
        <v>17</v>
      </c>
      <c r="BB78" s="105" t="s">
        <v>17</v>
      </c>
      <c r="BC78" s="105" t="s">
        <v>17</v>
      </c>
      <c r="BD78" s="105" t="s">
        <v>17</v>
      </c>
      <c r="BE78" s="20">
        <f t="shared" si="34"/>
        <v>144</v>
      </c>
      <c r="BF78" s="21">
        <f t="shared" si="35"/>
        <v>144</v>
      </c>
      <c r="BG78" s="21">
        <f t="shared" si="36"/>
        <v>288</v>
      </c>
    </row>
    <row r="79" spans="1:59" ht="12.75" customHeight="1">
      <c r="A79" s="58" t="s">
        <v>92</v>
      </c>
      <c r="B79" s="140" t="s">
        <v>153</v>
      </c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2"/>
      <c r="T79" s="33"/>
      <c r="U79" s="54"/>
      <c r="V79" s="105" t="s">
        <v>17</v>
      </c>
      <c r="W79" s="105" t="s">
        <v>17</v>
      </c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7"/>
      <c r="AO79" s="37"/>
      <c r="AP79" s="37"/>
      <c r="AQ79" s="37"/>
      <c r="AR79" s="33"/>
      <c r="AS79" s="33"/>
      <c r="AT79" s="33"/>
      <c r="AU79" s="105"/>
      <c r="AV79" s="105"/>
      <c r="AW79" s="105" t="s">
        <v>17</v>
      </c>
      <c r="AX79" s="105" t="s">
        <v>17</v>
      </c>
      <c r="AY79" s="105" t="s">
        <v>17</v>
      </c>
      <c r="AZ79" s="105" t="s">
        <v>17</v>
      </c>
      <c r="BA79" s="105" t="s">
        <v>17</v>
      </c>
      <c r="BB79" s="105" t="s">
        <v>17</v>
      </c>
      <c r="BC79" s="105" t="s">
        <v>17</v>
      </c>
      <c r="BD79" s="105" t="s">
        <v>17</v>
      </c>
      <c r="BE79" s="20"/>
      <c r="BF79" s="21"/>
      <c r="BG79" s="21"/>
    </row>
    <row r="80" spans="1:59" ht="33">
      <c r="A80" s="122" t="s">
        <v>146</v>
      </c>
      <c r="B80" s="124" t="s">
        <v>147</v>
      </c>
      <c r="C80" s="33">
        <v>66</v>
      </c>
      <c r="D80" s="33">
        <v>5</v>
      </c>
      <c r="E80" s="33">
        <v>5</v>
      </c>
      <c r="F80" s="33">
        <v>7</v>
      </c>
      <c r="G80" s="33">
        <v>7</v>
      </c>
      <c r="H80" s="33">
        <v>7</v>
      </c>
      <c r="I80" s="37"/>
      <c r="J80" s="37"/>
      <c r="K80" s="37"/>
      <c r="L80" s="37"/>
      <c r="M80" s="33">
        <v>4</v>
      </c>
      <c r="N80" s="33">
        <v>6</v>
      </c>
      <c r="O80" s="33">
        <v>6</v>
      </c>
      <c r="P80" s="33">
        <v>6</v>
      </c>
      <c r="Q80" s="33">
        <v>4</v>
      </c>
      <c r="R80" s="66">
        <v>3</v>
      </c>
      <c r="S80" s="33">
        <v>5</v>
      </c>
      <c r="T80" s="33">
        <v>1</v>
      </c>
      <c r="U80" s="54" t="s">
        <v>40</v>
      </c>
      <c r="V80" s="105" t="s">
        <v>17</v>
      </c>
      <c r="W80" s="105" t="s">
        <v>17</v>
      </c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7"/>
      <c r="AO80" s="37"/>
      <c r="AP80" s="37"/>
      <c r="AQ80" s="37"/>
      <c r="AR80" s="33"/>
      <c r="AS80" s="33"/>
      <c r="AT80" s="33"/>
      <c r="AU80" s="105"/>
      <c r="AV80" s="105"/>
      <c r="AW80" s="105" t="s">
        <v>17</v>
      </c>
      <c r="AX80" s="105" t="s">
        <v>17</v>
      </c>
      <c r="AY80" s="105" t="s">
        <v>17</v>
      </c>
      <c r="AZ80" s="105" t="s">
        <v>17</v>
      </c>
      <c r="BA80" s="105" t="s">
        <v>17</v>
      </c>
      <c r="BB80" s="105" t="s">
        <v>17</v>
      </c>
      <c r="BC80" s="105" t="s">
        <v>17</v>
      </c>
      <c r="BD80" s="105" t="s">
        <v>17</v>
      </c>
      <c r="BE80" s="20">
        <f t="shared" ref="BE80:BE82" si="37">SUM(D80:T80)</f>
        <v>66</v>
      </c>
      <c r="BF80" s="21">
        <f t="shared" ref="BF80:BF82" si="38">SUM(X80:AV80)</f>
        <v>0</v>
      </c>
      <c r="BG80" s="21">
        <f t="shared" ref="BG80:BG82" si="39">SUM(BE80:BF80)</f>
        <v>66</v>
      </c>
    </row>
    <row r="81" spans="1:59" ht="41.25">
      <c r="A81" s="122" t="s">
        <v>148</v>
      </c>
      <c r="B81" s="124" t="s">
        <v>149</v>
      </c>
      <c r="C81" s="33">
        <v>36</v>
      </c>
      <c r="D81" s="33">
        <v>2</v>
      </c>
      <c r="E81" s="33">
        <v>2</v>
      </c>
      <c r="F81" s="33">
        <v>2</v>
      </c>
      <c r="G81" s="33">
        <v>2</v>
      </c>
      <c r="H81" s="33">
        <v>2</v>
      </c>
      <c r="I81" s="37"/>
      <c r="J81" s="37"/>
      <c r="K81" s="37"/>
      <c r="L81" s="37"/>
      <c r="M81" s="33">
        <v>4</v>
      </c>
      <c r="N81" s="33">
        <v>4</v>
      </c>
      <c r="O81" s="33">
        <v>3</v>
      </c>
      <c r="P81" s="33">
        <v>3</v>
      </c>
      <c r="Q81" s="33">
        <v>3</v>
      </c>
      <c r="R81" s="66">
        <v>3</v>
      </c>
      <c r="S81" s="33">
        <v>3</v>
      </c>
      <c r="T81" s="33">
        <v>3</v>
      </c>
      <c r="U81" s="54" t="s">
        <v>40</v>
      </c>
      <c r="V81" s="105" t="s">
        <v>17</v>
      </c>
      <c r="W81" s="105" t="s">
        <v>17</v>
      </c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7"/>
      <c r="AO81" s="37"/>
      <c r="AP81" s="37"/>
      <c r="AQ81" s="37"/>
      <c r="AR81" s="33"/>
      <c r="AS81" s="33"/>
      <c r="AT81" s="33"/>
      <c r="AU81" s="105"/>
      <c r="AV81" s="105"/>
      <c r="AW81" s="105" t="s">
        <v>17</v>
      </c>
      <c r="AX81" s="105" t="s">
        <v>17</v>
      </c>
      <c r="AY81" s="105" t="s">
        <v>17</v>
      </c>
      <c r="AZ81" s="105" t="s">
        <v>17</v>
      </c>
      <c r="BA81" s="105" t="s">
        <v>17</v>
      </c>
      <c r="BB81" s="105" t="s">
        <v>17</v>
      </c>
      <c r="BC81" s="105" t="s">
        <v>17</v>
      </c>
      <c r="BD81" s="105" t="s">
        <v>17</v>
      </c>
      <c r="BE81" s="20">
        <f t="shared" si="37"/>
        <v>36</v>
      </c>
      <c r="BF81" s="21">
        <f t="shared" si="38"/>
        <v>0</v>
      </c>
      <c r="BG81" s="21">
        <f t="shared" si="39"/>
        <v>36</v>
      </c>
    </row>
    <row r="82" spans="1:59" ht="16.5">
      <c r="A82" s="122" t="s">
        <v>150</v>
      </c>
      <c r="B82" s="124" t="s">
        <v>151</v>
      </c>
      <c r="C82" s="33">
        <v>138</v>
      </c>
      <c r="D82" s="33"/>
      <c r="E82" s="33"/>
      <c r="F82" s="33"/>
      <c r="G82" s="33"/>
      <c r="H82" s="33"/>
      <c r="I82" s="37"/>
      <c r="J82" s="37"/>
      <c r="K82" s="37"/>
      <c r="L82" s="37"/>
      <c r="M82" s="33"/>
      <c r="N82" s="33"/>
      <c r="O82" s="33"/>
      <c r="P82" s="33"/>
      <c r="Q82" s="33"/>
      <c r="R82" s="66"/>
      <c r="S82" s="33"/>
      <c r="T82" s="33"/>
      <c r="U82" s="54"/>
      <c r="V82" s="105" t="s">
        <v>17</v>
      </c>
      <c r="W82" s="105" t="s">
        <v>17</v>
      </c>
      <c r="X82" s="33">
        <v>6</v>
      </c>
      <c r="Y82" s="33">
        <v>6</v>
      </c>
      <c r="Z82" s="33">
        <v>6</v>
      </c>
      <c r="AA82" s="33">
        <v>6</v>
      </c>
      <c r="AB82" s="33">
        <v>6</v>
      </c>
      <c r="AC82" s="33">
        <v>6</v>
      </c>
      <c r="AD82" s="33">
        <v>6</v>
      </c>
      <c r="AE82" s="33">
        <v>7</v>
      </c>
      <c r="AF82" s="33">
        <v>7</v>
      </c>
      <c r="AG82" s="33">
        <v>7</v>
      </c>
      <c r="AH82" s="33">
        <v>7</v>
      </c>
      <c r="AI82" s="33">
        <v>7</v>
      </c>
      <c r="AJ82" s="33">
        <v>7</v>
      </c>
      <c r="AK82" s="33">
        <v>7</v>
      </c>
      <c r="AL82" s="33">
        <v>8</v>
      </c>
      <c r="AM82" s="33">
        <v>9</v>
      </c>
      <c r="AN82" s="37"/>
      <c r="AO82" s="37"/>
      <c r="AP82" s="37"/>
      <c r="AQ82" s="37"/>
      <c r="AR82" s="33">
        <v>8</v>
      </c>
      <c r="AS82" s="33">
        <v>8</v>
      </c>
      <c r="AT82" s="33">
        <v>8</v>
      </c>
      <c r="AU82" s="105">
        <v>3</v>
      </c>
      <c r="AV82" s="105">
        <v>3</v>
      </c>
      <c r="AW82" s="105" t="s">
        <v>40</v>
      </c>
      <c r="AX82" s="105" t="s">
        <v>17</v>
      </c>
      <c r="AY82" s="105" t="s">
        <v>17</v>
      </c>
      <c r="AZ82" s="105" t="s">
        <v>17</v>
      </c>
      <c r="BA82" s="105" t="s">
        <v>17</v>
      </c>
      <c r="BB82" s="105" t="s">
        <v>17</v>
      </c>
      <c r="BC82" s="105" t="s">
        <v>17</v>
      </c>
      <c r="BD82" s="105" t="s">
        <v>17</v>
      </c>
      <c r="BE82" s="20">
        <f t="shared" si="37"/>
        <v>0</v>
      </c>
      <c r="BF82" s="21">
        <f t="shared" si="38"/>
        <v>138</v>
      </c>
      <c r="BG82" s="21">
        <f t="shared" si="39"/>
        <v>138</v>
      </c>
    </row>
    <row r="83" spans="1:59" ht="12.75" customHeight="1">
      <c r="A83" s="95" t="s">
        <v>152</v>
      </c>
      <c r="B83" s="96" t="s">
        <v>32</v>
      </c>
      <c r="C83" s="33">
        <v>72</v>
      </c>
      <c r="D83" s="33"/>
      <c r="E83" s="33"/>
      <c r="F83" s="33"/>
      <c r="G83" s="33"/>
      <c r="H83" s="33"/>
      <c r="I83" s="37"/>
      <c r="J83" s="37"/>
      <c r="K83" s="37"/>
      <c r="L83" s="37"/>
      <c r="M83" s="33"/>
      <c r="N83" s="33"/>
      <c r="O83" s="33"/>
      <c r="P83" s="33"/>
      <c r="Q83" s="33"/>
      <c r="R83" s="66"/>
      <c r="S83" s="33"/>
      <c r="T83" s="33"/>
      <c r="U83" s="54"/>
      <c r="V83" s="105" t="s">
        <v>17</v>
      </c>
      <c r="W83" s="105" t="s">
        <v>17</v>
      </c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7"/>
      <c r="AO83" s="37"/>
      <c r="AP83" s="37"/>
      <c r="AQ83" s="37"/>
      <c r="AR83" s="33">
        <v>12</v>
      </c>
      <c r="AS83" s="33">
        <v>12</v>
      </c>
      <c r="AT83" s="33">
        <v>12</v>
      </c>
      <c r="AU83" s="105">
        <v>18</v>
      </c>
      <c r="AV83" s="105">
        <v>18</v>
      </c>
      <c r="AW83" s="105" t="s">
        <v>17</v>
      </c>
      <c r="AX83" s="105" t="s">
        <v>17</v>
      </c>
      <c r="AY83" s="105" t="s">
        <v>17</v>
      </c>
      <c r="AZ83" s="105" t="s">
        <v>17</v>
      </c>
      <c r="BA83" s="105" t="s">
        <v>17</v>
      </c>
      <c r="BB83" s="105" t="s">
        <v>17</v>
      </c>
      <c r="BC83" s="105" t="s">
        <v>17</v>
      </c>
      <c r="BD83" s="105" t="s">
        <v>17</v>
      </c>
      <c r="BE83" s="20">
        <f t="shared" ref="BE83" si="40">SUM(D83:T83)</f>
        <v>0</v>
      </c>
      <c r="BF83" s="21">
        <f t="shared" ref="BF83" si="41">SUM(X83:AV83)</f>
        <v>72</v>
      </c>
      <c r="BG83" s="21">
        <f t="shared" ref="BG83" si="42">SUM(BE83:BF83)</f>
        <v>72</v>
      </c>
    </row>
    <row r="84" spans="1:59" ht="9.75" customHeight="1">
      <c r="A84" s="87" t="s">
        <v>145</v>
      </c>
      <c r="B84" s="185" t="s">
        <v>100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7"/>
      <c r="O84" s="33"/>
      <c r="P84" s="33"/>
      <c r="Q84" s="33"/>
      <c r="R84" s="66"/>
      <c r="S84" s="33"/>
      <c r="T84" s="33"/>
      <c r="U84" s="54"/>
      <c r="V84" s="105" t="s">
        <v>17</v>
      </c>
      <c r="W84" s="105" t="s">
        <v>17</v>
      </c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7"/>
      <c r="AO84" s="37"/>
      <c r="AP84" s="37"/>
      <c r="AQ84" s="37"/>
      <c r="AR84" s="33"/>
      <c r="AS84" s="33"/>
      <c r="AT84" s="33"/>
      <c r="AU84" s="105"/>
      <c r="AV84" s="105"/>
      <c r="AW84" s="105" t="s">
        <v>17</v>
      </c>
      <c r="AX84" s="105" t="s">
        <v>17</v>
      </c>
      <c r="AY84" s="105" t="s">
        <v>17</v>
      </c>
      <c r="AZ84" s="105" t="s">
        <v>17</v>
      </c>
      <c r="BA84" s="105" t="s">
        <v>17</v>
      </c>
      <c r="BB84" s="105" t="s">
        <v>17</v>
      </c>
      <c r="BC84" s="105" t="s">
        <v>17</v>
      </c>
      <c r="BD84" s="105" t="s">
        <v>17</v>
      </c>
      <c r="BE84" s="20"/>
      <c r="BF84" s="21">
        <f t="shared" si="35"/>
        <v>0</v>
      </c>
      <c r="BG84" s="21"/>
    </row>
    <row r="85" spans="1:59" ht="33">
      <c r="A85" s="25" t="s">
        <v>144</v>
      </c>
      <c r="B85" s="101" t="s">
        <v>75</v>
      </c>
      <c r="C85" s="33">
        <v>50</v>
      </c>
      <c r="D85" s="33">
        <v>8</v>
      </c>
      <c r="E85" s="33">
        <v>8</v>
      </c>
      <c r="F85" s="33">
        <v>6</v>
      </c>
      <c r="G85" s="33">
        <v>6</v>
      </c>
      <c r="H85" s="33">
        <v>6</v>
      </c>
      <c r="I85" s="37"/>
      <c r="J85" s="37"/>
      <c r="K85" s="37"/>
      <c r="L85" s="37"/>
      <c r="M85" s="33">
        <v>5</v>
      </c>
      <c r="N85" s="33">
        <v>3</v>
      </c>
      <c r="O85" s="33">
        <v>4</v>
      </c>
      <c r="P85" s="33">
        <v>4</v>
      </c>
      <c r="Q85" s="33"/>
      <c r="R85" s="66"/>
      <c r="S85" s="33"/>
      <c r="T85" s="33"/>
      <c r="U85" s="54" t="s">
        <v>40</v>
      </c>
      <c r="V85" s="105" t="s">
        <v>17</v>
      </c>
      <c r="W85" s="105" t="s">
        <v>17</v>
      </c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7"/>
      <c r="AO85" s="37"/>
      <c r="AP85" s="37"/>
      <c r="AQ85" s="37"/>
      <c r="AR85" s="33"/>
      <c r="AS85" s="33"/>
      <c r="AT85" s="33"/>
      <c r="AU85" s="105"/>
      <c r="AV85" s="105"/>
      <c r="AW85" s="105" t="s">
        <v>17</v>
      </c>
      <c r="AX85" s="105" t="s">
        <v>17</v>
      </c>
      <c r="AY85" s="105" t="s">
        <v>17</v>
      </c>
      <c r="AZ85" s="105" t="s">
        <v>17</v>
      </c>
      <c r="BA85" s="105" t="s">
        <v>17</v>
      </c>
      <c r="BB85" s="105" t="s">
        <v>17</v>
      </c>
      <c r="BC85" s="105" t="s">
        <v>17</v>
      </c>
      <c r="BD85" s="105" t="s">
        <v>17</v>
      </c>
      <c r="BE85" s="20">
        <f t="shared" si="34"/>
        <v>50</v>
      </c>
      <c r="BF85" s="21">
        <f t="shared" si="35"/>
        <v>0</v>
      </c>
      <c r="BG85" s="21">
        <f t="shared" si="36"/>
        <v>50</v>
      </c>
    </row>
    <row r="86" spans="1:59" ht="13.5" customHeight="1">
      <c r="A86" s="162" t="s">
        <v>33</v>
      </c>
      <c r="B86" s="163"/>
      <c r="C86" s="164"/>
      <c r="D86" s="29">
        <f>D67+D80+D76+D69+D77+D78+D81+D71+D72+D73+D85+D82+D83</f>
        <v>36</v>
      </c>
      <c r="E86" s="29">
        <f t="shared" ref="E86:AV86" si="43">E67+E80+E76+E69+E77+E78+E81+E71+E72+E73+E85+E82+E83</f>
        <v>36</v>
      </c>
      <c r="F86" s="29">
        <f t="shared" si="43"/>
        <v>36</v>
      </c>
      <c r="G86" s="29">
        <f t="shared" si="43"/>
        <v>36</v>
      </c>
      <c r="H86" s="29">
        <f t="shared" si="43"/>
        <v>36</v>
      </c>
      <c r="I86" s="29">
        <f t="shared" si="43"/>
        <v>36</v>
      </c>
      <c r="J86" s="29">
        <f t="shared" si="43"/>
        <v>36</v>
      </c>
      <c r="K86" s="29">
        <f t="shared" si="43"/>
        <v>36</v>
      </c>
      <c r="L86" s="29">
        <f t="shared" si="43"/>
        <v>36</v>
      </c>
      <c r="M86" s="29">
        <f t="shared" si="43"/>
        <v>36</v>
      </c>
      <c r="N86" s="29">
        <f t="shared" si="43"/>
        <v>36</v>
      </c>
      <c r="O86" s="29">
        <f t="shared" si="43"/>
        <v>36</v>
      </c>
      <c r="P86" s="29">
        <f t="shared" si="43"/>
        <v>36</v>
      </c>
      <c r="Q86" s="29">
        <f t="shared" si="43"/>
        <v>36</v>
      </c>
      <c r="R86" s="29">
        <f t="shared" si="43"/>
        <v>36</v>
      </c>
      <c r="S86" s="29">
        <f t="shared" si="43"/>
        <v>36</v>
      </c>
      <c r="T86" s="29">
        <f t="shared" si="43"/>
        <v>36</v>
      </c>
      <c r="U86" s="29"/>
      <c r="V86" s="29"/>
      <c r="W86" s="29"/>
      <c r="X86" s="29">
        <f t="shared" si="43"/>
        <v>36</v>
      </c>
      <c r="Y86" s="29">
        <f t="shared" si="43"/>
        <v>36</v>
      </c>
      <c r="Z86" s="29">
        <f t="shared" si="43"/>
        <v>36</v>
      </c>
      <c r="AA86" s="29">
        <f t="shared" si="43"/>
        <v>36</v>
      </c>
      <c r="AB86" s="29">
        <f t="shared" si="43"/>
        <v>36</v>
      </c>
      <c r="AC86" s="29">
        <f t="shared" si="43"/>
        <v>36</v>
      </c>
      <c r="AD86" s="29">
        <f t="shared" si="43"/>
        <v>36</v>
      </c>
      <c r="AE86" s="29">
        <f t="shared" si="43"/>
        <v>36</v>
      </c>
      <c r="AF86" s="29">
        <f t="shared" si="43"/>
        <v>36</v>
      </c>
      <c r="AG86" s="29">
        <f t="shared" si="43"/>
        <v>36</v>
      </c>
      <c r="AH86" s="29">
        <f t="shared" si="43"/>
        <v>36</v>
      </c>
      <c r="AI86" s="29">
        <f t="shared" si="43"/>
        <v>36</v>
      </c>
      <c r="AJ86" s="29">
        <f t="shared" si="43"/>
        <v>36</v>
      </c>
      <c r="AK86" s="29">
        <f t="shared" si="43"/>
        <v>36</v>
      </c>
      <c r="AL86" s="29">
        <f t="shared" si="43"/>
        <v>36</v>
      </c>
      <c r="AM86" s="29">
        <f t="shared" si="43"/>
        <v>36</v>
      </c>
      <c r="AN86" s="29">
        <f t="shared" si="43"/>
        <v>36</v>
      </c>
      <c r="AO86" s="29">
        <f t="shared" si="43"/>
        <v>36</v>
      </c>
      <c r="AP86" s="29">
        <f t="shared" si="43"/>
        <v>36</v>
      </c>
      <c r="AQ86" s="29">
        <f t="shared" si="43"/>
        <v>36</v>
      </c>
      <c r="AR86" s="29">
        <f t="shared" si="43"/>
        <v>36</v>
      </c>
      <c r="AS86" s="29">
        <f t="shared" si="43"/>
        <v>36</v>
      </c>
      <c r="AT86" s="29">
        <f t="shared" si="43"/>
        <v>36</v>
      </c>
      <c r="AU86" s="29">
        <f t="shared" si="43"/>
        <v>36</v>
      </c>
      <c r="AV86" s="29">
        <f t="shared" si="43"/>
        <v>36</v>
      </c>
      <c r="AW86" s="29"/>
      <c r="AX86" s="29"/>
      <c r="AY86" s="29"/>
      <c r="AZ86" s="29"/>
      <c r="BA86" s="29"/>
      <c r="BB86" s="29"/>
      <c r="BC86" s="29"/>
      <c r="BD86" s="29"/>
      <c r="BE86" s="20">
        <f t="shared" ref="BE86" si="44">SUM(D86:T86)</f>
        <v>612</v>
      </c>
      <c r="BF86" s="21">
        <f>SUM(X86:AV86)</f>
        <v>900</v>
      </c>
      <c r="BG86" s="21">
        <f t="shared" ref="BG86" si="45">SUM(BE86:BF86)</f>
        <v>1512</v>
      </c>
    </row>
    <row r="87" spans="1:59" ht="18" customHeight="1">
      <c r="BE87" s="14"/>
    </row>
    <row r="88" spans="1:59" ht="12" customHeight="1">
      <c r="A88" s="1" t="s">
        <v>51</v>
      </c>
      <c r="BE88" s="14"/>
    </row>
    <row r="89" spans="1:59" ht="11.25" customHeight="1">
      <c r="A89" s="171" t="s">
        <v>2</v>
      </c>
      <c r="B89" s="172" t="s">
        <v>3</v>
      </c>
      <c r="C89" s="171" t="s">
        <v>4</v>
      </c>
      <c r="D89" s="172" t="s">
        <v>5</v>
      </c>
      <c r="E89" s="172"/>
      <c r="F89" s="172"/>
      <c r="G89" s="172"/>
      <c r="H89" s="172" t="s">
        <v>6</v>
      </c>
      <c r="I89" s="172"/>
      <c r="J89" s="172"/>
      <c r="K89" s="172"/>
      <c r="L89" s="172"/>
      <c r="M89" s="172" t="s">
        <v>7</v>
      </c>
      <c r="N89" s="172"/>
      <c r="O89" s="172"/>
      <c r="P89" s="172"/>
      <c r="Q89" s="160" t="s">
        <v>8</v>
      </c>
      <c r="R89" s="160"/>
      <c r="S89" s="160"/>
      <c r="T89" s="160"/>
      <c r="U89" s="160"/>
      <c r="V89" s="160" t="s">
        <v>9</v>
      </c>
      <c r="W89" s="160"/>
      <c r="X89" s="160"/>
      <c r="Y89" s="160"/>
      <c r="Z89" s="160"/>
      <c r="AA89" s="160" t="s">
        <v>10</v>
      </c>
      <c r="AB89" s="160"/>
      <c r="AC89" s="160"/>
      <c r="AD89" s="160"/>
      <c r="AE89" s="160" t="s">
        <v>11</v>
      </c>
      <c r="AF89" s="160"/>
      <c r="AG89" s="160"/>
      <c r="AH89" s="160"/>
      <c r="AI89" s="160" t="s">
        <v>12</v>
      </c>
      <c r="AJ89" s="160"/>
      <c r="AK89" s="160"/>
      <c r="AL89" s="160"/>
      <c r="AM89" s="160" t="s">
        <v>13</v>
      </c>
      <c r="AN89" s="160"/>
      <c r="AO89" s="160"/>
      <c r="AP89" s="160"/>
      <c r="AQ89" s="160"/>
      <c r="AR89" s="160" t="s">
        <v>14</v>
      </c>
      <c r="AS89" s="160"/>
      <c r="AT89" s="160"/>
      <c r="AU89" s="160"/>
      <c r="AV89" s="160" t="s">
        <v>15</v>
      </c>
      <c r="AW89" s="160"/>
      <c r="AX89" s="160"/>
      <c r="AY89" s="160"/>
      <c r="AZ89" s="160"/>
      <c r="BA89" s="160" t="s">
        <v>16</v>
      </c>
      <c r="BB89" s="160"/>
      <c r="BC89" s="160"/>
      <c r="BD89" s="160"/>
      <c r="BE89" s="14"/>
    </row>
    <row r="90" spans="1:59" ht="15" customHeight="1">
      <c r="A90" s="171"/>
      <c r="B90" s="172"/>
      <c r="C90" s="171"/>
      <c r="D90" s="4">
        <v>1</v>
      </c>
      <c r="E90" s="4">
        <v>2</v>
      </c>
      <c r="F90" s="4">
        <v>3</v>
      </c>
      <c r="G90" s="4">
        <v>4</v>
      </c>
      <c r="H90" s="4">
        <v>5</v>
      </c>
      <c r="I90" s="4">
        <v>6</v>
      </c>
      <c r="J90" s="4">
        <v>7</v>
      </c>
      <c r="K90" s="4">
        <v>8</v>
      </c>
      <c r="L90" s="4">
        <v>9</v>
      </c>
      <c r="M90" s="4">
        <v>10</v>
      </c>
      <c r="N90" s="4">
        <v>11</v>
      </c>
      <c r="O90" s="4">
        <v>12</v>
      </c>
      <c r="P90" s="4">
        <v>13</v>
      </c>
      <c r="Q90" s="4">
        <v>14</v>
      </c>
      <c r="R90" s="4">
        <v>15</v>
      </c>
      <c r="S90" s="4">
        <v>16</v>
      </c>
      <c r="T90" s="165">
        <v>17</v>
      </c>
      <c r="U90" s="166"/>
      <c r="V90" s="5">
        <v>18</v>
      </c>
      <c r="W90" s="5">
        <v>19</v>
      </c>
      <c r="X90" s="4">
        <v>20</v>
      </c>
      <c r="Y90" s="4">
        <v>21</v>
      </c>
      <c r="Z90" s="4">
        <v>22</v>
      </c>
      <c r="AA90" s="4">
        <v>23</v>
      </c>
      <c r="AB90" s="4">
        <v>24</v>
      </c>
      <c r="AC90" s="4">
        <v>25</v>
      </c>
      <c r="AD90" s="4">
        <v>26</v>
      </c>
      <c r="AE90" s="4">
        <v>27</v>
      </c>
      <c r="AF90" s="4">
        <v>28</v>
      </c>
      <c r="AG90" s="4">
        <v>29</v>
      </c>
      <c r="AH90" s="4">
        <v>30</v>
      </c>
      <c r="AI90" s="4">
        <v>31</v>
      </c>
      <c r="AJ90" s="4">
        <v>32</v>
      </c>
      <c r="AK90" s="4">
        <v>33</v>
      </c>
      <c r="AL90" s="4">
        <v>34</v>
      </c>
      <c r="AM90" s="4">
        <v>35</v>
      </c>
      <c r="AN90" s="4">
        <v>36</v>
      </c>
      <c r="AO90" s="4">
        <v>37</v>
      </c>
      <c r="AP90" s="4">
        <v>38</v>
      </c>
      <c r="AQ90" s="4">
        <v>39</v>
      </c>
      <c r="AR90" s="4">
        <v>40</v>
      </c>
      <c r="AS90" s="4">
        <v>41</v>
      </c>
      <c r="AT90" s="4">
        <v>42</v>
      </c>
      <c r="AU90" s="5">
        <v>43</v>
      </c>
      <c r="AV90" s="5">
        <v>44</v>
      </c>
      <c r="AW90" s="5">
        <v>45</v>
      </c>
      <c r="AX90" s="5">
        <v>46</v>
      </c>
      <c r="AY90" s="5">
        <v>47</v>
      </c>
      <c r="AZ90" s="5">
        <v>48</v>
      </c>
      <c r="BA90" s="5">
        <v>49</v>
      </c>
      <c r="BB90" s="5">
        <v>50</v>
      </c>
      <c r="BC90" s="5">
        <v>51</v>
      </c>
      <c r="BD90" s="5">
        <v>52</v>
      </c>
      <c r="BE90" s="14"/>
    </row>
    <row r="91" spans="1:59" ht="10.5" customHeight="1">
      <c r="A91" s="42" t="s">
        <v>140</v>
      </c>
      <c r="B91" s="198" t="s">
        <v>109</v>
      </c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200"/>
      <c r="BE91" s="20"/>
      <c r="BF91" s="21"/>
      <c r="BG91" s="21"/>
    </row>
    <row r="92" spans="1:59" ht="11.1" customHeight="1">
      <c r="A92" s="92" t="s">
        <v>102</v>
      </c>
      <c r="B92" s="19" t="s">
        <v>21</v>
      </c>
      <c r="C92" s="10">
        <v>72</v>
      </c>
      <c r="D92" s="29">
        <v>4</v>
      </c>
      <c r="E92" s="29">
        <v>4</v>
      </c>
      <c r="F92" s="29">
        <v>4</v>
      </c>
      <c r="G92" s="29">
        <v>4</v>
      </c>
      <c r="H92" s="29">
        <v>4</v>
      </c>
      <c r="I92" s="35"/>
      <c r="J92" s="35"/>
      <c r="K92" s="35"/>
      <c r="L92" s="35"/>
      <c r="M92" s="12">
        <v>2</v>
      </c>
      <c r="N92" s="12">
        <v>2</v>
      </c>
      <c r="O92" s="12">
        <v>2</v>
      </c>
      <c r="P92" s="12">
        <v>2</v>
      </c>
      <c r="Q92" s="12">
        <v>2</v>
      </c>
      <c r="R92" s="12">
        <v>4</v>
      </c>
      <c r="S92" s="12">
        <v>4</v>
      </c>
      <c r="T92" s="12">
        <v>4</v>
      </c>
      <c r="U92" s="16" t="s">
        <v>114</v>
      </c>
      <c r="V92" s="19" t="s">
        <v>17</v>
      </c>
      <c r="W92" s="19" t="s">
        <v>17</v>
      </c>
      <c r="X92" s="12">
        <v>6</v>
      </c>
      <c r="Y92" s="12">
        <v>4</v>
      </c>
      <c r="Z92" s="12">
        <v>4</v>
      </c>
      <c r="AA92" s="12">
        <v>4</v>
      </c>
      <c r="AB92" s="12">
        <v>4</v>
      </c>
      <c r="AC92" s="12">
        <v>4</v>
      </c>
      <c r="AD92" s="12">
        <v>2</v>
      </c>
      <c r="AE92" s="12">
        <v>2</v>
      </c>
      <c r="AF92" s="97"/>
      <c r="AG92" s="35"/>
      <c r="AH92" s="35"/>
      <c r="AI92" s="35"/>
      <c r="AJ92" s="35" t="s">
        <v>113</v>
      </c>
      <c r="AK92" s="35"/>
      <c r="AL92" s="35"/>
      <c r="AM92" s="35"/>
      <c r="AN92" s="159"/>
      <c r="AO92" s="159"/>
      <c r="AP92" s="159"/>
      <c r="AQ92" s="159"/>
      <c r="AR92" s="159"/>
      <c r="AS92" s="159"/>
      <c r="AT92" s="29"/>
      <c r="AU92" s="16"/>
      <c r="AV92" s="12"/>
      <c r="AW92" s="12"/>
      <c r="AX92" s="12"/>
      <c r="AY92" s="12"/>
      <c r="AZ92" s="12"/>
      <c r="BA92" s="12"/>
      <c r="BB92" s="12"/>
      <c r="BC92" s="12"/>
      <c r="BD92" s="12"/>
      <c r="BE92" s="20">
        <f t="shared" ref="BE92:BE104" si="46">SUM(D92:T92)</f>
        <v>42</v>
      </c>
      <c r="BF92" s="21">
        <f t="shared" ref="BF92:BF104" si="47">SUM(X92:AN92)</f>
        <v>30</v>
      </c>
      <c r="BG92" s="21">
        <f t="shared" ref="BG92:BG104" si="48">SUM(BE92:BF92)</f>
        <v>72</v>
      </c>
    </row>
    <row r="93" spans="1:59" ht="10.5" customHeight="1">
      <c r="A93" s="30" t="s">
        <v>26</v>
      </c>
      <c r="B93" s="201" t="s">
        <v>25</v>
      </c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3"/>
      <c r="BE93" s="20"/>
      <c r="BF93" s="21"/>
      <c r="BG93" s="21"/>
    </row>
    <row r="94" spans="1:59" ht="10.5" customHeight="1">
      <c r="A94" s="44" t="s">
        <v>28</v>
      </c>
      <c r="B94" s="98" t="s">
        <v>47</v>
      </c>
      <c r="C94" s="38">
        <v>120</v>
      </c>
      <c r="D94" s="65">
        <v>8</v>
      </c>
      <c r="E94" s="65">
        <v>8</v>
      </c>
      <c r="F94" s="65">
        <v>8</v>
      </c>
      <c r="G94" s="65">
        <v>8</v>
      </c>
      <c r="H94" s="65">
        <v>8</v>
      </c>
      <c r="I94" s="41"/>
      <c r="J94" s="41"/>
      <c r="K94" s="41"/>
      <c r="L94" s="41"/>
      <c r="M94" s="38">
        <v>10</v>
      </c>
      <c r="N94" s="38">
        <v>10</v>
      </c>
      <c r="O94" s="38">
        <v>10</v>
      </c>
      <c r="P94" s="38">
        <v>10</v>
      </c>
      <c r="Q94" s="38">
        <v>10</v>
      </c>
      <c r="R94" s="38">
        <v>10</v>
      </c>
      <c r="S94" s="38">
        <v>10</v>
      </c>
      <c r="T94" s="38">
        <v>10</v>
      </c>
      <c r="U94" s="38" t="s">
        <v>40</v>
      </c>
      <c r="V94" s="85"/>
      <c r="W94" s="85"/>
      <c r="X94" s="38"/>
      <c r="Y94" s="38"/>
      <c r="Z94" s="38"/>
      <c r="AA94" s="38"/>
      <c r="AB94" s="38"/>
      <c r="AC94" s="38"/>
      <c r="AD94" s="38"/>
      <c r="AE94" s="38"/>
      <c r="AF94" s="136"/>
      <c r="AG94" s="41"/>
      <c r="AH94" s="41"/>
      <c r="AI94" s="41"/>
      <c r="AJ94" s="41"/>
      <c r="AK94" s="40"/>
      <c r="AL94" s="40"/>
      <c r="AM94" s="40"/>
      <c r="AN94" s="150" t="s">
        <v>56</v>
      </c>
      <c r="AO94" s="151"/>
      <c r="AP94" s="151"/>
      <c r="AQ94" s="151"/>
      <c r="AR94" s="151"/>
      <c r="AS94" s="152"/>
      <c r="AT94" s="55"/>
      <c r="AU94" s="139"/>
      <c r="AV94" s="85"/>
      <c r="AW94" s="85"/>
      <c r="AX94" s="85"/>
      <c r="AY94" s="85"/>
      <c r="AZ94" s="85"/>
      <c r="BA94" s="85"/>
      <c r="BB94" s="85"/>
      <c r="BC94" s="85"/>
      <c r="BD94" s="51"/>
      <c r="BE94" s="20">
        <f t="shared" si="46"/>
        <v>120</v>
      </c>
      <c r="BF94" s="21">
        <f t="shared" si="47"/>
        <v>0</v>
      </c>
      <c r="BG94" s="21">
        <f t="shared" si="48"/>
        <v>120</v>
      </c>
    </row>
    <row r="95" spans="1:59" ht="23.25" customHeight="1">
      <c r="A95" s="44" t="s">
        <v>115</v>
      </c>
      <c r="B95" s="73" t="s">
        <v>78</v>
      </c>
      <c r="C95" s="31">
        <v>42</v>
      </c>
      <c r="D95" s="29"/>
      <c r="E95" s="29"/>
      <c r="F95" s="29"/>
      <c r="G95" s="29"/>
      <c r="H95" s="29"/>
      <c r="I95" s="35"/>
      <c r="J95" s="35"/>
      <c r="K95" s="35"/>
      <c r="L95" s="35"/>
      <c r="M95" s="12"/>
      <c r="N95" s="12"/>
      <c r="O95" s="12"/>
      <c r="P95" s="12"/>
      <c r="Q95" s="12"/>
      <c r="R95" s="12"/>
      <c r="S95" s="12"/>
      <c r="T95" s="12"/>
      <c r="U95" s="16"/>
      <c r="V95" s="160" t="s">
        <v>17</v>
      </c>
      <c r="W95" s="160" t="s">
        <v>17</v>
      </c>
      <c r="X95" s="12">
        <v>6</v>
      </c>
      <c r="Y95" s="12">
        <v>6</v>
      </c>
      <c r="Z95" s="12">
        <v>6</v>
      </c>
      <c r="AA95" s="12">
        <v>6</v>
      </c>
      <c r="AB95" s="12">
        <v>6</v>
      </c>
      <c r="AC95" s="12">
        <v>4</v>
      </c>
      <c r="AD95" s="12">
        <v>4</v>
      </c>
      <c r="AE95" s="12">
        <v>4</v>
      </c>
      <c r="AF95" s="35"/>
      <c r="AG95" s="35"/>
      <c r="AH95" s="133"/>
      <c r="AI95" s="35"/>
      <c r="AJ95" s="134" t="s">
        <v>40</v>
      </c>
      <c r="AK95" s="35"/>
      <c r="AL95" s="40"/>
      <c r="AM95" s="40"/>
      <c r="AN95" s="153"/>
      <c r="AO95" s="154"/>
      <c r="AP95" s="154"/>
      <c r="AQ95" s="154"/>
      <c r="AR95" s="154"/>
      <c r="AS95" s="155"/>
      <c r="AT95" s="55"/>
      <c r="AU95" s="54"/>
      <c r="AV95" s="12"/>
      <c r="AW95" s="12"/>
      <c r="AX95" s="12"/>
      <c r="AY95" s="12"/>
      <c r="AZ95" s="12"/>
      <c r="BA95" s="12"/>
      <c r="BB95" s="12"/>
      <c r="BC95" s="12"/>
      <c r="BD95" s="12"/>
      <c r="BE95" s="20">
        <f t="shared" si="46"/>
        <v>0</v>
      </c>
      <c r="BF95" s="21">
        <f t="shared" si="47"/>
        <v>42</v>
      </c>
      <c r="BG95" s="21">
        <f t="shared" si="48"/>
        <v>42</v>
      </c>
    </row>
    <row r="96" spans="1:59" ht="21">
      <c r="A96" s="44" t="s">
        <v>64</v>
      </c>
      <c r="B96" s="23" t="s">
        <v>59</v>
      </c>
      <c r="C96" s="31">
        <v>66</v>
      </c>
      <c r="D96" s="29"/>
      <c r="E96" s="29"/>
      <c r="F96" s="29"/>
      <c r="G96" s="29"/>
      <c r="H96" s="29"/>
      <c r="I96" s="35"/>
      <c r="J96" s="35"/>
      <c r="K96" s="35"/>
      <c r="L96" s="35"/>
      <c r="M96" s="12"/>
      <c r="N96" s="12"/>
      <c r="O96" s="12"/>
      <c r="P96" s="12"/>
      <c r="Q96" s="12"/>
      <c r="R96" s="12"/>
      <c r="S96" s="12"/>
      <c r="T96" s="12"/>
      <c r="U96" s="16"/>
      <c r="V96" s="160"/>
      <c r="W96" s="160"/>
      <c r="X96" s="12">
        <v>10</v>
      </c>
      <c r="Y96" s="12">
        <v>8</v>
      </c>
      <c r="Z96" s="12">
        <v>8</v>
      </c>
      <c r="AA96" s="12">
        <v>8</v>
      </c>
      <c r="AB96" s="12">
        <v>8</v>
      </c>
      <c r="AC96" s="12">
        <v>8</v>
      </c>
      <c r="AD96" s="12">
        <v>8</v>
      </c>
      <c r="AE96" s="12">
        <v>8</v>
      </c>
      <c r="AF96" s="97"/>
      <c r="AG96" s="35"/>
      <c r="AH96" s="133"/>
      <c r="AI96" s="35"/>
      <c r="AJ96" s="35" t="s">
        <v>113</v>
      </c>
      <c r="AK96" s="35"/>
      <c r="AL96" s="40"/>
      <c r="AM96" s="40"/>
      <c r="AN96" s="153"/>
      <c r="AO96" s="154"/>
      <c r="AP96" s="154"/>
      <c r="AQ96" s="154"/>
      <c r="AR96" s="154"/>
      <c r="AS96" s="155"/>
      <c r="AT96" s="55"/>
      <c r="AU96" s="54"/>
      <c r="AV96" s="12"/>
      <c r="AW96" s="12"/>
      <c r="AX96" s="12"/>
      <c r="AY96" s="12"/>
      <c r="AZ96" s="12"/>
      <c r="BA96" s="12"/>
      <c r="BB96" s="12"/>
      <c r="BC96" s="12"/>
      <c r="BD96" s="12"/>
      <c r="BE96" s="20">
        <f t="shared" si="46"/>
        <v>0</v>
      </c>
      <c r="BF96" s="21">
        <f t="shared" si="47"/>
        <v>66</v>
      </c>
      <c r="BG96" s="21">
        <f t="shared" si="48"/>
        <v>66</v>
      </c>
    </row>
    <row r="97" spans="1:59" ht="21.75">
      <c r="A97" s="44" t="s">
        <v>80</v>
      </c>
      <c r="B97" s="74" t="s">
        <v>116</v>
      </c>
      <c r="C97" s="31">
        <v>114</v>
      </c>
      <c r="D97" s="54">
        <v>12</v>
      </c>
      <c r="E97" s="54">
        <v>14</v>
      </c>
      <c r="F97" s="54">
        <v>14</v>
      </c>
      <c r="G97" s="54">
        <v>14</v>
      </c>
      <c r="H97" s="54">
        <v>12</v>
      </c>
      <c r="I97" s="100"/>
      <c r="J97" s="100"/>
      <c r="K97" s="100"/>
      <c r="L97" s="100"/>
      <c r="M97" s="16">
        <v>6</v>
      </c>
      <c r="N97" s="16">
        <v>6</v>
      </c>
      <c r="O97" s="16">
        <v>6</v>
      </c>
      <c r="P97" s="16">
        <v>6</v>
      </c>
      <c r="Q97" s="16">
        <v>6</v>
      </c>
      <c r="R97" s="16">
        <v>6</v>
      </c>
      <c r="S97" s="16">
        <v>6</v>
      </c>
      <c r="T97" s="16">
        <v>6</v>
      </c>
      <c r="U97" s="16" t="s">
        <v>40</v>
      </c>
      <c r="V97" s="160" t="s">
        <v>17</v>
      </c>
      <c r="W97" s="160" t="s">
        <v>17</v>
      </c>
      <c r="X97" s="12"/>
      <c r="Y97" s="12"/>
      <c r="Z97" s="12"/>
      <c r="AA97" s="12"/>
      <c r="AB97" s="12"/>
      <c r="AC97" s="12"/>
      <c r="AD97" s="12"/>
      <c r="AE97" s="12"/>
      <c r="AF97" s="35"/>
      <c r="AG97" s="35"/>
      <c r="AH97" s="35"/>
      <c r="AI97" s="35"/>
      <c r="AJ97" s="35"/>
      <c r="AK97" s="35"/>
      <c r="AL97" s="40"/>
      <c r="AM97" s="40"/>
      <c r="AN97" s="153"/>
      <c r="AO97" s="154"/>
      <c r="AP97" s="154"/>
      <c r="AQ97" s="154"/>
      <c r="AR97" s="154"/>
      <c r="AS97" s="155"/>
      <c r="AT97" s="55"/>
      <c r="AU97" s="54"/>
      <c r="AV97" s="12"/>
      <c r="AW97" s="12"/>
      <c r="AX97" s="12"/>
      <c r="AY97" s="12"/>
      <c r="AZ97" s="12"/>
      <c r="BA97" s="12"/>
      <c r="BB97" s="12"/>
      <c r="BC97" s="12"/>
      <c r="BD97" s="12"/>
      <c r="BE97" s="20">
        <f t="shared" si="46"/>
        <v>114</v>
      </c>
      <c r="BF97" s="21">
        <f t="shared" si="47"/>
        <v>0</v>
      </c>
      <c r="BG97" s="21">
        <f t="shared" si="48"/>
        <v>114</v>
      </c>
    </row>
    <row r="98" spans="1:59" ht="31.5" customHeight="1">
      <c r="A98" s="44" t="s">
        <v>79</v>
      </c>
      <c r="B98" s="26" t="s">
        <v>117</v>
      </c>
      <c r="C98" s="31">
        <v>78</v>
      </c>
      <c r="D98" s="60">
        <v>2</v>
      </c>
      <c r="E98" s="60">
        <v>2</v>
      </c>
      <c r="F98" s="60">
        <v>2</v>
      </c>
      <c r="G98" s="60">
        <v>2</v>
      </c>
      <c r="H98" s="60">
        <v>1</v>
      </c>
      <c r="I98" s="36"/>
      <c r="J98" s="36"/>
      <c r="K98" s="36"/>
      <c r="L98" s="36"/>
      <c r="M98" s="31">
        <v>9</v>
      </c>
      <c r="N98" s="31">
        <v>9</v>
      </c>
      <c r="O98" s="31">
        <v>9</v>
      </c>
      <c r="P98" s="31">
        <v>9</v>
      </c>
      <c r="Q98" s="31">
        <v>9</v>
      </c>
      <c r="R98" s="31">
        <v>8</v>
      </c>
      <c r="S98" s="31">
        <v>8</v>
      </c>
      <c r="T98" s="31">
        <v>8</v>
      </c>
      <c r="U98" s="16" t="s">
        <v>38</v>
      </c>
      <c r="V98" s="160"/>
      <c r="W98" s="160"/>
      <c r="X98" s="31"/>
      <c r="Y98" s="31"/>
      <c r="Z98" s="31"/>
      <c r="AA98" s="38"/>
      <c r="AB98" s="38"/>
      <c r="AC98" s="38"/>
      <c r="AD98" s="38"/>
      <c r="AE98" s="38"/>
      <c r="AF98" s="137"/>
      <c r="AG98" s="41"/>
      <c r="AH98" s="41"/>
      <c r="AI98" s="41"/>
      <c r="AJ98" s="41"/>
      <c r="AK98" s="41"/>
      <c r="AL98" s="40"/>
      <c r="AM98" s="40"/>
      <c r="AN98" s="156"/>
      <c r="AO98" s="157"/>
      <c r="AP98" s="157"/>
      <c r="AQ98" s="157"/>
      <c r="AR98" s="157"/>
      <c r="AS98" s="158"/>
      <c r="AT98" s="55"/>
      <c r="AU98" s="54"/>
      <c r="AV98" s="12"/>
      <c r="AW98" s="12"/>
      <c r="AX98" s="12"/>
      <c r="AY98" s="12"/>
      <c r="AZ98" s="12"/>
      <c r="BA98" s="12"/>
      <c r="BB98" s="12"/>
      <c r="BC98" s="12"/>
      <c r="BD98" s="12"/>
      <c r="BE98" s="20">
        <f t="shared" si="46"/>
        <v>78</v>
      </c>
      <c r="BF98" s="21">
        <f t="shared" si="47"/>
        <v>0</v>
      </c>
      <c r="BG98" s="21">
        <f t="shared" si="48"/>
        <v>78</v>
      </c>
    </row>
    <row r="99" spans="1:59" ht="9.75" customHeight="1">
      <c r="A99" s="13" t="s">
        <v>29</v>
      </c>
      <c r="B99" s="168" t="s">
        <v>30</v>
      </c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70"/>
      <c r="BE99" s="20"/>
      <c r="BF99" s="21"/>
      <c r="BG99" s="21"/>
    </row>
    <row r="100" spans="1:59" ht="11.25" customHeight="1">
      <c r="A100" s="28" t="s">
        <v>74</v>
      </c>
      <c r="B100" s="195" t="s">
        <v>153</v>
      </c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7"/>
      <c r="AC100" s="28"/>
      <c r="AD100" s="28"/>
      <c r="AE100" s="28"/>
      <c r="AF100" s="34"/>
      <c r="AG100" s="34"/>
      <c r="AH100" s="34"/>
      <c r="AI100" s="34"/>
      <c r="AJ100" s="34" t="s">
        <v>39</v>
      </c>
      <c r="AK100" s="34"/>
      <c r="AL100" s="34"/>
      <c r="AM100" s="34"/>
      <c r="AN100" s="144" t="s">
        <v>56</v>
      </c>
      <c r="AO100" s="145"/>
      <c r="AP100" s="145"/>
      <c r="AQ100" s="145"/>
      <c r="AR100" s="145"/>
      <c r="AS100" s="145"/>
      <c r="AT100" s="138"/>
      <c r="AU100" s="29"/>
      <c r="AV100" s="28"/>
      <c r="AW100" s="28"/>
      <c r="AX100" s="28"/>
      <c r="AY100" s="28"/>
      <c r="AZ100" s="28"/>
      <c r="BA100" s="28"/>
      <c r="BB100" s="28"/>
      <c r="BC100" s="28"/>
      <c r="BD100" s="28"/>
      <c r="BE100" s="20"/>
      <c r="BF100" s="21"/>
      <c r="BG100" s="21"/>
    </row>
    <row r="101" spans="1:59" ht="42">
      <c r="A101" s="23" t="s">
        <v>154</v>
      </c>
      <c r="B101" s="24" t="s">
        <v>155</v>
      </c>
      <c r="C101" s="9">
        <v>120</v>
      </c>
      <c r="D101" s="9">
        <v>4</v>
      </c>
      <c r="E101" s="9">
        <v>2</v>
      </c>
      <c r="F101" s="9">
        <v>2</v>
      </c>
      <c r="G101" s="9">
        <v>2</v>
      </c>
      <c r="H101" s="101">
        <v>5</v>
      </c>
      <c r="I101" s="99"/>
      <c r="J101" s="39"/>
      <c r="K101" s="39"/>
      <c r="L101" s="39"/>
      <c r="M101" s="32">
        <v>3</v>
      </c>
      <c r="N101" s="32">
        <v>3</v>
      </c>
      <c r="O101" s="32">
        <v>3</v>
      </c>
      <c r="P101" s="32">
        <v>3</v>
      </c>
      <c r="Q101" s="32">
        <v>3</v>
      </c>
      <c r="R101" s="32">
        <v>2</v>
      </c>
      <c r="S101" s="32">
        <v>2</v>
      </c>
      <c r="T101" s="32">
        <v>8</v>
      </c>
      <c r="U101" s="43" t="s">
        <v>40</v>
      </c>
      <c r="V101" s="47" t="s">
        <v>17</v>
      </c>
      <c r="W101" s="47" t="s">
        <v>17</v>
      </c>
      <c r="X101" s="106">
        <v>8</v>
      </c>
      <c r="Y101" s="106">
        <v>12</v>
      </c>
      <c r="Z101" s="129">
        <v>12</v>
      </c>
      <c r="AA101" s="106">
        <v>12</v>
      </c>
      <c r="AB101" s="106">
        <v>6</v>
      </c>
      <c r="AC101" s="106">
        <v>8</v>
      </c>
      <c r="AD101" s="106">
        <v>10</v>
      </c>
      <c r="AE101" s="106">
        <v>10</v>
      </c>
      <c r="AF101" s="130"/>
      <c r="AG101" s="130"/>
      <c r="AH101" s="130"/>
      <c r="AI101" s="130"/>
      <c r="AJ101" s="130" t="s">
        <v>38</v>
      </c>
      <c r="AK101" s="34"/>
      <c r="AL101" s="34"/>
      <c r="AM101" s="34"/>
      <c r="AN101" s="146"/>
      <c r="AO101" s="147"/>
      <c r="AP101" s="147"/>
      <c r="AQ101" s="147"/>
      <c r="AR101" s="147"/>
      <c r="AS101" s="147"/>
      <c r="AT101" s="138"/>
      <c r="AU101" s="29"/>
      <c r="AV101" s="28"/>
      <c r="AW101" s="28"/>
      <c r="AX101" s="28"/>
      <c r="AY101" s="28"/>
      <c r="AZ101" s="28"/>
      <c r="BA101" s="28"/>
      <c r="BB101" s="28"/>
      <c r="BC101" s="28"/>
      <c r="BD101" s="28"/>
      <c r="BE101" s="20">
        <f t="shared" si="46"/>
        <v>42</v>
      </c>
      <c r="BF101" s="21">
        <f t="shared" si="47"/>
        <v>78</v>
      </c>
      <c r="BG101" s="21">
        <f t="shared" si="48"/>
        <v>120</v>
      </c>
    </row>
    <row r="102" spans="1:59" ht="12.75" customHeight="1">
      <c r="A102" s="57" t="s">
        <v>35</v>
      </c>
      <c r="B102" s="52" t="s">
        <v>32</v>
      </c>
      <c r="C102" s="9">
        <v>144</v>
      </c>
      <c r="D102" s="9">
        <v>6</v>
      </c>
      <c r="E102" s="9">
        <v>6</v>
      </c>
      <c r="F102" s="9">
        <v>6</v>
      </c>
      <c r="G102" s="9">
        <v>6</v>
      </c>
      <c r="H102" s="101">
        <v>6</v>
      </c>
      <c r="I102" s="99"/>
      <c r="J102" s="39"/>
      <c r="K102" s="39"/>
      <c r="L102" s="39"/>
      <c r="M102" s="32">
        <v>6</v>
      </c>
      <c r="N102" s="32">
        <v>6</v>
      </c>
      <c r="O102" s="32">
        <v>6</v>
      </c>
      <c r="P102" s="32">
        <v>6</v>
      </c>
      <c r="Q102" s="32">
        <v>6</v>
      </c>
      <c r="R102" s="32">
        <v>6</v>
      </c>
      <c r="S102" s="32">
        <v>6</v>
      </c>
      <c r="T102" s="32"/>
      <c r="U102" s="43"/>
      <c r="V102" s="47" t="s">
        <v>17</v>
      </c>
      <c r="W102" s="47" t="s">
        <v>17</v>
      </c>
      <c r="X102" s="75">
        <v>6</v>
      </c>
      <c r="Y102" s="75">
        <v>6</v>
      </c>
      <c r="Z102" s="12">
        <v>6</v>
      </c>
      <c r="AA102" s="75">
        <v>6</v>
      </c>
      <c r="AB102" s="75">
        <v>12</v>
      </c>
      <c r="AC102" s="75">
        <v>12</v>
      </c>
      <c r="AD102" s="75">
        <v>12</v>
      </c>
      <c r="AE102" s="75">
        <v>12</v>
      </c>
      <c r="AF102" s="135"/>
      <c r="AG102" s="131"/>
      <c r="AH102" s="131"/>
      <c r="AI102" s="131"/>
      <c r="AJ102" s="34"/>
      <c r="AK102" s="34"/>
      <c r="AL102" s="34"/>
      <c r="AM102" s="34"/>
      <c r="AN102" s="146"/>
      <c r="AO102" s="147"/>
      <c r="AP102" s="147"/>
      <c r="AQ102" s="147"/>
      <c r="AR102" s="147"/>
      <c r="AS102" s="147"/>
      <c r="AT102" s="138"/>
      <c r="AU102" s="29"/>
      <c r="AV102" s="28"/>
      <c r="AW102" s="28"/>
      <c r="AX102" s="28"/>
      <c r="AY102" s="28"/>
      <c r="AZ102" s="28"/>
      <c r="BA102" s="28"/>
      <c r="BB102" s="28"/>
      <c r="BC102" s="28"/>
      <c r="BD102" s="28"/>
      <c r="BE102" s="20">
        <f t="shared" si="46"/>
        <v>72</v>
      </c>
      <c r="BF102" s="21">
        <f t="shared" si="47"/>
        <v>72</v>
      </c>
      <c r="BG102" s="21">
        <f t="shared" si="48"/>
        <v>144</v>
      </c>
    </row>
    <row r="103" spans="1:59" ht="12.75" customHeight="1">
      <c r="A103" s="69" t="s">
        <v>36</v>
      </c>
      <c r="B103" s="69" t="s">
        <v>37</v>
      </c>
      <c r="C103" s="9">
        <v>288</v>
      </c>
      <c r="D103" s="9"/>
      <c r="E103" s="9"/>
      <c r="F103" s="9"/>
      <c r="G103" s="9"/>
      <c r="H103" s="101"/>
      <c r="I103" s="99">
        <v>36</v>
      </c>
      <c r="J103" s="39">
        <v>36</v>
      </c>
      <c r="K103" s="39">
        <v>36</v>
      </c>
      <c r="L103" s="39">
        <v>36</v>
      </c>
      <c r="M103" s="32"/>
      <c r="N103" s="32"/>
      <c r="O103" s="32"/>
      <c r="P103" s="32"/>
      <c r="Q103" s="32"/>
      <c r="R103" s="32"/>
      <c r="S103" s="32"/>
      <c r="T103" s="32"/>
      <c r="U103" s="43"/>
      <c r="V103" s="47" t="s">
        <v>17</v>
      </c>
      <c r="W103" s="47" t="s">
        <v>17</v>
      </c>
      <c r="X103" s="28"/>
      <c r="Y103" s="28"/>
      <c r="Z103" s="11"/>
      <c r="AA103" s="28"/>
      <c r="AB103" s="28"/>
      <c r="AC103" s="28"/>
      <c r="AD103" s="28"/>
      <c r="AE103" s="32"/>
      <c r="AF103" s="39">
        <v>36</v>
      </c>
      <c r="AG103" s="132">
        <v>36</v>
      </c>
      <c r="AH103" s="132">
        <v>36</v>
      </c>
      <c r="AI103" s="132">
        <v>36</v>
      </c>
      <c r="AJ103" s="39"/>
      <c r="AK103" s="34"/>
      <c r="AL103" s="34"/>
      <c r="AM103" s="34"/>
      <c r="AN103" s="146"/>
      <c r="AO103" s="147"/>
      <c r="AP103" s="147"/>
      <c r="AQ103" s="147"/>
      <c r="AR103" s="147"/>
      <c r="AS103" s="147"/>
      <c r="AT103" s="138"/>
      <c r="AU103" s="29"/>
      <c r="AV103" s="28"/>
      <c r="AW103" s="28"/>
      <c r="AX103" s="28"/>
      <c r="AY103" s="28"/>
      <c r="AZ103" s="28"/>
      <c r="BA103" s="28"/>
      <c r="BB103" s="28"/>
      <c r="BC103" s="28"/>
      <c r="BD103" s="28"/>
      <c r="BE103" s="20">
        <f t="shared" si="46"/>
        <v>144</v>
      </c>
      <c r="BF103" s="21">
        <f t="shared" si="47"/>
        <v>144</v>
      </c>
      <c r="BG103" s="21">
        <f t="shared" si="48"/>
        <v>288</v>
      </c>
    </row>
    <row r="104" spans="1:59" ht="11.1" customHeight="1">
      <c r="A104" s="30" t="s">
        <v>52</v>
      </c>
      <c r="B104" s="30" t="s">
        <v>53</v>
      </c>
      <c r="C104" s="11">
        <v>144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0"/>
      <c r="S104" s="11"/>
      <c r="T104" s="11"/>
      <c r="U104" s="11"/>
      <c r="V104" s="19" t="s">
        <v>17</v>
      </c>
      <c r="W104" s="19" t="s">
        <v>17</v>
      </c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>
        <v>36</v>
      </c>
      <c r="AK104" s="11">
        <v>36</v>
      </c>
      <c r="AL104" s="11">
        <v>36</v>
      </c>
      <c r="AM104" s="11">
        <v>36</v>
      </c>
      <c r="AN104" s="148"/>
      <c r="AO104" s="149"/>
      <c r="AP104" s="149"/>
      <c r="AQ104" s="149"/>
      <c r="AR104" s="149"/>
      <c r="AS104" s="149"/>
      <c r="AT104" s="138"/>
      <c r="AU104" s="54"/>
      <c r="AV104" s="19"/>
      <c r="AW104" s="19"/>
      <c r="AX104" s="19"/>
      <c r="AY104" s="19"/>
      <c r="AZ104" s="19"/>
      <c r="BA104" s="19"/>
      <c r="BB104" s="19"/>
      <c r="BC104" s="19"/>
      <c r="BD104" s="19"/>
      <c r="BE104" s="20">
        <f t="shared" si="46"/>
        <v>0</v>
      </c>
      <c r="BF104" s="21">
        <f t="shared" si="47"/>
        <v>144</v>
      </c>
      <c r="BG104" s="21">
        <f t="shared" si="48"/>
        <v>144</v>
      </c>
    </row>
    <row r="105" spans="1:59" ht="11.1" customHeight="1">
      <c r="A105" s="165" t="s">
        <v>33</v>
      </c>
      <c r="B105" s="167"/>
      <c r="C105" s="166"/>
      <c r="D105" s="12">
        <f>D92+D95+D97+D96+D98+D101+D104+D102+D103+D94</f>
        <v>36</v>
      </c>
      <c r="E105" s="12">
        <f t="shared" ref="E105:AN105" si="49">E92+E95+E97+E96+E98+E101+E104+E102+E103+E94</f>
        <v>36</v>
      </c>
      <c r="F105" s="12">
        <f t="shared" si="49"/>
        <v>36</v>
      </c>
      <c r="G105" s="12">
        <f t="shared" si="49"/>
        <v>36</v>
      </c>
      <c r="H105" s="12">
        <f t="shared" si="49"/>
        <v>36</v>
      </c>
      <c r="I105" s="12">
        <f t="shared" si="49"/>
        <v>36</v>
      </c>
      <c r="J105" s="12">
        <f t="shared" si="49"/>
        <v>36</v>
      </c>
      <c r="K105" s="12">
        <f t="shared" si="49"/>
        <v>36</v>
      </c>
      <c r="L105" s="12">
        <f t="shared" si="49"/>
        <v>36</v>
      </c>
      <c r="M105" s="12">
        <f t="shared" si="49"/>
        <v>36</v>
      </c>
      <c r="N105" s="12">
        <f t="shared" si="49"/>
        <v>36</v>
      </c>
      <c r="O105" s="12">
        <f t="shared" si="49"/>
        <v>36</v>
      </c>
      <c r="P105" s="12">
        <f t="shared" si="49"/>
        <v>36</v>
      </c>
      <c r="Q105" s="12">
        <f t="shared" si="49"/>
        <v>36</v>
      </c>
      <c r="R105" s="12">
        <f t="shared" si="49"/>
        <v>36</v>
      </c>
      <c r="S105" s="12">
        <f t="shared" si="49"/>
        <v>36</v>
      </c>
      <c r="T105" s="12">
        <f t="shared" si="49"/>
        <v>36</v>
      </c>
      <c r="U105" s="12"/>
      <c r="V105" s="12"/>
      <c r="W105" s="12"/>
      <c r="X105" s="12">
        <f t="shared" si="49"/>
        <v>36</v>
      </c>
      <c r="Y105" s="12">
        <f t="shared" si="49"/>
        <v>36</v>
      </c>
      <c r="Z105" s="12">
        <f t="shared" si="49"/>
        <v>36</v>
      </c>
      <c r="AA105" s="12">
        <f t="shared" si="49"/>
        <v>36</v>
      </c>
      <c r="AB105" s="12">
        <f t="shared" si="49"/>
        <v>36</v>
      </c>
      <c r="AC105" s="12">
        <f t="shared" si="49"/>
        <v>36</v>
      </c>
      <c r="AD105" s="12">
        <f t="shared" si="49"/>
        <v>36</v>
      </c>
      <c r="AE105" s="12">
        <f t="shared" si="49"/>
        <v>36</v>
      </c>
      <c r="AF105" s="12">
        <f t="shared" si="49"/>
        <v>36</v>
      </c>
      <c r="AG105" s="12">
        <f t="shared" si="49"/>
        <v>36</v>
      </c>
      <c r="AH105" s="12">
        <f t="shared" si="49"/>
        <v>36</v>
      </c>
      <c r="AI105" s="12">
        <f t="shared" si="49"/>
        <v>36</v>
      </c>
      <c r="AJ105" s="12">
        <v>36</v>
      </c>
      <c r="AK105" s="12">
        <f t="shared" si="49"/>
        <v>36</v>
      </c>
      <c r="AL105" s="12">
        <f t="shared" si="49"/>
        <v>36</v>
      </c>
      <c r="AM105" s="12">
        <f t="shared" si="49"/>
        <v>36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20">
        <f>SUM(BE92:BE104)</f>
        <v>612</v>
      </c>
      <c r="BF105" s="20">
        <f>SUM(BF92:BF104)</f>
        <v>576</v>
      </c>
      <c r="BG105" s="20">
        <f>SUM(BG92:BG104)</f>
        <v>1188</v>
      </c>
    </row>
    <row r="107" spans="1:59">
      <c r="B107" s="161" t="s">
        <v>44</v>
      </c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</row>
    <row r="108" spans="1:59"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</row>
    <row r="109" spans="1:59"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</row>
    <row r="110" spans="1:59"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</row>
  </sheetData>
  <mergeCells count="103">
    <mergeCell ref="B100:AB100"/>
    <mergeCell ref="H33:L33"/>
    <mergeCell ref="M33:P33"/>
    <mergeCell ref="A64:A65"/>
    <mergeCell ref="B64:B65"/>
    <mergeCell ref="C64:C65"/>
    <mergeCell ref="D64:G64"/>
    <mergeCell ref="H64:L64"/>
    <mergeCell ref="M64:P64"/>
    <mergeCell ref="Q64:U64"/>
    <mergeCell ref="B91:BD91"/>
    <mergeCell ref="B93:BD93"/>
    <mergeCell ref="AI33:AL33"/>
    <mergeCell ref="AM33:AQ33"/>
    <mergeCell ref="AR33:AU33"/>
    <mergeCell ref="B35:BD35"/>
    <mergeCell ref="B84:N84"/>
    <mergeCell ref="W95:W96"/>
    <mergeCell ref="Q33:U33"/>
    <mergeCell ref="V33:Z33"/>
    <mergeCell ref="B45:BD45"/>
    <mergeCell ref="AV64:AZ64"/>
    <mergeCell ref="BA64:BD64"/>
    <mergeCell ref="T65:U65"/>
    <mergeCell ref="B53:AL53"/>
    <mergeCell ref="B59:AL59"/>
    <mergeCell ref="B74:BD74"/>
    <mergeCell ref="V75:V76"/>
    <mergeCell ref="W75:W76"/>
    <mergeCell ref="B68:BD68"/>
    <mergeCell ref="A61:C61"/>
    <mergeCell ref="V64:Z64"/>
    <mergeCell ref="AA64:AD64"/>
    <mergeCell ref="AE64:AH64"/>
    <mergeCell ref="AI64:AL64"/>
    <mergeCell ref="AM64:AQ64"/>
    <mergeCell ref="B70:BD70"/>
    <mergeCell ref="B52:BD52"/>
    <mergeCell ref="AR64:AU64"/>
    <mergeCell ref="A1:BE1"/>
    <mergeCell ref="A2:BE2"/>
    <mergeCell ref="A3:BE3"/>
    <mergeCell ref="AE5:AH5"/>
    <mergeCell ref="AI5:AL5"/>
    <mergeCell ref="AM5:AQ5"/>
    <mergeCell ref="D5:G5"/>
    <mergeCell ref="H5:L5"/>
    <mergeCell ref="A5:A6"/>
    <mergeCell ref="B5:B6"/>
    <mergeCell ref="C5:C6"/>
    <mergeCell ref="AR5:AU5"/>
    <mergeCell ref="AV5:AZ5"/>
    <mergeCell ref="BA5:BD5"/>
    <mergeCell ref="M5:P5"/>
    <mergeCell ref="Q5:U5"/>
    <mergeCell ref="H89:L89"/>
    <mergeCell ref="M89:P89"/>
    <mergeCell ref="Q89:U89"/>
    <mergeCell ref="V97:V98"/>
    <mergeCell ref="W97:W98"/>
    <mergeCell ref="B27:AO27"/>
    <mergeCell ref="C33:C34"/>
    <mergeCell ref="D33:G33"/>
    <mergeCell ref="V5:Z5"/>
    <mergeCell ref="AA5:AD5"/>
    <mergeCell ref="B7:BD7"/>
    <mergeCell ref="T6:U6"/>
    <mergeCell ref="B16:BD16"/>
    <mergeCell ref="B26:BD26"/>
    <mergeCell ref="AA33:AD33"/>
    <mergeCell ref="AE33:AH33"/>
    <mergeCell ref="B21:J21"/>
    <mergeCell ref="AV33:AZ33"/>
    <mergeCell ref="BA33:BD33"/>
    <mergeCell ref="A30:C30"/>
    <mergeCell ref="A33:A34"/>
    <mergeCell ref="B33:B34"/>
    <mergeCell ref="V89:Z89"/>
    <mergeCell ref="T34:U34"/>
    <mergeCell ref="B40:BD40"/>
    <mergeCell ref="B66:BD66"/>
    <mergeCell ref="B79:S79"/>
    <mergeCell ref="AN100:AS104"/>
    <mergeCell ref="AN94:AS98"/>
    <mergeCell ref="AN92:AS92"/>
    <mergeCell ref="V95:V96"/>
    <mergeCell ref="B75:S75"/>
    <mergeCell ref="B107:BD110"/>
    <mergeCell ref="A86:C86"/>
    <mergeCell ref="AA89:AD89"/>
    <mergeCell ref="AE89:AH89"/>
    <mergeCell ref="AI89:AL89"/>
    <mergeCell ref="AM89:AQ89"/>
    <mergeCell ref="AR89:AU89"/>
    <mergeCell ref="AV89:AZ89"/>
    <mergeCell ref="BA89:BD89"/>
    <mergeCell ref="T90:U90"/>
    <mergeCell ref="A105:C105"/>
    <mergeCell ref="B99:BD99"/>
    <mergeCell ref="A89:A90"/>
    <mergeCell ref="B89:B90"/>
    <mergeCell ref="C89:C90"/>
    <mergeCell ref="D89:G89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2024-09-30T03:15:18Z</dcterms:modified>
</cp:coreProperties>
</file>