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154CC4.TMP\"/>
    </mc:Choice>
  </mc:AlternateContent>
  <bookViews>
    <workbookView xWindow="0" yWindow="0" windowWidth="26520" windowHeight="9855"/>
  </bookViews>
  <sheets>
    <sheet name="ТРАФАРЕТ" sheetId="1" r:id="rId1"/>
  </sheets>
  <calcPr calcId="152511" fullPrecision="0"/>
</workbook>
</file>

<file path=xl/calcChain.xml><?xml version="1.0" encoding="utf-8"?>
<calcChain xmlns="http://schemas.openxmlformats.org/spreadsheetml/2006/main">
  <c r="H23" i="1" l="1"/>
  <c r="H22" i="1"/>
  <c r="H30" i="1"/>
  <c r="H29" i="1"/>
  <c r="H33" i="1"/>
  <c r="H36" i="1"/>
  <c r="H48" i="1"/>
  <c r="H47" i="1"/>
  <c r="H53" i="1"/>
  <c r="H52" i="1"/>
  <c r="H59" i="1"/>
  <c r="H58" i="1"/>
  <c r="H57" i="1"/>
  <c r="H56" i="1"/>
  <c r="H71" i="1"/>
  <c r="H75" i="1"/>
  <c r="H74" i="1"/>
  <c r="H86" i="1"/>
  <c r="H162" i="1" l="1"/>
  <c r="H161" i="1"/>
  <c r="H160" i="1"/>
  <c r="H159" i="1"/>
  <c r="H158" i="1"/>
  <c r="G158" i="1"/>
  <c r="F158" i="1"/>
  <c r="E158" i="1"/>
  <c r="H157" i="1"/>
  <c r="H156" i="1"/>
  <c r="H155" i="1" s="1"/>
  <c r="G155" i="1"/>
  <c r="F155" i="1"/>
  <c r="E155" i="1"/>
  <c r="H154" i="1"/>
  <c r="H153" i="1"/>
  <c r="H152" i="1" s="1"/>
  <c r="G152" i="1"/>
  <c r="F152" i="1"/>
  <c r="E152" i="1"/>
  <c r="G151" i="1"/>
  <c r="H145" i="1"/>
  <c r="H144" i="1"/>
  <c r="H143" i="1" s="1"/>
  <c r="G143" i="1"/>
  <c r="F143" i="1"/>
  <c r="E143" i="1"/>
  <c r="H142" i="1"/>
  <c r="H141" i="1"/>
  <c r="H140" i="1" s="1"/>
  <c r="G140" i="1"/>
  <c r="G127" i="1" s="1"/>
  <c r="G126" i="1" s="1"/>
  <c r="F140" i="1"/>
  <c r="E140" i="1"/>
  <c r="H139" i="1"/>
  <c r="H138" i="1"/>
  <c r="G137" i="1"/>
  <c r="F137" i="1"/>
  <c r="E137" i="1"/>
  <c r="H136" i="1"/>
  <c r="H135" i="1"/>
  <c r="H134" i="1" s="1"/>
  <c r="G134" i="1"/>
  <c r="F134" i="1"/>
  <c r="E134" i="1"/>
  <c r="H133" i="1"/>
  <c r="H132" i="1"/>
  <c r="H131" i="1" s="1"/>
  <c r="G131" i="1"/>
  <c r="F131" i="1"/>
  <c r="E131" i="1"/>
  <c r="H130" i="1"/>
  <c r="H129" i="1"/>
  <c r="H128" i="1" s="1"/>
  <c r="G128" i="1"/>
  <c r="F128" i="1"/>
  <c r="E128" i="1"/>
  <c r="H125" i="1"/>
  <c r="H124" i="1"/>
  <c r="H123" i="1"/>
  <c r="G122" i="1"/>
  <c r="F122" i="1"/>
  <c r="E122" i="1"/>
  <c r="H121" i="1"/>
  <c r="H120" i="1"/>
  <c r="H114" i="1"/>
  <c r="G114" i="1"/>
  <c r="F114" i="1"/>
  <c r="E114" i="1"/>
  <c r="H113" i="1"/>
  <c r="H112" i="1"/>
  <c r="G111" i="1"/>
  <c r="F111" i="1"/>
  <c r="E111" i="1"/>
  <c r="H110" i="1"/>
  <c r="H109" i="1"/>
  <c r="H108" i="1" s="1"/>
  <c r="G108" i="1"/>
  <c r="F108" i="1"/>
  <c r="E108" i="1"/>
  <c r="H106" i="1"/>
  <c r="H105" i="1"/>
  <c r="H103" i="1"/>
  <c r="H102" i="1"/>
  <c r="H101" i="1"/>
  <c r="G101" i="1"/>
  <c r="F101" i="1"/>
  <c r="E101" i="1"/>
  <c r="H100" i="1"/>
  <c r="H99" i="1"/>
  <c r="G98" i="1"/>
  <c r="F98" i="1"/>
  <c r="E98" i="1"/>
  <c r="H97" i="1"/>
  <c r="H96" i="1"/>
  <c r="H95" i="1"/>
  <c r="G95" i="1"/>
  <c r="G91" i="1" s="1"/>
  <c r="F95" i="1"/>
  <c r="E95" i="1"/>
  <c r="H94" i="1"/>
  <c r="H92" i="1" s="1"/>
  <c r="H93" i="1"/>
  <c r="G92" i="1"/>
  <c r="F92" i="1"/>
  <c r="E92" i="1"/>
  <c r="H90" i="1"/>
  <c r="H85" i="1"/>
  <c r="G85" i="1"/>
  <c r="F85" i="1"/>
  <c r="E85" i="1"/>
  <c r="H78" i="1"/>
  <c r="H77" i="1" s="1"/>
  <c r="G77" i="1"/>
  <c r="F77" i="1"/>
  <c r="E77" i="1"/>
  <c r="H73" i="1"/>
  <c r="G73" i="1"/>
  <c r="F73" i="1"/>
  <c r="E73" i="1"/>
  <c r="H70" i="1"/>
  <c r="G70" i="1"/>
  <c r="F70" i="1"/>
  <c r="E70" i="1"/>
  <c r="H68" i="1"/>
  <c r="H67" i="1"/>
  <c r="G67" i="1"/>
  <c r="F67" i="1"/>
  <c r="E67" i="1"/>
  <c r="H65" i="1"/>
  <c r="H64" i="1" s="1"/>
  <c r="G64" i="1"/>
  <c r="F64" i="1"/>
  <c r="E64" i="1"/>
  <c r="H62" i="1"/>
  <c r="H61" i="1" s="1"/>
  <c r="G61" i="1"/>
  <c r="F61" i="1"/>
  <c r="E61" i="1"/>
  <c r="H55" i="1"/>
  <c r="G55" i="1"/>
  <c r="F55" i="1"/>
  <c r="E55" i="1"/>
  <c r="H51" i="1"/>
  <c r="G51" i="1"/>
  <c r="F51" i="1"/>
  <c r="E51" i="1"/>
  <c r="H46" i="1"/>
  <c r="G46" i="1"/>
  <c r="F46" i="1"/>
  <c r="E46" i="1"/>
  <c r="H44" i="1"/>
  <c r="H43" i="1"/>
  <c r="G43" i="1"/>
  <c r="F43" i="1"/>
  <c r="E43" i="1"/>
  <c r="H35" i="1"/>
  <c r="G35" i="1"/>
  <c r="F35" i="1"/>
  <c r="E35" i="1"/>
  <c r="H32" i="1"/>
  <c r="G32" i="1"/>
  <c r="F32" i="1"/>
  <c r="E32" i="1"/>
  <c r="H28" i="1"/>
  <c r="G28" i="1"/>
  <c r="F28" i="1"/>
  <c r="E28" i="1"/>
  <c r="H26" i="1"/>
  <c r="H25" i="1"/>
  <c r="G25" i="1"/>
  <c r="F25" i="1"/>
  <c r="E25" i="1"/>
  <c r="H21" i="1"/>
  <c r="G21" i="1"/>
  <c r="F21" i="1"/>
  <c r="E21" i="1"/>
  <c r="H19" i="1"/>
  <c r="H18" i="1"/>
  <c r="G18" i="1"/>
  <c r="F18" i="1"/>
  <c r="E18" i="1"/>
  <c r="H98" i="1" l="1"/>
  <c r="F151" i="1"/>
  <c r="F127" i="1"/>
  <c r="F126" i="1" s="1"/>
  <c r="E127" i="1"/>
  <c r="E151" i="1"/>
  <c r="G50" i="1"/>
  <c r="F17" i="1"/>
  <c r="F50" i="1"/>
  <c r="F91" i="1"/>
  <c r="H111" i="1"/>
  <c r="H137" i="1"/>
  <c r="H127" i="1" s="1"/>
  <c r="H50" i="1"/>
  <c r="H122" i="1"/>
  <c r="H91" i="1"/>
  <c r="E17" i="1"/>
  <c r="G17" i="1"/>
  <c r="E50" i="1"/>
  <c r="E91" i="1"/>
  <c r="E126" i="1"/>
  <c r="H17" i="1"/>
  <c r="H89" i="1" s="1"/>
  <c r="H88" i="1" s="1"/>
  <c r="G89" i="1"/>
  <c r="G88" i="1" s="1"/>
  <c r="F89" i="1"/>
  <c r="F88" i="1" s="1"/>
  <c r="H151" i="1"/>
  <c r="E89" i="1" l="1"/>
  <c r="E88" i="1" s="1"/>
  <c r="H126" i="1"/>
</calcChain>
</file>

<file path=xl/sharedStrings.xml><?xml version="1.0" encoding="utf-8"?>
<sst xmlns="http://schemas.openxmlformats.org/spreadsheetml/2006/main" count="440" uniqueCount="317">
  <si>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</si>
  <si>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</si>
  <si>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</si>
  <si>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</si>
  <si>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</si>
  <si>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</si>
  <si>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</si>
  <si>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</si>
  <si>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</si>
  <si>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</si>
  <si>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</si>
  <si>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</si>
  <si>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</si>
  <si>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</si>
  <si>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</si>
  <si>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</si>
  <si>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</si>
  <si>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</si>
  <si>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</si>
  <si>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</si>
  <si>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</si>
  <si>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</si>
  <si>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</si>
  <si>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</si>
  <si>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</si>
  <si>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090</t>
  </si>
  <si>
    <t>170</t>
  </si>
  <si>
    <t>180</t>
  </si>
  <si>
    <t>Форма 0503721 с.2</t>
  </si>
  <si>
    <t>200</t>
  </si>
  <si>
    <t>160</t>
  </si>
  <si>
    <t>210</t>
  </si>
  <si>
    <t>220</t>
  </si>
  <si>
    <t>190</t>
  </si>
  <si>
    <t>230</t>
  </si>
  <si>
    <t>240</t>
  </si>
  <si>
    <t>250</t>
  </si>
  <si>
    <t>260</t>
  </si>
  <si>
    <t>290</t>
  </si>
  <si>
    <t>Форма 0503721 с.3</t>
  </si>
  <si>
    <t>270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</si>
  <si>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</si>
  <si>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</si>
  <si>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</si>
  <si>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</si>
  <si>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</si>
  <si>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</si>
  <si>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</si>
  <si>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</si>
  <si>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</si>
  <si>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</si>
  <si>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</si>
  <si>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</si>
  <si>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</si>
  <si>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</si>
  <si>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</si>
  <si>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</si>
  <si>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</si>
  <si>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</si>
  <si>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</si>
  <si>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</si>
  <si>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</si>
  <si>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</si>
  <si>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</si>
  <si>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</si>
  <si>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</si>
  <si>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</si>
  <si>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390</t>
  </si>
  <si>
    <t>510</t>
  </si>
  <si>
    <t>610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</si>
  <si>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</si>
  <si>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</si>
  <si>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</si>
  <si>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</si>
  <si>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</si>
  <si>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</si>
  <si>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</si>
  <si>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</si>
  <si>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</si>
  <si>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</si>
  <si>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</si>
  <si>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</si>
  <si>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</si>
  <si>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</si>
  <si>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</si>
  <si>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</si>
  <si>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</si>
  <si>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</si>
  <si>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</si>
  <si>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</si>
  <si>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</si>
  <si>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</si>
  <si>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</si>
  <si>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</si>
  <si>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</si>
  <si>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</si>
  <si>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</si>
  <si>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</si>
  <si>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</si>
  <si>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</si>
  <si>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</si>
  <si>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</si>
  <si>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</si>
  <si>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</si>
  <si>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</si>
  <si>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</si>
  <si>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</si>
  <si>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</si>
  <si>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</si>
  <si>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</si>
  <si>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</si>
  <si>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</si>
  <si>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</si>
  <si>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</si>
  <si>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</si>
  <si>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</si>
  <si>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</si>
  <si>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</si>
  <si>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</si>
  <si>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</si>
  <si>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</si>
  <si>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</si>
  <si>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</si>
  <si>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</si>
  <si>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</si>
  <si>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</si>
  <si>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</si>
  <si>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</si>
  <si>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</si>
  <si>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</si>
  <si>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</si>
  <si>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</si>
  <si>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</si>
  <si>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</si>
  <si>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</si>
  <si>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</si>
  <si>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</si>
  <si>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</si>
  <si>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</si>
  <si>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</si>
  <si>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</si>
  <si>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</si>
  <si>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</si>
  <si>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</si>
  <si>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</si>
  <si>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</si>
  <si>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</si>
  <si>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</si>
  <si>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450</t>
  </si>
  <si>
    <t>400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</si>
  <si>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</si>
  <si>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</si>
  <si>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</si>
  <si>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</si>
  <si>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41Х</t>
  </si>
  <si>
    <t>42Х</t>
  </si>
  <si>
    <t>43Х</t>
  </si>
  <si>
    <t xml:space="preserve">Налог на прибыль </t>
  </si>
  <si>
    <t>уменьшение затрат</t>
  </si>
  <si>
    <t>Серийный номер сертификата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</si>
  <si>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</si>
  <si>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</si>
  <si>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</si>
  <si>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</si>
  <si>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</si>
  <si>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</si>
  <si>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</si>
  <si>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</si>
  <si>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</si>
  <si>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</si>
  <si>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</si>
  <si>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</si>
  <si>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</si>
  <si>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110</t>
  </si>
  <si>
    <t>280</t>
  </si>
  <si>
    <t xml:space="preserve">    в том числе:
увеличение затрат</t>
  </si>
  <si>
    <t>391</t>
  </si>
  <si>
    <t>392</t>
  </si>
  <si>
    <t>451</t>
  </si>
  <si>
    <t>452</t>
  </si>
  <si>
    <r>
      <t xml:space="preserve">Доходы </t>
    </r>
    <r>
      <rPr>
        <sz val="9"/>
        <rFont val="Arial Cyr"/>
        <charset val="204"/>
      </rPr>
      <t>(стр.030 + стр.040 + стр.050 + стр.060 + стр.070 + стр.090 + стр.100 + стр.110)</t>
    </r>
  </si>
  <si>
    <r>
      <t xml:space="preserve">Чистый операционный результат </t>
    </r>
    <r>
      <rPr>
        <sz val="8"/>
        <rFont val="Arial Cyr"/>
        <charset val="204"/>
      </rPr>
      <t>(стр.301 - стр.302); (стр.310 + стр.410)</t>
    </r>
  </si>
  <si>
    <r>
      <t xml:space="preserve">Операционный результат до налогообложения  </t>
    </r>
    <r>
      <rPr>
        <sz val="8"/>
        <rFont val="Arial Cyr"/>
        <family val="2"/>
        <charset val="204"/>
      </rPr>
      <t>(стр.010 - стр.150)</t>
    </r>
  </si>
  <si>
    <t xml:space="preserve">Чистое поступление основных средств </t>
  </si>
  <si>
    <t>Чистое поступление нематериальных активов</t>
  </si>
  <si>
    <t>Чистое поступление непроизведенных активов</t>
  </si>
  <si>
    <t xml:space="preserve">    в том числе:
увеличение стоимости основных средств</t>
  </si>
  <si>
    <t>уменьшение стоимости основных средств</t>
  </si>
  <si>
    <t xml:space="preserve">    в том числе:
увеличение стоимости нематериальных активов</t>
  </si>
  <si>
    <t>уменьшение стоимости нематериальных активов</t>
  </si>
  <si>
    <t xml:space="preserve">    в том числе:
увеличение стоимости непроизведенных активов</t>
  </si>
  <si>
    <t>уменьшение стоимости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</si>
  <si>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</si>
  <si>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
(работ, услуг)</t>
  </si>
  <si>
    <t xml:space="preserve">х
</t>
  </si>
  <si>
    <t>Чистое изменение расходов будущих периодов</t>
  </si>
  <si>
    <r>
      <t xml:space="preserve">Операции с финансовыми активами и обязательствами </t>
    </r>
    <r>
      <rPr>
        <sz val="9"/>
        <rFont val="Arial Cyr"/>
        <charset val="204"/>
      </rPr>
      <t>(стр.420 - стр.
510)</t>
    </r>
  </si>
  <si>
    <r>
      <t xml:space="preserve">Операции с финансовыми активами </t>
    </r>
    <r>
      <rPr>
        <sz val="8"/>
        <rFont val="Arial Cyr"/>
        <charset val="204"/>
      </rPr>
      <t>(стр. 430 + стр. 440 + стр. 450 + стр. 460 + стр. 470 + стр. 480)</t>
    </r>
  </si>
  <si>
    <t>Чистое поступление денежных средств и их эквивалентов</t>
  </si>
  <si>
    <t xml:space="preserve">    в том числе:
поступление денежных средств и их эквивалентов</t>
  </si>
  <si>
    <t>выбытие денежных средств и их эквивалентов</t>
  </si>
  <si>
    <t>Чистое поступление ценных бумаг, кроме акций</t>
  </si>
  <si>
    <t xml:space="preserve">    в том числе:
увеличение стоимости ценных бумаг, кроме акций и иных 
финансовых инструментов</t>
  </si>
  <si>
    <t>уменьшение стоимости ценных бумаг, кроме акций и иных 
финансовых инструментов</t>
  </si>
  <si>
    <t>Чистое поступление акций и иных финансовых инструментов</t>
  </si>
  <si>
    <t xml:space="preserve">    в том числе:
увеличение стоимости акций и иных финансовых инструментов</t>
  </si>
  <si>
    <t>уменьшение стоимости акций и иных финансовых инструментов</t>
  </si>
  <si>
    <t>Чистое предоставление займов (ссуд)</t>
  </si>
  <si>
    <t xml:space="preserve">    в том числе:
увеличение задолженности по предоставленным займам (ссудам)</t>
  </si>
  <si>
    <t>уменьшение задолженности по предоставленным займам (ссудам)</t>
  </si>
  <si>
    <t xml:space="preserve">Чистое поступление иных финансовых активов   </t>
  </si>
  <si>
    <t xml:space="preserve">    в том числе:
увеличение стоимости иных финансовых активов</t>
  </si>
  <si>
    <t>уменьшение стоимости иных финансовых активов</t>
  </si>
  <si>
    <t xml:space="preserve">Чистое увеличение дебиторской задолженности </t>
  </si>
  <si>
    <t xml:space="preserve">    в том числе:
увеличение дебиторской задолженности</t>
  </si>
  <si>
    <t>уменьшение дебиторской задолженности</t>
  </si>
  <si>
    <r>
      <t xml:space="preserve">Операции с обязательствами </t>
    </r>
    <r>
      <rPr>
        <sz val="8"/>
        <rFont val="Arial Cyr"/>
        <charset val="204"/>
      </rPr>
      <t>(стр.520 + стр.530 + стр.540+ стр.550+ стр.560)</t>
    </r>
  </si>
  <si>
    <t>Чистое увеличение задолженности по внутренним привлеченным 
заимствованиям</t>
  </si>
  <si>
    <t xml:space="preserve">    в том числе:
увеличение задолженности по внутренним привлеченным заимствованиям</t>
  </si>
  <si>
    <t>уменьшениезадолженности по внутренним привлеченным заимствованиям</t>
  </si>
  <si>
    <t>Чистое увеличение  задолженности по внешним привлеченным 
заимствованиям</t>
  </si>
  <si>
    <t xml:space="preserve">    в том числе:
увеличение задолженности по внешним привлеченным заимствованиям</t>
  </si>
  <si>
    <t>уменьшение задолженности по внешним привлеченным заимствованиям</t>
  </si>
  <si>
    <t xml:space="preserve">Чистое увеличение прочей кредиторской задолженности </t>
  </si>
  <si>
    <t xml:space="preserve">    в том числе:
увеличение прочей кредиторской задолженности</t>
  </si>
  <si>
    <t>уменьшение прочей кредиторской задолженности</t>
  </si>
  <si>
    <r>
      <t>Расходы</t>
    </r>
    <r>
      <rPr>
        <sz val="9"/>
        <rFont val="Arial Cyr"/>
        <charset val="204"/>
      </rPr>
      <t xml:space="preserve">  (стр.160 + стр.170 + стр. 190 + стр.210 +                                                             стр. 230 + стр. 240 + стр. 250 + стр. 260 + стр. 270 )</t>
    </r>
  </si>
  <si>
    <r>
      <t xml:space="preserve">Прочие расходы
                   </t>
    </r>
    <r>
      <rPr>
        <sz val="8"/>
        <rFont val="Arial Cyr"/>
        <charset val="204"/>
      </rPr>
      <t>в том числе:</t>
    </r>
  </si>
  <si>
    <r>
      <t xml:space="preserve">Безвозмездные перечисления капитального характера организациям
                   </t>
    </r>
    <r>
      <rPr>
        <sz val="8"/>
        <rFont val="Arial Cyr"/>
        <charset val="204"/>
      </rPr>
      <t>в том числе:</t>
    </r>
  </si>
  <si>
    <r>
      <t xml:space="preserve">Расходы по операциям с активами 
                   </t>
    </r>
    <r>
      <rPr>
        <sz val="8"/>
        <rFont val="Arial Cyr"/>
        <charset val="204"/>
      </rPr>
      <t>в том числе:</t>
    </r>
  </si>
  <si>
    <r>
      <t xml:space="preserve">Социальное обеспечение
                   </t>
    </r>
    <r>
      <rPr>
        <sz val="8"/>
        <rFont val="Arial Cyr"/>
        <charset val="204"/>
      </rPr>
      <t>в том числе:</t>
    </r>
  </si>
  <si>
    <r>
      <t xml:space="preserve">Безвозмездные перечисления бюджетам
                   </t>
    </r>
    <r>
      <rPr>
        <sz val="8"/>
        <rFont val="Arial Cyr"/>
        <charset val="204"/>
      </rPr>
      <t>в том числе:</t>
    </r>
  </si>
  <si>
    <r>
      <t xml:space="preserve">Безвозмездные перечисления текущего характера организациям
                   </t>
    </r>
    <r>
      <rPr>
        <sz val="8"/>
        <rFont val="Arial Cyr"/>
        <charset val="204"/>
      </rPr>
      <t>в том числе:</t>
    </r>
  </si>
  <si>
    <r>
      <t xml:space="preserve">Обслуживание долговых обязательств
                   </t>
    </r>
    <r>
      <rPr>
        <sz val="8"/>
        <rFont val="Arial Cyr"/>
        <charset val="204"/>
      </rPr>
      <t>в том числе:</t>
    </r>
  </si>
  <si>
    <r>
      <t xml:space="preserve">Оплата работ, услуг
                   </t>
    </r>
    <r>
      <rPr>
        <sz val="8"/>
        <rFont val="Arial Cyr"/>
        <charset val="204"/>
      </rPr>
      <t>в том числе:</t>
    </r>
  </si>
  <si>
    <r>
      <t xml:space="preserve">Оплата труда и начисления на выплаты по оплате труда
                   </t>
    </r>
    <r>
      <rPr>
        <sz val="8"/>
        <rFont val="Arial Cyr"/>
        <charset val="204"/>
      </rPr>
      <t>в том числе:</t>
    </r>
  </si>
  <si>
    <r>
      <t xml:space="preserve">Безвозмездные недежные поступления в сектор государственного управления
                   </t>
    </r>
    <r>
      <rPr>
        <sz val="8"/>
        <rFont val="Arial Cyr"/>
        <charset val="204"/>
      </rPr>
      <t>в том числе:</t>
    </r>
  </si>
  <si>
    <r>
      <t xml:space="preserve">Прочие доходы
                   </t>
    </r>
    <r>
      <rPr>
        <sz val="8"/>
        <rFont val="Arial Cyr"/>
        <charset val="204"/>
      </rPr>
      <t>в том числе:</t>
    </r>
  </si>
  <si>
    <r>
      <t xml:space="preserve">Доходы от операций с активами
                   </t>
    </r>
    <r>
      <rPr>
        <sz val="8"/>
        <rFont val="Arial Cyr"/>
        <charset val="204"/>
      </rPr>
      <t>в том числе:</t>
    </r>
  </si>
  <si>
    <r>
      <t xml:space="preserve">Штрафы, пени, неустойки, возмещения ущерба
                   </t>
    </r>
    <r>
      <rPr>
        <sz val="8"/>
        <rFont val="Arial Cyr"/>
        <charset val="204"/>
      </rPr>
      <t>в том числе:</t>
    </r>
  </si>
  <si>
    <r>
      <t xml:space="preserve">Доходы от оказания платных услуг (работ), компенсаций затрат
                   </t>
    </r>
    <r>
      <rPr>
        <sz val="8"/>
        <rFont val="Arial Cyr"/>
        <charset val="204"/>
      </rPr>
      <t>в том числе:</t>
    </r>
  </si>
  <si>
    <r>
      <t xml:space="preserve">Доходы от собственности
                   </t>
    </r>
    <r>
      <rPr>
        <sz val="8"/>
        <rFont val="Arial Cyr"/>
        <charset val="204"/>
      </rPr>
      <t>в том числе:</t>
    </r>
  </si>
  <si>
    <t>Единица измерения: руб.</t>
  </si>
  <si>
    <t>Руководитель      ____________________________________________________</t>
  </si>
  <si>
    <t>Исполнитель      _______________________________________________</t>
  </si>
  <si>
    <r>
      <t xml:space="preserve">Безвозмездные  поступления текущего характера
                   </t>
    </r>
    <r>
      <rPr>
        <sz val="8"/>
        <rFont val="Arial Cyr"/>
        <charset val="204"/>
      </rPr>
      <t>в том числе:</t>
    </r>
  </si>
  <si>
    <r>
      <t xml:space="preserve">Безвозмездные  поступления капитального характера
                   </t>
    </r>
    <r>
      <rPr>
        <sz val="8"/>
        <rFont val="Arial Cyr"/>
        <charset val="204"/>
      </rPr>
      <t>в том числе:</t>
    </r>
  </si>
  <si>
    <t>Чистое поступление прав пользования</t>
  </si>
  <si>
    <t xml:space="preserve">    в том числе:
увеличение стоимости прав пользования</t>
  </si>
  <si>
    <t>уменьшение стоимости прав пользования</t>
  </si>
  <si>
    <t xml:space="preserve">    в том числе:
увеличение стоимости материальных запасов
      из них:</t>
  </si>
  <si>
    <t>уменьшение стоимости материальных запасов
      из них:</t>
  </si>
  <si>
    <t>35Х</t>
  </si>
  <si>
    <t>45Х</t>
  </si>
  <si>
    <t>380</t>
  </si>
  <si>
    <t>Чистое поступление биологических активов</t>
  </si>
  <si>
    <t>381</t>
  </si>
  <si>
    <t>382</t>
  </si>
  <si>
    <t xml:space="preserve">    в том числе:
увеличение стоимости биологических активов</t>
  </si>
  <si>
    <t>уменьшение стоимости биологических активов</t>
  </si>
  <si>
    <t>396</t>
  </si>
  <si>
    <t>397</t>
  </si>
  <si>
    <t>395</t>
  </si>
  <si>
    <t>Чистое изменение затрат на биотрансформацию</t>
  </si>
  <si>
    <t xml:space="preserve"> в том числе:
увеличение затрат</t>
  </si>
  <si>
    <r>
      <t xml:space="preserve">Операции с нефинансовыми активами </t>
    </r>
    <r>
      <rPr>
        <sz val="8"/>
        <rFont val="Arial Cyr"/>
        <charset val="204"/>
      </rPr>
      <t>(стр.320 + стр.330 + стр.350 + стр.360 + стр.370+ стр.380 + стр.390 + стр.395 + стр.400)</t>
    </r>
  </si>
  <si>
    <t>46Х</t>
  </si>
  <si>
    <t>Документ подписан ЭП:</t>
  </si>
  <si>
    <t>Глебездина Марина Петровна</t>
  </si>
  <si>
    <t>01 января 2026 г.</t>
  </si>
  <si>
    <t>44858735</t>
  </si>
  <si>
    <t>муниципальное бюджетное учреждение города Ростова-на-Дону «Школа № 91 имени Шолохова Михаила Александровича»</t>
  </si>
  <si>
    <t>Кирсанова Елена Петровна</t>
  </si>
  <si>
    <t>907</t>
  </si>
  <si>
    <t>Муниципальное образование "Город Ростов-на-Дону"</t>
  </si>
  <si>
    <t>Управление образования города Ростова-на-Дону</t>
  </si>
  <si>
    <t>ГОД</t>
  </si>
  <si>
    <t>5</t>
  </si>
  <si>
    <t>01.01.2026</t>
  </si>
  <si>
    <t>3</t>
  </si>
  <si>
    <t>500</t>
  </si>
  <si>
    <t>Налоги, пошлины и сборы</t>
  </si>
  <si>
    <t>291</t>
  </si>
  <si>
    <t>271</t>
  </si>
  <si>
    <t>Амортизация</t>
  </si>
  <si>
    <t>272</t>
  </si>
  <si>
    <t>Расходование материальных запасов</t>
  </si>
  <si>
    <t>Социальные пособия и компенсации персоналу в денежной форме</t>
  </si>
  <si>
    <t>266</t>
  </si>
  <si>
    <t>Услуги связи</t>
  </si>
  <si>
    <t>221</t>
  </si>
  <si>
    <t>223</t>
  </si>
  <si>
    <t>Коммунальные услуги</t>
  </si>
  <si>
    <t>225</t>
  </si>
  <si>
    <t>Работы, услуги по содержанию имущества</t>
  </si>
  <si>
    <t>226</t>
  </si>
  <si>
    <t>Прочие работы, услуги</t>
  </si>
  <si>
    <t>Заработная плата</t>
  </si>
  <si>
    <t>211</t>
  </si>
  <si>
    <t>Начисления на выплаты по оплате труда</t>
  </si>
  <si>
    <t>213</t>
  </si>
  <si>
    <t>Безвозмездные неденежные поступления текущего характера от физических лиц</t>
  </si>
  <si>
    <t>193</t>
  </si>
  <si>
    <t>Безвозмездные неденежные поступления капитального характера от сектора государственного управления и организаций государственного сектора</t>
  </si>
  <si>
    <t>195</t>
  </si>
  <si>
    <t>172</t>
  </si>
  <si>
    <t>Доходы от выбытия активов</t>
  </si>
  <si>
    <t>162</t>
  </si>
  <si>
    <t>Поступления капитального характера бюджетным и автономным учреждениям от сектора государственного управления</t>
  </si>
  <si>
    <t>Поступления текущего характера бюджетным и автономным учреждениям от сектора государственного управления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</si>
  <si>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</si>
  <si>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</si>
  <si>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155</t>
  </si>
  <si>
    <t>Доходы от оказания платных услуг (работ)</t>
  </si>
  <si>
    <t>131</t>
  </si>
  <si>
    <t>Доходы от компенсации затрат</t>
  </si>
  <si>
    <t>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</si>
</sst>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6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rgb="FFC0C0C0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8" fillId="0" borderId="0"/>
    <xf numFmtId="0" fontId="34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20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11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12" xfId="0" applyNumberFormat="1" applyFont="1" applyFill="1" applyBorder="1" applyAlignment="1">
      <alignment horizontal="center"/>
    </xf>
    <xf numFmtId="49" fontId="2" fillId="0" borderId="13" xfId="0" applyNumberFormat="1" applyFont="1" applyBorder="1" applyAlignment="1"/>
    <xf numFmtId="49" fontId="2" fillId="0" borderId="11" xfId="0" applyNumberFormat="1" applyFont="1" applyBorder="1" applyAlignment="1" applyProtection="1">
      <alignment horizontal="center" wrapText="1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4" fontId="2" fillId="0" borderId="14" xfId="0" applyNumberFormat="1" applyFont="1" applyFill="1" applyBorder="1" applyAlignment="1" applyProtection="1">
      <alignment horizontal="right"/>
      <protection locked="0"/>
    </xf>
    <xf numFmtId="0" fontId="2" fillId="0" borderId="18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49" fontId="35" fillId="0" borderId="0" xfId="55" applyNumberFormat="1" applyFont="1" applyAlignment="1">
      <alignment horizontal="left"/>
    </xf>
    <xf numFmtId="49" fontId="35" fillId="0" borderId="0" xfId="55" applyNumberFormat="1" applyFont="1" applyAlignment="1">
      <alignment horizontal="left"/>
    </xf>
    <xf numFmtId="164" fontId="26" fillId="24" borderId="14" xfId="0" applyNumberFormat="1" applyFont="1" applyFill="1" applyBorder="1" applyAlignment="1" applyProtection="1">
      <alignment horizontal="right"/>
    </xf>
    <xf numFmtId="164" fontId="26" fillId="0" borderId="14" xfId="0" applyNumberFormat="1" applyFont="1" applyBorder="1" applyAlignment="1" applyProtection="1">
      <alignment horizontal="right"/>
      <protection locked="0"/>
    </xf>
    <xf numFmtId="164" fontId="26" fillId="0" borderId="14" xfId="0" applyNumberFormat="1" applyFont="1" applyFill="1" applyBorder="1" applyAlignment="1" applyProtection="1">
      <alignment horizontal="right"/>
      <protection locked="0"/>
    </xf>
    <xf numFmtId="0" fontId="2" fillId="0" borderId="20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 wrapText="1"/>
    </xf>
    <xf numFmtId="49" fontId="2" fillId="0" borderId="21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left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7" fillId="24" borderId="29" xfId="0" applyNumberFormat="1" applyFont="1" applyFill="1" applyBorder="1" applyAlignment="1" applyProtection="1">
      <alignment horizontal="center" wrapText="1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164" fontId="26" fillId="25" borderId="19" xfId="0" applyNumberFormat="1" applyFont="1" applyFill="1" applyBorder="1" applyAlignment="1" applyProtection="1">
      <alignment horizontal="right"/>
    </xf>
    <xf numFmtId="164" fontId="26" fillId="25" borderId="31" xfId="0" applyNumberFormat="1" applyFont="1" applyFill="1" applyBorder="1" applyAlignment="1" applyProtection="1">
      <alignment horizontal="right"/>
    </xf>
    <xf numFmtId="49" fontId="5" fillId="24" borderId="32" xfId="0" applyNumberFormat="1" applyFont="1" applyFill="1" applyBorder="1" applyAlignment="1" applyProtection="1">
      <alignment horizontal="left" wrapText="1"/>
    </xf>
    <xf numFmtId="49" fontId="2" fillId="24" borderId="33" xfId="0" applyNumberFormat="1" applyFont="1" applyFill="1" applyBorder="1" applyAlignment="1" applyProtection="1">
      <alignment horizontal="center"/>
    </xf>
    <xf numFmtId="49" fontId="2" fillId="24" borderId="14" xfId="0" applyNumberFormat="1" applyFont="1" applyFill="1" applyBorder="1" applyAlignment="1" applyProtection="1">
      <alignment horizontal="center"/>
    </xf>
    <xf numFmtId="164" fontId="26" fillId="26" borderId="14" xfId="0" applyNumberFormat="1" applyFont="1" applyFill="1" applyBorder="1" applyAlignment="1" applyProtection="1">
      <alignment horizontal="right"/>
    </xf>
    <xf numFmtId="164" fontId="26" fillId="26" borderId="34" xfId="0" applyNumberFormat="1" applyFont="1" applyFill="1" applyBorder="1" applyAlignment="1" applyProtection="1">
      <alignment horizontal="right"/>
    </xf>
    <xf numFmtId="49" fontId="26" fillId="0" borderId="33" xfId="0" applyNumberFormat="1" applyFont="1" applyFill="1" applyBorder="1" applyAlignment="1" applyProtection="1">
      <alignment horizontal="center"/>
    </xf>
    <xf numFmtId="49" fontId="26" fillId="0" borderId="14" xfId="0" applyNumberFormat="1" applyFont="1" applyFill="1" applyBorder="1" applyAlignment="1" applyProtection="1">
      <alignment horizontal="center"/>
    </xf>
    <xf numFmtId="164" fontId="26" fillId="0" borderId="14" xfId="0" applyNumberFormat="1" applyFont="1" applyBorder="1" applyAlignment="1" applyProtection="1">
      <alignment horizontal="right"/>
    </xf>
    <xf numFmtId="164" fontId="26" fillId="27" borderId="34" xfId="0" applyNumberFormat="1" applyFont="1" applyFill="1" applyBorder="1" applyAlignment="1" applyProtection="1">
      <alignment horizontal="right"/>
    </xf>
    <xf numFmtId="49" fontId="26" fillId="0" borderId="32" xfId="0" applyNumberFormat="1" applyFont="1" applyFill="1" applyBorder="1" applyAlignment="1" applyProtection="1">
      <alignment horizontal="left" wrapText="1" indent="1"/>
    </xf>
    <xf numFmtId="164" fontId="26" fillId="0" borderId="14" xfId="0" applyNumberFormat="1" applyFont="1" applyFill="1" applyBorder="1" applyAlignment="1" applyProtection="1">
      <alignment horizontal="right"/>
    </xf>
    <xf numFmtId="49" fontId="26" fillId="0" borderId="32" xfId="0" applyNumberFormat="1" applyFont="1" applyFill="1" applyBorder="1" applyAlignment="1" applyProtection="1">
      <alignment horizontal="left" wrapText="1" indent="3"/>
    </xf>
    <xf numFmtId="49" fontId="26" fillId="0" borderId="35" xfId="0" applyNumberFormat="1" applyFont="1" applyFill="1" applyBorder="1" applyAlignment="1" applyProtection="1">
      <alignment horizontal="center"/>
    </xf>
    <xf numFmtId="49" fontId="26" fillId="0" borderId="15" xfId="0" applyNumberFormat="1" applyFont="1" applyFill="1" applyBorder="1" applyAlignment="1" applyProtection="1">
      <alignment horizontal="center"/>
    </xf>
    <xf numFmtId="164" fontId="26" fillId="0" borderId="15" xfId="0" applyNumberFormat="1" applyFont="1" applyFill="1" applyBorder="1" applyAlignment="1" applyProtection="1">
      <alignment horizontal="right"/>
    </xf>
    <xf numFmtId="164" fontId="26" fillId="27" borderId="36" xfId="0" applyNumberFormat="1" applyFont="1" applyFill="1" applyBorder="1" applyAlignment="1" applyProtection="1">
      <alignment horizontal="right"/>
    </xf>
    <xf numFmtId="0" fontId="2" fillId="0" borderId="0" xfId="0" applyFont="1" applyProtection="1"/>
    <xf numFmtId="49" fontId="2" fillId="0" borderId="22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5" fillId="24" borderId="29" xfId="0" applyNumberFormat="1" applyFont="1" applyFill="1" applyBorder="1" applyAlignment="1" applyProtection="1">
      <alignment horizontal="left" wrapText="1"/>
    </xf>
    <xf numFmtId="164" fontId="2" fillId="26" borderId="19" xfId="0" applyNumberFormat="1" applyFont="1" applyFill="1" applyBorder="1" applyAlignment="1" applyProtection="1">
      <alignment horizontal="right"/>
    </xf>
    <xf numFmtId="164" fontId="2" fillId="26" borderId="31" xfId="0" applyNumberFormat="1" applyFont="1" applyFill="1" applyBorder="1" applyAlignment="1" applyProtection="1">
      <alignment horizontal="right"/>
    </xf>
    <xf numFmtId="49" fontId="2" fillId="0" borderId="32" xfId="0" applyNumberFormat="1" applyFont="1" applyFill="1" applyBorder="1" applyAlignment="1" applyProtection="1">
      <alignment horizontal="left" wrapText="1" indent="4"/>
    </xf>
    <xf numFmtId="49" fontId="2" fillId="0" borderId="33" xfId="0" applyNumberFormat="1" applyFont="1" applyFill="1" applyBorder="1" applyAlignment="1" applyProtection="1">
      <alignment horizontal="center"/>
    </xf>
    <xf numFmtId="49" fontId="2" fillId="0" borderId="14" xfId="0" applyNumberFormat="1" applyFont="1" applyFill="1" applyBorder="1" applyAlignment="1" applyProtection="1">
      <alignment horizontal="center"/>
    </xf>
    <xf numFmtId="164" fontId="2" fillId="0" borderId="14" xfId="0" applyNumberFormat="1" applyFont="1" applyFill="1" applyBorder="1" applyAlignment="1" applyProtection="1">
      <alignment horizontal="right"/>
    </xf>
    <xf numFmtId="164" fontId="2" fillId="27" borderId="34" xfId="0" applyNumberFormat="1" applyFont="1" applyFill="1" applyBorder="1" applyAlignment="1" applyProtection="1">
      <alignment horizontal="right"/>
    </xf>
    <xf numFmtId="49" fontId="2" fillId="0" borderId="32" xfId="0" applyNumberFormat="1" applyFont="1" applyFill="1" applyBorder="1" applyAlignment="1" applyProtection="1">
      <alignment horizontal="left" wrapText="1" indent="1"/>
    </xf>
    <xf numFmtId="164" fontId="2" fillId="0" borderId="14" xfId="0" applyNumberFormat="1" applyFont="1" applyBorder="1" applyAlignment="1" applyProtection="1">
      <alignment horizontal="right"/>
    </xf>
    <xf numFmtId="164" fontId="2" fillId="26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/>
    </xf>
    <xf numFmtId="49" fontId="27" fillId="24" borderId="32" xfId="0" applyNumberFormat="1" applyFont="1" applyFill="1" applyBorder="1" applyAlignment="1" applyProtection="1">
      <alignment horizontal="center" wrapText="1"/>
    </xf>
    <xf numFmtId="164" fontId="2" fillId="25" borderId="14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49" fontId="2" fillId="0" borderId="35" xfId="0" applyNumberFormat="1" applyFont="1" applyFill="1" applyBorder="1" applyAlignment="1" applyProtection="1">
      <alignment horizontal="center"/>
    </xf>
    <xf numFmtId="49" fontId="2" fillId="0" borderId="15" xfId="0" applyNumberFormat="1" applyFont="1" applyFill="1" applyBorder="1" applyAlignment="1" applyProtection="1">
      <alignment horizontal="center"/>
    </xf>
    <xf numFmtId="164" fontId="2" fillId="0" borderId="15" xfId="0" applyNumberFormat="1" applyFont="1" applyBorder="1" applyAlignment="1" applyProtection="1">
      <alignment horizontal="right"/>
    </xf>
    <xf numFmtId="164" fontId="2" fillId="27" borderId="36" xfId="0" applyNumberFormat="1" applyFont="1" applyFill="1" applyBorder="1" applyAlignment="1" applyProtection="1">
      <alignment horizontal="right"/>
    </xf>
    <xf numFmtId="0" fontId="2" fillId="0" borderId="21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28" xfId="0" applyNumberFormat="1" applyFont="1" applyFill="1" applyBorder="1" applyAlignment="1" applyProtection="1">
      <alignment horizontal="center" vertical="center"/>
    </xf>
    <xf numFmtId="49" fontId="28" fillId="24" borderId="32" xfId="0" applyNumberFormat="1" applyFont="1" applyFill="1" applyBorder="1" applyAlignment="1" applyProtection="1">
      <alignment horizontal="center" wrapText="1"/>
    </xf>
    <xf numFmtId="164" fontId="2" fillId="28" borderId="14" xfId="0" applyNumberFormat="1" applyFont="1" applyFill="1" applyBorder="1" applyAlignment="1" applyProtection="1">
      <alignment horizontal="right"/>
    </xf>
    <xf numFmtId="164" fontId="2" fillId="28" borderId="34" xfId="0" applyNumberFormat="1" applyFont="1" applyFill="1" applyBorder="1" applyAlignment="1" applyProtection="1">
      <alignment horizontal="right"/>
    </xf>
    <xf numFmtId="49" fontId="2" fillId="24" borderId="32" xfId="0" applyNumberFormat="1" applyFont="1" applyFill="1" applyBorder="1" applyAlignment="1" applyProtection="1">
      <alignment horizontal="left" wrapText="1" indent="4"/>
    </xf>
    <xf numFmtId="49" fontId="25" fillId="24" borderId="32" xfId="0" applyNumberFormat="1" applyFont="1" applyFill="1" applyBorder="1" applyAlignment="1" applyProtection="1">
      <alignment horizontal="left" wrapText="1"/>
    </xf>
    <xf numFmtId="49" fontId="2" fillId="24" borderId="35" xfId="0" applyNumberFormat="1" applyFont="1" applyFill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vertical="center"/>
    </xf>
    <xf numFmtId="164" fontId="2" fillId="26" borderId="15" xfId="0" applyNumberFormat="1" applyFont="1" applyFill="1" applyBorder="1" applyAlignment="1" applyProtection="1">
      <alignment horizontal="right"/>
    </xf>
    <xf numFmtId="164" fontId="2" fillId="26" borderId="36" xfId="0" applyNumberFormat="1" applyFont="1" applyFill="1" applyBorder="1" applyAlignment="1" applyProtection="1">
      <alignment horizontal="right"/>
    </xf>
    <xf numFmtId="49" fontId="2" fillId="0" borderId="11" xfId="0" applyNumberFormat="1" applyFont="1" applyFill="1" applyBorder="1" applyAlignment="1" applyProtection="1">
      <alignment horizontal="right"/>
    </xf>
    <xf numFmtId="49" fontId="26" fillId="24" borderId="29" xfId="0" applyNumberFormat="1" applyFont="1" applyFill="1" applyBorder="1" applyAlignment="1" applyProtection="1">
      <alignment horizontal="left" wrapText="1" indent="4"/>
    </xf>
    <xf numFmtId="49" fontId="26" fillId="24" borderId="30" xfId="0" applyNumberFormat="1" applyFont="1" applyFill="1" applyBorder="1" applyAlignment="1" applyProtection="1">
      <alignment horizontal="center"/>
    </xf>
    <xf numFmtId="49" fontId="26" fillId="24" borderId="19" xfId="0" applyNumberFormat="1" applyFont="1" applyFill="1" applyBorder="1" applyAlignment="1" applyProtection="1">
      <alignment horizontal="center"/>
    </xf>
    <xf numFmtId="164" fontId="26" fillId="27" borderId="31" xfId="0" applyNumberFormat="1" applyFont="1" applyFill="1" applyBorder="1" applyAlignment="1" applyProtection="1">
      <alignment horizontal="right"/>
    </xf>
    <xf numFmtId="49" fontId="26" fillId="24" borderId="32" xfId="0" applyNumberFormat="1" applyFont="1" applyFill="1" applyBorder="1" applyAlignment="1" applyProtection="1">
      <alignment horizontal="left" wrapText="1" indent="4"/>
    </xf>
    <xf numFmtId="49" fontId="26" fillId="24" borderId="33" xfId="0" applyNumberFormat="1" applyFont="1" applyFill="1" applyBorder="1" applyAlignment="1" applyProtection="1">
      <alignment horizontal="center"/>
    </xf>
    <xf numFmtId="49" fontId="26" fillId="24" borderId="14" xfId="0" applyNumberFormat="1" applyFont="1" applyFill="1" applyBorder="1" applyAlignment="1" applyProtection="1">
      <alignment horizontal="center"/>
    </xf>
    <xf numFmtId="49" fontId="27" fillId="24" borderId="32" xfId="0" applyNumberFormat="1" applyFont="1" applyFill="1" applyBorder="1" applyAlignment="1" applyProtection="1">
      <alignment horizontal="left" wrapText="1"/>
    </xf>
    <xf numFmtId="164" fontId="26" fillId="28" borderId="14" xfId="0" applyNumberFormat="1" applyFont="1" applyFill="1" applyBorder="1" applyAlignment="1" applyProtection="1">
      <alignment horizontal="right"/>
    </xf>
    <xf numFmtId="164" fontId="26" fillId="28" borderId="34" xfId="0" applyNumberFormat="1" applyFont="1" applyFill="1" applyBorder="1" applyAlignment="1" applyProtection="1">
      <alignment horizontal="right"/>
    </xf>
    <xf numFmtId="49" fontId="28" fillId="24" borderId="32" xfId="0" applyNumberFormat="1" applyFont="1" applyFill="1" applyBorder="1" applyAlignment="1" applyProtection="1">
      <alignment horizontal="left" wrapText="1"/>
    </xf>
    <xf numFmtId="164" fontId="26" fillId="25" borderId="14" xfId="0" applyNumberFormat="1" applyFont="1" applyFill="1" applyBorder="1" applyAlignment="1" applyProtection="1">
      <alignment horizontal="right"/>
    </xf>
    <xf numFmtId="164" fontId="26" fillId="25" borderId="34" xfId="0" applyNumberFormat="1" applyFont="1" applyFill="1" applyBorder="1" applyAlignment="1" applyProtection="1">
      <alignment horizontal="right"/>
    </xf>
    <xf numFmtId="49" fontId="26" fillId="24" borderId="35" xfId="0" applyNumberFormat="1" applyFont="1" applyFill="1" applyBorder="1" applyAlignment="1" applyProtection="1">
      <alignment horizontal="center"/>
    </xf>
    <xf numFmtId="49" fontId="26" fillId="24" borderId="15" xfId="0" applyNumberFormat="1" applyFont="1" applyFill="1" applyBorder="1" applyAlignment="1" applyProtection="1">
      <alignment horizontal="center"/>
    </xf>
    <xf numFmtId="49" fontId="28" fillId="24" borderId="29" xfId="0" applyNumberFormat="1" applyFont="1" applyFill="1" applyBorder="1" applyAlignment="1" applyProtection="1">
      <alignment horizontal="center" wrapText="1"/>
    </xf>
    <xf numFmtId="164" fontId="2" fillId="25" borderId="19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49" fontId="2" fillId="24" borderId="15" xfId="0" applyNumberFormat="1" applyFont="1" applyFill="1" applyBorder="1" applyAlignment="1" applyProtection="1">
      <alignment horizontal="center"/>
    </xf>
    <xf numFmtId="49" fontId="26" fillId="0" borderId="14" xfId="0" applyNumberFormat="1" applyFont="1" applyFill="1" applyBorder="1" applyAlignment="1" applyProtection="1">
      <alignment horizontal="center"/>
      <protection locked="0"/>
    </xf>
    <xf numFmtId="49" fontId="2" fillId="0" borderId="14" xfId="0" applyNumberFormat="1" applyFont="1" applyFill="1" applyBorder="1" applyAlignment="1" applyProtection="1">
      <alignment horizontal="center"/>
      <protection locked="0"/>
    </xf>
    <xf numFmtId="49" fontId="26" fillId="0" borderId="32" xfId="0" applyNumberFormat="1" applyFont="1" applyFill="1" applyBorder="1" applyAlignment="1" applyProtection="1">
      <alignment horizontal="left" wrapText="1" indent="4"/>
    </xf>
    <xf numFmtId="0" fontId="2" fillId="0" borderId="17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24" borderId="38" xfId="0" applyNumberFormat="1" applyFont="1" applyFill="1" applyBorder="1" applyAlignment="1" applyProtection="1">
      <alignment horizontal="center"/>
    </xf>
    <xf numFmtId="49" fontId="2" fillId="24" borderId="21" xfId="0" applyNumberFormat="1" applyFont="1" applyFill="1" applyBorder="1" applyAlignment="1" applyProtection="1">
      <alignment horizontal="center"/>
    </xf>
    <xf numFmtId="164" fontId="2" fillId="26" borderId="39" xfId="0" applyNumberFormat="1" applyFont="1" applyFill="1" applyBorder="1" applyAlignment="1" applyProtection="1">
      <alignment horizontal="right"/>
    </xf>
    <xf numFmtId="164" fontId="2" fillId="26" borderId="21" xfId="0" applyNumberFormat="1" applyFont="1" applyFill="1" applyBorder="1" applyAlignment="1" applyProtection="1">
      <alignment horizontal="right"/>
    </xf>
    <xf numFmtId="164" fontId="26" fillId="0" borderId="19" xfId="0" applyNumberFormat="1" applyFont="1" applyBorder="1" applyAlignment="1" applyProtection="1">
      <alignment horizontal="right"/>
    </xf>
    <xf numFmtId="164" fontId="26" fillId="0" borderId="15" xfId="0" applyNumberFormat="1" applyFont="1" applyBorder="1" applyAlignment="1" applyProtection="1">
      <alignment horizontal="right"/>
    </xf>
    <xf numFmtId="49" fontId="2" fillId="0" borderId="13" xfId="0" applyNumberFormat="1" applyFont="1" applyBorder="1" applyAlignment="1">
      <alignment horizontal="center" wrapText="1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11" xfId="0" applyNumberFormat="1" applyBorder="1" applyAlignment="1" applyProtection="1">
      <alignment horizontal="left" wrapText="1"/>
      <protection locked="0"/>
    </xf>
    <xf numFmtId="0" fontId="0" fillId="0" borderId="40" xfId="0" applyNumberFormat="1" applyBorder="1" applyAlignment="1" applyProtection="1">
      <alignment horizontal="left" wrapText="1"/>
      <protection locked="0"/>
    </xf>
    <xf numFmtId="0" fontId="2" fillId="0" borderId="11" xfId="0" applyNumberFormat="1" applyFont="1" applyBorder="1" applyAlignment="1" applyProtection="1">
      <alignment horizontal="left" wrapText="1"/>
      <protection locked="0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29" fillId="0" borderId="45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0" fillId="0" borderId="13" xfId="0" applyNumberFormat="1" applyBorder="1" applyAlignment="1" applyProtection="1">
      <alignment horizontal="left" wrapText="1"/>
      <protection locked="0"/>
    </xf>
    <xf numFmtId="0" fontId="30" fillId="29" borderId="47" xfId="0" applyFont="1" applyFill="1" applyBorder="1" applyAlignment="1">
      <alignment horizontal="right"/>
    </xf>
    <xf numFmtId="0" fontId="30" fillId="29" borderId="41" xfId="0" applyFont="1" applyFill="1" applyBorder="1" applyAlignment="1">
      <alignment horizontal="right"/>
    </xf>
    <xf numFmtId="49" fontId="32" fillId="29" borderId="41" xfId="0" applyNumberFormat="1" applyFont="1" applyFill="1" applyBorder="1" applyAlignment="1">
      <alignment horizontal="left" indent="1"/>
    </xf>
    <xf numFmtId="49" fontId="32" fillId="29" borderId="42" xfId="0" applyNumberFormat="1" applyFont="1" applyFill="1" applyBorder="1" applyAlignment="1">
      <alignment horizontal="left" indent="1"/>
    </xf>
    <xf numFmtId="0" fontId="30" fillId="29" borderId="48" xfId="0" applyFont="1" applyFill="1" applyBorder="1" applyAlignment="1">
      <alignment horizontal="right"/>
    </xf>
    <xf numFmtId="0" fontId="30" fillId="29" borderId="0" xfId="0" applyFont="1" applyFill="1" applyBorder="1" applyAlignment="1">
      <alignment horizontal="right"/>
    </xf>
    <xf numFmtId="14" fontId="32" fillId="29" borderId="0" xfId="0" applyNumberFormat="1" applyFont="1" applyFill="1" applyBorder="1" applyAlignment="1">
      <alignment horizontal="left" indent="1"/>
    </xf>
    <xf numFmtId="14" fontId="32" fillId="29" borderId="43" xfId="0" applyNumberFormat="1" applyFont="1" applyFill="1" applyBorder="1" applyAlignment="1">
      <alignment horizontal="left" indent="1"/>
    </xf>
    <xf numFmtId="49" fontId="32" fillId="29" borderId="0" xfId="0" applyNumberFormat="1" applyFont="1" applyFill="1" applyBorder="1" applyAlignment="1">
      <alignment horizontal="left" indent="1"/>
    </xf>
    <xf numFmtId="49" fontId="32" fillId="29" borderId="43" xfId="0" applyNumberFormat="1" applyFont="1" applyFill="1" applyBorder="1" applyAlignment="1">
      <alignment horizontal="left" indent="1"/>
    </xf>
    <xf numFmtId="0" fontId="30" fillId="29" borderId="49" xfId="0" applyFont="1" applyFill="1" applyBorder="1" applyAlignment="1">
      <alignment horizontal="right"/>
    </xf>
    <xf numFmtId="0" fontId="30" fillId="29" borderId="50" xfId="0" applyFont="1" applyFill="1" applyBorder="1" applyAlignment="1">
      <alignment horizontal="right"/>
    </xf>
    <xf numFmtId="49" fontId="32" fillId="29" borderId="50" xfId="0" applyNumberFormat="1" applyFont="1" applyFill="1" applyBorder="1" applyAlignment="1">
      <alignment horizontal="left" wrapText="1" indent="1"/>
    </xf>
    <xf numFmtId="49" fontId="32" fillId="29" borderId="51" xfId="0" applyNumberFormat="1" applyFont="1" applyFill="1" applyBorder="1" applyAlignment="1">
      <alignment horizontal="left" wrapText="1" indent="1"/>
    </xf>
    <xf numFmtId="0" fontId="31" fillId="29" borderId="41" xfId="0" applyFont="1" applyFill="1" applyBorder="1" applyAlignment="1">
      <alignment horizontal="center"/>
    </xf>
    <xf numFmtId="49" fontId="31" fillId="29" borderId="41" xfId="0" applyNumberFormat="1" applyFont="1" applyFill="1" applyBorder="1" applyAlignment="1">
      <alignment horizontal="left" indent="1"/>
    </xf>
    <xf numFmtId="49" fontId="2" fillId="29" borderId="32" xfId="0" applyNumberFormat="1" applyFont="1" applyFill="1" applyBorder="1" applyAlignment="1" applyProtection="1">
      <alignment horizontal="left" wrapText="1" indent="4"/>
    </xf>
    <xf numFmtId="49" fontId="2" fillId="29" borderId="33" xfId="0" applyNumberFormat="1" applyFont="1" applyFill="1" applyBorder="1" applyAlignment="1" applyProtection="1">
      <alignment horizontal="center"/>
    </xf>
    <xf numFmtId="49" fontId="2" fillId="29" borderId="14" xfId="0" applyNumberFormat="1" applyFont="1" applyFill="1" applyBorder="1" applyAlignment="1" applyProtection="1">
      <alignment horizontal="center"/>
    </xf>
    <xf numFmtId="164" fontId="2" fillId="29" borderId="14" xfId="0" applyNumberFormat="1" applyFont="1" applyFill="1" applyBorder="1" applyAlignment="1" applyProtection="1">
      <alignment horizontal="right"/>
    </xf>
    <xf numFmtId="164" fontId="2" fillId="30" borderId="34" xfId="0" applyNumberFormat="1" applyFont="1" applyFill="1" applyBorder="1" applyAlignment="1" applyProtection="1">
      <alignment horizontal="right"/>
    </xf>
    <xf numFmtId="0" fontId="2" fillId="29" borderId="0" xfId="0" applyFont="1" applyFill="1"/>
    <xf numFmtId="49" fontId="2" fillId="29" borderId="14" xfId="0" applyNumberFormat="1" applyFont="1" applyFill="1" applyBorder="1" applyAlignment="1" applyProtection="1">
      <alignment horizontal="center"/>
      <protection locked="0"/>
    </xf>
    <xf numFmtId="164" fontId="2" fillId="29" borderId="14" xfId="0" applyNumberFormat="1" applyFont="1" applyFill="1" applyBorder="1" applyAlignment="1" applyProtection="1">
      <alignment horizontal="right"/>
      <protection locked="0"/>
    </xf>
    <xf numFmtId="164" fontId="26" fillId="29" borderId="14" xfId="0" applyNumberFormat="1" applyFont="1" applyFill="1" applyBorder="1" applyAlignment="1" applyProtection="1">
      <alignment horizontal="right"/>
      <protection locked="0"/>
    </xf>
    <xf numFmtId="49" fontId="26" fillId="29" borderId="32" xfId="0" applyNumberFormat="1" applyFont="1" applyFill="1" applyBorder="1" applyAlignment="1" applyProtection="1">
      <alignment horizontal="left" wrapText="1" indent="4"/>
    </xf>
    <xf numFmtId="49" fontId="26" fillId="29" borderId="33" xfId="0" applyNumberFormat="1" applyFont="1" applyFill="1" applyBorder="1" applyAlignment="1" applyProtection="1">
      <alignment horizontal="center"/>
    </xf>
    <xf numFmtId="49" fontId="26" fillId="29" borderId="14" xfId="0" applyNumberFormat="1" applyFont="1" applyFill="1" applyBorder="1" applyAlignment="1" applyProtection="1">
      <alignment horizontal="center"/>
      <protection locked="0"/>
    </xf>
    <xf numFmtId="164" fontId="26" fillId="31" borderId="14" xfId="0" applyNumberFormat="1" applyFont="1" applyFill="1" applyBorder="1" applyAlignment="1" applyProtection="1">
      <alignment horizontal="right"/>
    </xf>
    <xf numFmtId="164" fontId="26" fillId="30" borderId="34" xfId="0" applyNumberFormat="1" applyFont="1" applyFill="1" applyBorder="1" applyAlignment="1" applyProtection="1">
      <alignment horizontal="right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176</xdr:row>
      <xdr:rowOff>57150</xdr:rowOff>
    </xdr:from>
    <xdr:to>
      <xdr:col>4</xdr:col>
      <xdr:colOff>1038225</xdr:colOff>
      <xdr:row>176</xdr:row>
      <xdr:rowOff>581025</xdr:rowOff>
    </xdr:to>
    <xdr:pic>
      <xdr:nvPicPr>
        <xdr:cNvPr id="128826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1203900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K189"/>
  <sheetViews>
    <sheetView tabSelected="1" zoomScaleNormal="100" workbookViewId="0"/>
  </sheetViews>
  <sheetFormatPr defaultRowHeight="15" x14ac:dyDescent="0.2"/>
  <cols>
    <col min="1" max="1" width="0.85546875" style="1" customWidth="1"/>
    <col min="2" max="2" width="62.28515625" style="13" customWidth="1"/>
    <col min="3" max="3" width="4.7109375" style="13" customWidth="1"/>
    <col min="4" max="4" width="5.5703125" style="13" customWidth="1"/>
    <col min="5" max="6" width="17.7109375" style="13" customWidth="1"/>
    <col min="7" max="8" width="17.7109375" style="12" customWidth="1"/>
    <col min="9" max="9" width="9.140625" style="1" hidden="1" customWidth="1"/>
    <col min="10" max="10" width="10.28515625" style="1" hidden="1" customWidth="1"/>
    <col min="11" max="11" width="0.85546875" style="1" customWidth="1"/>
    <col min="12" max="16384" width="9.140625" style="1"/>
  </cols>
  <sheetData>
    <row r="1" spans="2:10" ht="5.0999999999999996" customHeight="1" thickBot="1" x14ac:dyDescent="0.25"/>
    <row r="2" spans="2:10" ht="15.75" x14ac:dyDescent="0.25">
      <c r="B2" s="159" t="s">
        <v>0</v>
      </c>
      <c r="C2" s="160"/>
      <c r="D2" s="160"/>
      <c r="E2" s="160"/>
      <c r="F2" s="160"/>
      <c r="G2" s="161"/>
      <c r="H2" s="39" t="s">
        <v>1</v>
      </c>
      <c r="I2" s="6"/>
      <c r="J2" s="3" t="s">
        <v>134</v>
      </c>
    </row>
    <row r="3" spans="2:10" x14ac:dyDescent="0.2">
      <c r="B3" s="2"/>
      <c r="C3" s="2"/>
      <c r="D3" s="2"/>
      <c r="E3" s="2"/>
      <c r="F3" s="2"/>
      <c r="G3" s="7" t="s">
        <v>105</v>
      </c>
      <c r="H3" s="40" t="s">
        <v>2</v>
      </c>
      <c r="I3" s="6" t="s">
        <v>277</v>
      </c>
      <c r="J3" s="3" t="s">
        <v>133</v>
      </c>
    </row>
    <row r="4" spans="2:10" x14ac:dyDescent="0.2">
      <c r="B4" s="4"/>
      <c r="C4" s="3" t="s">
        <v>110</v>
      </c>
      <c r="D4" s="165" t="s">
        <v>269</v>
      </c>
      <c r="E4" s="165"/>
      <c r="F4" s="3"/>
      <c r="G4" s="7" t="s">
        <v>106</v>
      </c>
      <c r="H4" s="36">
        <v>46023</v>
      </c>
      <c r="I4" s="6" t="s">
        <v>280</v>
      </c>
      <c r="J4" s="3" t="s">
        <v>135</v>
      </c>
    </row>
    <row r="5" spans="2:10" ht="38.25" customHeight="1" x14ac:dyDescent="0.2">
      <c r="B5" s="5" t="s">
        <v>111</v>
      </c>
      <c r="C5" s="166" t="s">
        <v>271</v>
      </c>
      <c r="D5" s="166"/>
      <c r="E5" s="166"/>
      <c r="F5" s="166"/>
      <c r="G5" s="7" t="s">
        <v>107</v>
      </c>
      <c r="H5" s="35" t="s">
        <v>270</v>
      </c>
      <c r="I5" s="6" t="s">
        <v>278</v>
      </c>
      <c r="J5" s="3" t="s">
        <v>136</v>
      </c>
    </row>
    <row r="6" spans="2:10" ht="29.25" customHeight="1" x14ac:dyDescent="0.2">
      <c r="B6" s="5" t="s">
        <v>112</v>
      </c>
      <c r="C6" s="167"/>
      <c r="D6" s="167"/>
      <c r="E6" s="167"/>
      <c r="F6" s="167"/>
      <c r="G6" s="7" t="s">
        <v>125</v>
      </c>
      <c r="H6" s="149">
        <v>6166018701</v>
      </c>
      <c r="I6" s="6"/>
      <c r="J6" s="3" t="s">
        <v>137</v>
      </c>
    </row>
    <row r="7" spans="2:10" ht="25.5" customHeight="1" x14ac:dyDescent="0.2">
      <c r="B7" s="5" t="s">
        <v>113</v>
      </c>
      <c r="C7" s="167" t="s">
        <v>274</v>
      </c>
      <c r="D7" s="167"/>
      <c r="E7" s="167"/>
      <c r="F7" s="167"/>
      <c r="G7" s="7" t="s">
        <v>126</v>
      </c>
      <c r="H7" s="34"/>
      <c r="I7" s="6" t="s">
        <v>279</v>
      </c>
      <c r="J7" s="3" t="s">
        <v>138</v>
      </c>
    </row>
    <row r="8" spans="2:10" x14ac:dyDescent="0.2">
      <c r="C8" s="173" t="s">
        <v>275</v>
      </c>
      <c r="D8" s="173"/>
      <c r="E8" s="173"/>
      <c r="F8" s="173"/>
      <c r="G8" s="7" t="s">
        <v>107</v>
      </c>
      <c r="H8" s="35"/>
      <c r="I8" s="6"/>
      <c r="J8" s="3" t="s">
        <v>139</v>
      </c>
    </row>
    <row r="9" spans="2:10" ht="28.5" customHeight="1" x14ac:dyDescent="0.2">
      <c r="B9" s="5" t="s">
        <v>114</v>
      </c>
      <c r="C9" s="166"/>
      <c r="D9" s="166"/>
      <c r="E9" s="166"/>
      <c r="F9" s="166"/>
      <c r="G9" s="7" t="s">
        <v>125</v>
      </c>
      <c r="H9" s="35"/>
      <c r="I9" s="6"/>
      <c r="J9" s="3" t="s">
        <v>140</v>
      </c>
    </row>
    <row r="10" spans="2:10" x14ac:dyDescent="0.2">
      <c r="B10" s="8" t="s">
        <v>3</v>
      </c>
      <c r="C10"/>
      <c r="D10" s="6"/>
      <c r="E10" s="9"/>
      <c r="F10" s="9"/>
      <c r="G10" s="7" t="s">
        <v>108</v>
      </c>
      <c r="H10" s="150" t="s">
        <v>273</v>
      </c>
      <c r="I10" s="6" t="s">
        <v>276</v>
      </c>
      <c r="J10" s="3" t="s">
        <v>141</v>
      </c>
    </row>
    <row r="11" spans="2:10" ht="15.75" thickBot="1" x14ac:dyDescent="0.25">
      <c r="B11" s="4" t="s">
        <v>242</v>
      </c>
      <c r="C11"/>
      <c r="D11" s="6"/>
      <c r="E11" s="9"/>
      <c r="F11" s="9"/>
      <c r="G11" s="7" t="s">
        <v>109</v>
      </c>
      <c r="H11" s="10">
        <v>383</v>
      </c>
      <c r="I11" s="6"/>
      <c r="J11" s="3" t="s">
        <v>142</v>
      </c>
    </row>
    <row r="12" spans="2:10" x14ac:dyDescent="0.2">
      <c r="B12" s="9"/>
      <c r="C12" s="9"/>
      <c r="D12" s="9"/>
      <c r="E12" s="9"/>
      <c r="F12" s="9"/>
      <c r="G12" s="9"/>
      <c r="H12" s="9"/>
      <c r="I12" s="6"/>
      <c r="J12" s="3" t="s">
        <v>143</v>
      </c>
    </row>
    <row r="13" spans="2:10" s="3" customFormat="1" ht="12" customHeight="1" x14ac:dyDescent="0.2">
      <c r="B13" s="50"/>
      <c r="C13" s="51" t="s">
        <v>4</v>
      </c>
      <c r="D13" s="162" t="s">
        <v>5</v>
      </c>
      <c r="E13" s="52" t="s">
        <v>6</v>
      </c>
      <c r="F13" s="52" t="s">
        <v>127</v>
      </c>
      <c r="G13" s="53" t="s">
        <v>130</v>
      </c>
      <c r="H13" s="54"/>
      <c r="I13" s="6"/>
      <c r="J13" s="3" t="s">
        <v>144</v>
      </c>
    </row>
    <row r="14" spans="2:10" s="3" customFormat="1" ht="12" customHeight="1" x14ac:dyDescent="0.2">
      <c r="B14" s="55" t="s">
        <v>7</v>
      </c>
      <c r="C14" s="56" t="s">
        <v>8</v>
      </c>
      <c r="D14" s="163"/>
      <c r="E14" s="57" t="s">
        <v>9</v>
      </c>
      <c r="F14" s="57" t="s">
        <v>128</v>
      </c>
      <c r="G14" s="58" t="s">
        <v>131</v>
      </c>
      <c r="H14" s="59" t="s">
        <v>10</v>
      </c>
      <c r="I14" s="6" t="s">
        <v>272</v>
      </c>
      <c r="J14" s="3" t="s">
        <v>145</v>
      </c>
    </row>
    <row r="15" spans="2:10" s="3" customFormat="1" ht="12" customHeight="1" x14ac:dyDescent="0.2">
      <c r="B15" s="60"/>
      <c r="C15" s="56" t="s">
        <v>11</v>
      </c>
      <c r="D15" s="164"/>
      <c r="E15" s="61" t="s">
        <v>12</v>
      </c>
      <c r="F15" s="57" t="s">
        <v>129</v>
      </c>
      <c r="G15" s="58" t="s">
        <v>132</v>
      </c>
      <c r="H15" s="59"/>
      <c r="I15" s="6"/>
      <c r="J15" s="3" t="s">
        <v>146</v>
      </c>
    </row>
    <row r="16" spans="2:10" s="3" customFormat="1" ht="12" customHeight="1" thickBot="1" x14ac:dyDescent="0.25">
      <c r="B16" s="62">
        <v>1</v>
      </c>
      <c r="C16" s="63">
        <v>2</v>
      </c>
      <c r="D16" s="63">
        <v>3</v>
      </c>
      <c r="E16" s="64">
        <v>4</v>
      </c>
      <c r="F16" s="64">
        <v>5</v>
      </c>
      <c r="G16" s="53" t="s">
        <v>13</v>
      </c>
      <c r="H16" s="65" t="s">
        <v>14</v>
      </c>
      <c r="I16" s="6"/>
      <c r="J16" s="3" t="s">
        <v>147</v>
      </c>
    </row>
    <row r="17" spans="2:10" s="3" customFormat="1" ht="24" x14ac:dyDescent="0.2">
      <c r="B17" s="66" t="s">
        <v>180</v>
      </c>
      <c r="C17" s="67" t="s">
        <v>15</v>
      </c>
      <c r="D17" s="68" t="s">
        <v>16</v>
      </c>
      <c r="E17" s="69">
        <f>E18+E21+E25+E28+E32+E35+E43+E46</f>
        <v>7100315.7400000002</v>
      </c>
      <c r="F17" s="69">
        <f>F18+F21+F25+F28+F32+F35+F43+F46</f>
        <v>50710117.359999999</v>
      </c>
      <c r="G17" s="69">
        <f>G18+G21+G25+G28+G32+G35+G43+G46</f>
        <v>1183669.3899999999</v>
      </c>
      <c r="H17" s="70">
        <f>H18+H21+H25+H28+H32+H35+H43+H46</f>
        <v>58994102.490000002</v>
      </c>
    </row>
    <row r="18" spans="2:10" s="3" customFormat="1" ht="24" x14ac:dyDescent="0.2">
      <c r="B18" s="71" t="s">
        <v>241</v>
      </c>
      <c r="C18" s="72" t="s">
        <v>17</v>
      </c>
      <c r="D18" s="73" t="s">
        <v>18</v>
      </c>
      <c r="E18" s="74">
        <f>SUM(E19:E20)</f>
        <v>0</v>
      </c>
      <c r="F18" s="74">
        <f>SUM(F19:F20)</f>
        <v>0</v>
      </c>
      <c r="G18" s="74">
        <f>SUM(G19:G20)</f>
        <v>0</v>
      </c>
      <c r="H18" s="75">
        <f>SUM(H19:H20)</f>
        <v>0</v>
      </c>
    </row>
    <row r="19" spans="2:10" s="3" customFormat="1" ht="11.25" x14ac:dyDescent="0.2">
      <c r="B19" s="199"/>
      <c r="C19" s="200"/>
      <c r="D19" s="201"/>
      <c r="E19" s="202"/>
      <c r="F19" s="202"/>
      <c r="G19" s="198"/>
      <c r="H19" s="203">
        <f>SUM(E19:G19)</f>
        <v>0</v>
      </c>
      <c r="I19" s="195"/>
      <c r="J19" s="195"/>
    </row>
    <row r="20" spans="2:10" s="3" customFormat="1" ht="11.25" hidden="1" x14ac:dyDescent="0.2">
      <c r="B20" s="80"/>
      <c r="C20" s="76"/>
      <c r="D20" s="77"/>
      <c r="E20" s="47"/>
      <c r="F20" s="47"/>
      <c r="G20" s="78"/>
      <c r="H20" s="79"/>
    </row>
    <row r="21" spans="2:10" s="3" customFormat="1" ht="24" x14ac:dyDescent="0.2">
      <c r="B21" s="71" t="s">
        <v>240</v>
      </c>
      <c r="C21" s="72" t="s">
        <v>19</v>
      </c>
      <c r="D21" s="73" t="s">
        <v>20</v>
      </c>
      <c r="E21" s="74">
        <f>SUM(E22:E24)</f>
        <v>0</v>
      </c>
      <c r="F21" s="74">
        <f>SUM(F22:F24)</f>
        <v>50944800</v>
      </c>
      <c r="G21" s="74">
        <f>SUM(G22:G24)</f>
        <v>272932.47999999998</v>
      </c>
      <c r="H21" s="75">
        <f>SUM(H22:H24)</f>
        <v>51217732.479999997</v>
      </c>
    </row>
    <row r="22" spans="2:10" s="3" customFormat="1" ht="11.25" x14ac:dyDescent="0.2">
      <c r="B22" s="148" t="s">
        <v>313</v>
      </c>
      <c r="C22" s="76" t="s">
        <v>19</v>
      </c>
      <c r="D22" s="146" t="s">
        <v>314</v>
      </c>
      <c r="E22" s="49"/>
      <c r="F22" s="49">
        <v>50944800</v>
      </c>
      <c r="G22" s="49"/>
      <c r="H22" s="79">
        <f>SUM(E22:G22)</f>
        <v>50944800</v>
      </c>
    </row>
    <row r="23" spans="2:10" s="3" customFormat="1" ht="11.25" x14ac:dyDescent="0.2">
      <c r="B23" s="148" t="s">
        <v>315</v>
      </c>
      <c r="C23" s="76" t="s">
        <v>19</v>
      </c>
      <c r="D23" s="146" t="s">
        <v>316</v>
      </c>
      <c r="E23" s="49"/>
      <c r="F23" s="49"/>
      <c r="G23" s="49">
        <v>272932.47999999998</v>
      </c>
      <c r="H23" s="79">
        <f>SUM(E23:G23)</f>
        <v>272932.47999999998</v>
      </c>
    </row>
    <row r="24" spans="2:10" s="3" customFormat="1" ht="11.25" hidden="1" x14ac:dyDescent="0.2">
      <c r="B24" s="80"/>
      <c r="C24" s="76"/>
      <c r="D24" s="77"/>
      <c r="E24" s="47"/>
      <c r="F24" s="81"/>
      <c r="G24" s="81"/>
      <c r="H24" s="79"/>
    </row>
    <row r="25" spans="2:10" s="3" customFormat="1" ht="24" x14ac:dyDescent="0.2">
      <c r="B25" s="71" t="s">
        <v>239</v>
      </c>
      <c r="C25" s="72" t="s">
        <v>21</v>
      </c>
      <c r="D25" s="73" t="s">
        <v>22</v>
      </c>
      <c r="E25" s="74">
        <f>SUM(E26:E27)</f>
        <v>0</v>
      </c>
      <c r="F25" s="74">
        <f>SUM(F26:F27)</f>
        <v>0</v>
      </c>
      <c r="G25" s="74">
        <f>SUM(G26:G27)</f>
        <v>0</v>
      </c>
      <c r="H25" s="75">
        <f>SUM(H26:H27)</f>
        <v>0</v>
      </c>
    </row>
    <row r="26" spans="2:10" s="3" customFormat="1" ht="11.25" x14ac:dyDescent="0.2">
      <c r="B26" s="199"/>
      <c r="C26" s="200"/>
      <c r="D26" s="201"/>
      <c r="E26" s="202"/>
      <c r="F26" s="202"/>
      <c r="G26" s="198"/>
      <c r="H26" s="203">
        <f>SUM(E26:G26)</f>
        <v>0</v>
      </c>
      <c r="I26" s="195"/>
      <c r="J26" s="195"/>
    </row>
    <row r="27" spans="2:10" s="3" customFormat="1" ht="11.25" hidden="1" x14ac:dyDescent="0.2">
      <c r="B27" s="80"/>
      <c r="C27" s="76"/>
      <c r="D27" s="77"/>
      <c r="E27" s="47"/>
      <c r="F27" s="47"/>
      <c r="G27" s="78"/>
      <c r="H27" s="79"/>
    </row>
    <row r="28" spans="2:10" s="3" customFormat="1" ht="24" x14ac:dyDescent="0.2">
      <c r="B28" s="71" t="s">
        <v>245</v>
      </c>
      <c r="C28" s="72" t="s">
        <v>23</v>
      </c>
      <c r="D28" s="73" t="s">
        <v>24</v>
      </c>
      <c r="E28" s="74">
        <f>SUM(E29:E31)</f>
        <v>7044617.0199999996</v>
      </c>
      <c r="F28" s="74">
        <f>SUM(F29:F31)</f>
        <v>0</v>
      </c>
      <c r="G28" s="74">
        <f>SUM(G29:G31)</f>
        <v>378700</v>
      </c>
      <c r="H28" s="75">
        <f>SUM(H29:H31)</f>
        <v>7423317.0199999996</v>
      </c>
    </row>
    <row r="29" spans="2:10" s="3" customFormat="1" ht="22.5" x14ac:dyDescent="0.2">
      <c r="B29" s="148" t="s">
        <v>309</v>
      </c>
      <c r="C29" s="76" t="s">
        <v>23</v>
      </c>
      <c r="D29" s="146" t="s">
        <v>310</v>
      </c>
      <c r="E29" s="49">
        <v>7044617.0199999996</v>
      </c>
      <c r="F29" s="47"/>
      <c r="G29" s="49"/>
      <c r="H29" s="79">
        <f>SUM(E29:G29)</f>
        <v>7044617.0199999996</v>
      </c>
    </row>
    <row r="30" spans="2:10" s="3" customFormat="1" ht="33.75" x14ac:dyDescent="0.2">
      <c r="B30" s="148" t="s">
        <v>311</v>
      </c>
      <c r="C30" s="76" t="s">
        <v>23</v>
      </c>
      <c r="D30" s="146" t="s">
        <v>312</v>
      </c>
      <c r="E30" s="49"/>
      <c r="F30" s="47"/>
      <c r="G30" s="49">
        <v>378700</v>
      </c>
      <c r="H30" s="79">
        <f>SUM(E30:G30)</f>
        <v>378700</v>
      </c>
    </row>
    <row r="31" spans="2:10" s="3" customFormat="1" ht="11.25" hidden="1" x14ac:dyDescent="0.2">
      <c r="B31" s="80"/>
      <c r="C31" s="76"/>
      <c r="D31" s="77"/>
      <c r="E31" s="81"/>
      <c r="F31" s="47"/>
      <c r="G31" s="81"/>
      <c r="H31" s="79"/>
    </row>
    <row r="32" spans="2:10" s="3" customFormat="1" ht="24.75" customHeight="1" x14ac:dyDescent="0.2">
      <c r="B32" s="71" t="s">
        <v>246</v>
      </c>
      <c r="C32" s="72" t="s">
        <v>172</v>
      </c>
      <c r="D32" s="73" t="s">
        <v>30</v>
      </c>
      <c r="E32" s="74">
        <f>SUM(E33:E34)</f>
        <v>55698.720000000001</v>
      </c>
      <c r="F32" s="74">
        <f>SUM(F33:F34)</f>
        <v>0</v>
      </c>
      <c r="G32" s="74">
        <f>SUM(G33:G34)</f>
        <v>0</v>
      </c>
      <c r="H32" s="75">
        <f>SUM(H33:H34)</f>
        <v>55698.720000000001</v>
      </c>
    </row>
    <row r="33" spans="2:10" s="3" customFormat="1" ht="22.5" x14ac:dyDescent="0.2">
      <c r="B33" s="148" t="s">
        <v>308</v>
      </c>
      <c r="C33" s="76" t="s">
        <v>172</v>
      </c>
      <c r="D33" s="146" t="s">
        <v>307</v>
      </c>
      <c r="E33" s="49">
        <v>55698.720000000001</v>
      </c>
      <c r="F33" s="49"/>
      <c r="G33" s="49"/>
      <c r="H33" s="79">
        <f>SUM(E33:G33)</f>
        <v>55698.720000000001</v>
      </c>
    </row>
    <row r="34" spans="2:10" s="3" customFormat="1" ht="11.25" hidden="1" x14ac:dyDescent="0.2">
      <c r="B34" s="80"/>
      <c r="C34" s="76"/>
      <c r="D34" s="77"/>
      <c r="E34" s="81"/>
      <c r="F34" s="81"/>
      <c r="G34" s="81"/>
      <c r="H34" s="79"/>
    </row>
    <row r="35" spans="2:10" s="3" customFormat="1" ht="24" x14ac:dyDescent="0.2">
      <c r="B35" s="71" t="s">
        <v>238</v>
      </c>
      <c r="C35" s="72" t="s">
        <v>25</v>
      </c>
      <c r="D35" s="73" t="s">
        <v>26</v>
      </c>
      <c r="E35" s="74">
        <f>SUM(E36:E37)</f>
        <v>0</v>
      </c>
      <c r="F35" s="74">
        <f>SUM(F36:F37)</f>
        <v>-1002592.58</v>
      </c>
      <c r="G35" s="74">
        <f>SUM(G36:G37)</f>
        <v>0</v>
      </c>
      <c r="H35" s="75">
        <f>SUM(H36:H37)</f>
        <v>-1002592.58</v>
      </c>
    </row>
    <row r="36" spans="2:10" s="3" customFormat="1" ht="11.25" x14ac:dyDescent="0.2">
      <c r="B36" s="148" t="s">
        <v>306</v>
      </c>
      <c r="C36" s="76" t="s">
        <v>25</v>
      </c>
      <c r="D36" s="146" t="s">
        <v>305</v>
      </c>
      <c r="E36" s="49"/>
      <c r="F36" s="48">
        <v>-1002592.58</v>
      </c>
      <c r="G36" s="48"/>
      <c r="H36" s="79">
        <f>SUM(E36:G36)</f>
        <v>-1002592.58</v>
      </c>
    </row>
    <row r="37" spans="2:10" s="3" customFormat="1" ht="0.75" customHeight="1" thickBot="1" x14ac:dyDescent="0.25">
      <c r="B37" s="82"/>
      <c r="C37" s="83"/>
      <c r="D37" s="84"/>
      <c r="E37" s="85"/>
      <c r="F37" s="85"/>
      <c r="G37" s="85"/>
      <c r="H37" s="86"/>
    </row>
    <row r="38" spans="2:10" s="3" customFormat="1" ht="12.2" customHeight="1" x14ac:dyDescent="0.2">
      <c r="B38" s="87"/>
      <c r="C38" s="87"/>
      <c r="D38" s="87"/>
      <c r="E38" s="87"/>
      <c r="F38" s="87"/>
      <c r="G38" s="87"/>
      <c r="H38" s="87" t="s">
        <v>28</v>
      </c>
      <c r="J38" s="45" t="s">
        <v>168</v>
      </c>
    </row>
    <row r="39" spans="2:10" s="3" customFormat="1" ht="12.2" customHeight="1" x14ac:dyDescent="0.2">
      <c r="B39" s="50"/>
      <c r="C39" s="51" t="s">
        <v>4</v>
      </c>
      <c r="D39" s="162" t="s">
        <v>5</v>
      </c>
      <c r="E39" s="52" t="s">
        <v>6</v>
      </c>
      <c r="F39" s="52" t="s">
        <v>127</v>
      </c>
      <c r="G39" s="53" t="s">
        <v>130</v>
      </c>
      <c r="H39" s="88"/>
      <c r="J39" s="45" t="s">
        <v>169</v>
      </c>
    </row>
    <row r="40" spans="2:10" s="3" customFormat="1" ht="12.2" customHeight="1" x14ac:dyDescent="0.2">
      <c r="B40" s="55" t="s">
        <v>7</v>
      </c>
      <c r="C40" s="56" t="s">
        <v>8</v>
      </c>
      <c r="D40" s="163"/>
      <c r="E40" s="57" t="s">
        <v>9</v>
      </c>
      <c r="F40" s="57" t="s">
        <v>128</v>
      </c>
      <c r="G40" s="58" t="s">
        <v>131</v>
      </c>
      <c r="H40" s="89" t="s">
        <v>10</v>
      </c>
      <c r="J40" s="46" t="s">
        <v>170</v>
      </c>
    </row>
    <row r="41" spans="2:10" s="3" customFormat="1" ht="12.2" customHeight="1" x14ac:dyDescent="0.2">
      <c r="B41" s="60"/>
      <c r="C41" s="56" t="s">
        <v>11</v>
      </c>
      <c r="D41" s="164"/>
      <c r="E41" s="61" t="s">
        <v>12</v>
      </c>
      <c r="F41" s="57" t="s">
        <v>129</v>
      </c>
      <c r="G41" s="58" t="s">
        <v>132</v>
      </c>
      <c r="H41" s="89"/>
      <c r="J41" s="46" t="s">
        <v>171</v>
      </c>
    </row>
    <row r="42" spans="2:10" s="3" customFormat="1" ht="12.2" customHeight="1" thickBot="1" x14ac:dyDescent="0.25">
      <c r="B42" s="62">
        <v>1</v>
      </c>
      <c r="C42" s="63">
        <v>2</v>
      </c>
      <c r="D42" s="63">
        <v>3</v>
      </c>
      <c r="E42" s="64">
        <v>4</v>
      </c>
      <c r="F42" s="64">
        <v>5</v>
      </c>
      <c r="G42" s="53" t="s">
        <v>13</v>
      </c>
      <c r="H42" s="88" t="s">
        <v>14</v>
      </c>
    </row>
    <row r="43" spans="2:10" s="3" customFormat="1" ht="24" x14ac:dyDescent="0.2">
      <c r="B43" s="90" t="s">
        <v>237</v>
      </c>
      <c r="C43" s="67" t="s">
        <v>16</v>
      </c>
      <c r="D43" s="68" t="s">
        <v>27</v>
      </c>
      <c r="E43" s="91">
        <f>SUM(E44:E45)</f>
        <v>0</v>
      </c>
      <c r="F43" s="91">
        <f>SUM(F44:F45)</f>
        <v>0</v>
      </c>
      <c r="G43" s="91">
        <f>SUM(G44:G45)</f>
        <v>0</v>
      </c>
      <c r="H43" s="92">
        <f>SUM(H44:H45)</f>
        <v>0</v>
      </c>
    </row>
    <row r="44" spans="2:10" s="3" customFormat="1" ht="11.25" x14ac:dyDescent="0.2">
      <c r="B44" s="190"/>
      <c r="C44" s="191"/>
      <c r="D44" s="196"/>
      <c r="E44" s="197"/>
      <c r="F44" s="197"/>
      <c r="G44" s="197"/>
      <c r="H44" s="194">
        <f>SUM(E44:G44)</f>
        <v>0</v>
      </c>
      <c r="I44" s="195"/>
      <c r="J44" s="195"/>
    </row>
    <row r="45" spans="2:10" s="3" customFormat="1" ht="11.25" hidden="1" x14ac:dyDescent="0.2">
      <c r="B45" s="98"/>
      <c r="C45" s="94"/>
      <c r="D45" s="95"/>
      <c r="E45" s="99"/>
      <c r="F45" s="96"/>
      <c r="G45" s="96"/>
      <c r="H45" s="97"/>
    </row>
    <row r="46" spans="2:10" s="3" customFormat="1" ht="36" x14ac:dyDescent="0.2">
      <c r="B46" s="71" t="s">
        <v>236</v>
      </c>
      <c r="C46" s="72" t="s">
        <v>173</v>
      </c>
      <c r="D46" s="73" t="s">
        <v>33</v>
      </c>
      <c r="E46" s="100">
        <f>SUM(E47:E49)</f>
        <v>0</v>
      </c>
      <c r="F46" s="100">
        <f>SUM(F47:F49)</f>
        <v>767909.94</v>
      </c>
      <c r="G46" s="100">
        <f>SUM(G47:G49)</f>
        <v>532036.91</v>
      </c>
      <c r="H46" s="101">
        <f>SUM(H47:H49)</f>
        <v>1299946.8500000001</v>
      </c>
    </row>
    <row r="47" spans="2:10" s="3" customFormat="1" ht="22.5" x14ac:dyDescent="0.2">
      <c r="B47" s="93" t="s">
        <v>301</v>
      </c>
      <c r="C47" s="94" t="s">
        <v>173</v>
      </c>
      <c r="D47" s="147" t="s">
        <v>302</v>
      </c>
      <c r="E47" s="38"/>
      <c r="F47" s="38"/>
      <c r="G47" s="38">
        <v>13963</v>
      </c>
      <c r="H47" s="97">
        <f>SUM(E47:G47)</f>
        <v>13963</v>
      </c>
    </row>
    <row r="48" spans="2:10" s="3" customFormat="1" ht="33.75" x14ac:dyDescent="0.2">
      <c r="B48" s="93" t="s">
        <v>303</v>
      </c>
      <c r="C48" s="94" t="s">
        <v>173</v>
      </c>
      <c r="D48" s="147" t="s">
        <v>304</v>
      </c>
      <c r="E48" s="38"/>
      <c r="F48" s="38">
        <v>767909.94</v>
      </c>
      <c r="G48" s="38">
        <v>518073.91</v>
      </c>
      <c r="H48" s="97">
        <f>SUM(E48:G48)</f>
        <v>1285983.8500000001</v>
      </c>
    </row>
    <row r="49" spans="2:10" s="3" customFormat="1" ht="11.25" hidden="1" x14ac:dyDescent="0.2">
      <c r="B49" s="98"/>
      <c r="C49" s="94"/>
      <c r="D49" s="95"/>
      <c r="E49" s="99"/>
      <c r="F49" s="96"/>
      <c r="G49" s="96"/>
      <c r="H49" s="97"/>
    </row>
    <row r="50" spans="2:10" s="3" customFormat="1" ht="22.5" customHeight="1" x14ac:dyDescent="0.2">
      <c r="B50" s="102" t="s">
        <v>226</v>
      </c>
      <c r="C50" s="72" t="s">
        <v>24</v>
      </c>
      <c r="D50" s="73" t="s">
        <v>29</v>
      </c>
      <c r="E50" s="103">
        <f>E51+E55+E61+E64+E67+E70+E73+E77+E85</f>
        <v>6567825.46</v>
      </c>
      <c r="F50" s="103">
        <f>F51+F55+F61+F64+F67+F70+F73+F77+F85</f>
        <v>48062724.530000001</v>
      </c>
      <c r="G50" s="103">
        <f>G51+G55+G61+G64+G67+G70+G73+G77+G85</f>
        <v>1199786.93</v>
      </c>
      <c r="H50" s="104">
        <f>H51+H55+H61+H64+H67+H70+H73+H77+H85</f>
        <v>55830336.920000002</v>
      </c>
    </row>
    <row r="51" spans="2:10" s="3" customFormat="1" ht="24" x14ac:dyDescent="0.2">
      <c r="B51" s="71" t="s">
        <v>235</v>
      </c>
      <c r="C51" s="72" t="s">
        <v>30</v>
      </c>
      <c r="D51" s="73" t="s">
        <v>31</v>
      </c>
      <c r="E51" s="100">
        <f>SUM(E52:E54)</f>
        <v>2823559.25</v>
      </c>
      <c r="F51" s="100">
        <f>SUM(F52:F54)</f>
        <v>30738412.5</v>
      </c>
      <c r="G51" s="100">
        <f>SUM(G52:G54)</f>
        <v>0</v>
      </c>
      <c r="H51" s="101">
        <f>SUM(H52:H54)</f>
        <v>33561971.75</v>
      </c>
    </row>
    <row r="52" spans="2:10" s="3" customFormat="1" ht="11.25" x14ac:dyDescent="0.2">
      <c r="B52" s="93" t="s">
        <v>297</v>
      </c>
      <c r="C52" s="94" t="s">
        <v>30</v>
      </c>
      <c r="D52" s="147" t="s">
        <v>298</v>
      </c>
      <c r="E52" s="33">
        <v>2146969.9300000002</v>
      </c>
      <c r="F52" s="33">
        <v>22647126.010000002</v>
      </c>
      <c r="G52" s="33"/>
      <c r="H52" s="97">
        <f>SUM(E52:G52)</f>
        <v>24794095.940000001</v>
      </c>
    </row>
    <row r="53" spans="2:10" s="3" customFormat="1" ht="11.25" x14ac:dyDescent="0.2">
      <c r="B53" s="93" t="s">
        <v>299</v>
      </c>
      <c r="C53" s="94" t="s">
        <v>30</v>
      </c>
      <c r="D53" s="147" t="s">
        <v>300</v>
      </c>
      <c r="E53" s="33">
        <v>676589.32</v>
      </c>
      <c r="F53" s="33">
        <v>8091286.4900000002</v>
      </c>
      <c r="G53" s="33"/>
      <c r="H53" s="97">
        <f>SUM(E53:G53)</f>
        <v>8767875.8100000005</v>
      </c>
    </row>
    <row r="54" spans="2:10" s="3" customFormat="1" ht="12.2" hidden="1" customHeight="1" x14ac:dyDescent="0.2">
      <c r="B54" s="98"/>
      <c r="C54" s="94"/>
      <c r="D54" s="95"/>
      <c r="E54" s="99"/>
      <c r="F54" s="99"/>
      <c r="G54" s="99"/>
      <c r="H54" s="97"/>
    </row>
    <row r="55" spans="2:10" s="3" customFormat="1" ht="24" x14ac:dyDescent="0.2">
      <c r="B55" s="71" t="s">
        <v>234</v>
      </c>
      <c r="C55" s="72" t="s">
        <v>26</v>
      </c>
      <c r="D55" s="73" t="s">
        <v>32</v>
      </c>
      <c r="E55" s="100">
        <f>SUM(E56:E60)</f>
        <v>3744266.21</v>
      </c>
      <c r="F55" s="100">
        <f>SUM(F56:F60)</f>
        <v>9690724.1099999994</v>
      </c>
      <c r="G55" s="100">
        <f>SUM(G56:G60)</f>
        <v>521939.33</v>
      </c>
      <c r="H55" s="101">
        <f>SUM(H56:H60)</f>
        <v>13956929.65</v>
      </c>
    </row>
    <row r="56" spans="2:10" s="3" customFormat="1" ht="11.25" x14ac:dyDescent="0.2">
      <c r="B56" s="93" t="s">
        <v>289</v>
      </c>
      <c r="C56" s="94" t="s">
        <v>26</v>
      </c>
      <c r="D56" s="147" t="s">
        <v>290</v>
      </c>
      <c r="E56" s="33"/>
      <c r="F56" s="33">
        <v>21620.36</v>
      </c>
      <c r="G56" s="33">
        <v>6139.33</v>
      </c>
      <c r="H56" s="97">
        <f>SUM(E56:G56)</f>
        <v>27759.69</v>
      </c>
    </row>
    <row r="57" spans="2:10" s="3" customFormat="1" ht="11.25" x14ac:dyDescent="0.2">
      <c r="B57" s="93" t="s">
        <v>292</v>
      </c>
      <c r="C57" s="94" t="s">
        <v>26</v>
      </c>
      <c r="D57" s="147" t="s">
        <v>291</v>
      </c>
      <c r="E57" s="33"/>
      <c r="F57" s="33">
        <v>2759560.3</v>
      </c>
      <c r="G57" s="33"/>
      <c r="H57" s="97">
        <f>SUM(E57:G57)</f>
        <v>2759560.3</v>
      </c>
    </row>
    <row r="58" spans="2:10" s="3" customFormat="1" ht="11.25" x14ac:dyDescent="0.2">
      <c r="B58" s="93" t="s">
        <v>294</v>
      </c>
      <c r="C58" s="94" t="s">
        <v>26</v>
      </c>
      <c r="D58" s="147" t="s">
        <v>293</v>
      </c>
      <c r="E58" s="33"/>
      <c r="F58" s="33">
        <v>2918595.31</v>
      </c>
      <c r="G58" s="33"/>
      <c r="H58" s="97">
        <f>SUM(E58:G58)</f>
        <v>2918595.31</v>
      </c>
    </row>
    <row r="59" spans="2:10" s="3" customFormat="1" ht="11.25" x14ac:dyDescent="0.2">
      <c r="B59" s="93" t="s">
        <v>296</v>
      </c>
      <c r="C59" s="94" t="s">
        <v>26</v>
      </c>
      <c r="D59" s="147" t="s">
        <v>295</v>
      </c>
      <c r="E59" s="33">
        <v>3744266.21</v>
      </c>
      <c r="F59" s="33">
        <v>3990948.14</v>
      </c>
      <c r="G59" s="33">
        <v>515800</v>
      </c>
      <c r="H59" s="97">
        <f>SUM(E59:G59)</f>
        <v>8251014.3499999996</v>
      </c>
    </row>
    <row r="60" spans="2:10" s="3" customFormat="1" ht="12.2" hidden="1" customHeight="1" x14ac:dyDescent="0.2">
      <c r="B60" s="98"/>
      <c r="C60" s="94"/>
      <c r="D60" s="95"/>
      <c r="E60" s="99"/>
      <c r="F60" s="99"/>
      <c r="G60" s="99"/>
      <c r="H60" s="97"/>
    </row>
    <row r="61" spans="2:10" s="3" customFormat="1" ht="24" x14ac:dyDescent="0.2">
      <c r="B61" s="71" t="s">
        <v>233</v>
      </c>
      <c r="C61" s="72" t="s">
        <v>33</v>
      </c>
      <c r="D61" s="73" t="s">
        <v>34</v>
      </c>
      <c r="E61" s="100">
        <f>SUM(E62:E63)</f>
        <v>0</v>
      </c>
      <c r="F61" s="100">
        <f>SUM(F62:F63)</f>
        <v>0</v>
      </c>
      <c r="G61" s="100">
        <f>SUM(G62:G63)</f>
        <v>0</v>
      </c>
      <c r="H61" s="101">
        <f>SUM(H62:H63)</f>
        <v>0</v>
      </c>
    </row>
    <row r="62" spans="2:10" s="3" customFormat="1" ht="11.25" x14ac:dyDescent="0.2">
      <c r="B62" s="190"/>
      <c r="C62" s="191"/>
      <c r="D62" s="196"/>
      <c r="E62" s="198"/>
      <c r="F62" s="197"/>
      <c r="G62" s="197"/>
      <c r="H62" s="194">
        <f>SUM(E62:G62)</f>
        <v>0</v>
      </c>
      <c r="I62" s="195"/>
      <c r="J62" s="195"/>
    </row>
    <row r="63" spans="2:10" s="3" customFormat="1" ht="11.25" hidden="1" x14ac:dyDescent="0.2">
      <c r="B63" s="98"/>
      <c r="C63" s="94"/>
      <c r="D63" s="95"/>
      <c r="E63" s="96"/>
      <c r="F63" s="96"/>
      <c r="G63" s="96"/>
      <c r="H63" s="97"/>
    </row>
    <row r="64" spans="2:10" s="3" customFormat="1" ht="24" x14ac:dyDescent="0.2">
      <c r="B64" s="71" t="s">
        <v>232</v>
      </c>
      <c r="C64" s="72" t="s">
        <v>31</v>
      </c>
      <c r="D64" s="73" t="s">
        <v>35</v>
      </c>
      <c r="E64" s="100">
        <f>SUM(E65:E66)</f>
        <v>0</v>
      </c>
      <c r="F64" s="100">
        <f>SUM(F65:F66)</f>
        <v>0</v>
      </c>
      <c r="G64" s="100">
        <f>SUM(G65:G66)</f>
        <v>0</v>
      </c>
      <c r="H64" s="101">
        <f>SUM(H65:H66)</f>
        <v>0</v>
      </c>
    </row>
    <row r="65" spans="2:10" s="3" customFormat="1" ht="11.25" x14ac:dyDescent="0.2">
      <c r="B65" s="190"/>
      <c r="C65" s="191"/>
      <c r="D65" s="196"/>
      <c r="E65" s="197"/>
      <c r="F65" s="197"/>
      <c r="G65" s="197"/>
      <c r="H65" s="194">
        <f>SUM(E65:G65)</f>
        <v>0</v>
      </c>
      <c r="I65" s="195"/>
      <c r="J65" s="195"/>
    </row>
    <row r="66" spans="2:10" s="3" customFormat="1" ht="11.25" hidden="1" x14ac:dyDescent="0.2">
      <c r="B66" s="98"/>
      <c r="C66" s="94"/>
      <c r="D66" s="95"/>
      <c r="E66" s="99"/>
      <c r="F66" s="99"/>
      <c r="G66" s="99"/>
      <c r="H66" s="97"/>
    </row>
    <row r="67" spans="2:10" s="3" customFormat="1" ht="24" x14ac:dyDescent="0.2">
      <c r="B67" s="71" t="s">
        <v>231</v>
      </c>
      <c r="C67" s="72" t="s">
        <v>34</v>
      </c>
      <c r="D67" s="73" t="s">
        <v>36</v>
      </c>
      <c r="E67" s="100">
        <f>SUM(E68:E69)</f>
        <v>0</v>
      </c>
      <c r="F67" s="100">
        <f>SUM(F68:F69)</f>
        <v>0</v>
      </c>
      <c r="G67" s="100">
        <f>SUM(G68:G69)</f>
        <v>0</v>
      </c>
      <c r="H67" s="101">
        <f>SUM(H68:H69)</f>
        <v>0</v>
      </c>
    </row>
    <row r="68" spans="2:10" s="3" customFormat="1" ht="11.25" x14ac:dyDescent="0.2">
      <c r="B68" s="190"/>
      <c r="C68" s="191"/>
      <c r="D68" s="196"/>
      <c r="E68" s="197"/>
      <c r="F68" s="197"/>
      <c r="G68" s="197"/>
      <c r="H68" s="194">
        <f>SUM(E68:G68)</f>
        <v>0</v>
      </c>
      <c r="I68" s="195"/>
      <c r="J68" s="195"/>
    </row>
    <row r="69" spans="2:10" s="3" customFormat="1" ht="11.25" hidden="1" x14ac:dyDescent="0.2">
      <c r="B69" s="98"/>
      <c r="C69" s="94"/>
      <c r="D69" s="95"/>
      <c r="E69" s="99"/>
      <c r="F69" s="99"/>
      <c r="G69" s="99"/>
      <c r="H69" s="97"/>
    </row>
    <row r="70" spans="2:10" s="3" customFormat="1" ht="24" x14ac:dyDescent="0.2">
      <c r="B70" s="71" t="s">
        <v>230</v>
      </c>
      <c r="C70" s="72" t="s">
        <v>35</v>
      </c>
      <c r="D70" s="73" t="s">
        <v>37</v>
      </c>
      <c r="E70" s="100">
        <f>SUM(E71:E72)</f>
        <v>0</v>
      </c>
      <c r="F70" s="100">
        <f>SUM(F71:F72)</f>
        <v>133513.91</v>
      </c>
      <c r="G70" s="100">
        <f>SUM(G71:G72)</f>
        <v>0</v>
      </c>
      <c r="H70" s="100">
        <f>SUM(H71:H72)</f>
        <v>133513.91</v>
      </c>
    </row>
    <row r="71" spans="2:10" s="3" customFormat="1" ht="11.25" x14ac:dyDescent="0.2">
      <c r="B71" s="93" t="s">
        <v>287</v>
      </c>
      <c r="C71" s="94" t="s">
        <v>35</v>
      </c>
      <c r="D71" s="147" t="s">
        <v>288</v>
      </c>
      <c r="E71" s="33"/>
      <c r="F71" s="33">
        <v>133513.91</v>
      </c>
      <c r="G71" s="33"/>
      <c r="H71" s="97">
        <f>SUM(E71:G71)</f>
        <v>133513.91</v>
      </c>
    </row>
    <row r="72" spans="2:10" s="3" customFormat="1" ht="11.25" hidden="1" x14ac:dyDescent="0.2">
      <c r="B72" s="98"/>
      <c r="C72" s="94"/>
      <c r="D72" s="95"/>
      <c r="E72" s="99"/>
      <c r="F72" s="99"/>
      <c r="G72" s="99"/>
      <c r="H72" s="97"/>
    </row>
    <row r="73" spans="2:10" s="3" customFormat="1" ht="24" x14ac:dyDescent="0.2">
      <c r="B73" s="71" t="s">
        <v>229</v>
      </c>
      <c r="C73" s="72" t="s">
        <v>36</v>
      </c>
      <c r="D73" s="73" t="s">
        <v>40</v>
      </c>
      <c r="E73" s="100">
        <f>SUM(E74:E76)</f>
        <v>0</v>
      </c>
      <c r="F73" s="100">
        <f>SUM(F74:F76)</f>
        <v>5809614.9500000002</v>
      </c>
      <c r="G73" s="100">
        <f>SUM(G74:G76)</f>
        <v>677847.6</v>
      </c>
      <c r="H73" s="101">
        <f>SUM(H74:H76)</f>
        <v>6487462.5499999998</v>
      </c>
    </row>
    <row r="74" spans="2:10" s="3" customFormat="1" ht="11.25" x14ac:dyDescent="0.2">
      <c r="B74" s="93" t="s">
        <v>284</v>
      </c>
      <c r="C74" s="94" t="s">
        <v>36</v>
      </c>
      <c r="D74" s="147" t="s">
        <v>283</v>
      </c>
      <c r="E74" s="33"/>
      <c r="F74" s="33">
        <v>5703963.7800000003</v>
      </c>
      <c r="G74" s="33">
        <v>653148.11</v>
      </c>
      <c r="H74" s="97">
        <f>SUM(E74:G74)</f>
        <v>6357111.8899999997</v>
      </c>
    </row>
    <row r="75" spans="2:10" s="3" customFormat="1" ht="11.25" x14ac:dyDescent="0.2">
      <c r="B75" s="93" t="s">
        <v>286</v>
      </c>
      <c r="C75" s="94" t="s">
        <v>36</v>
      </c>
      <c r="D75" s="147" t="s">
        <v>285</v>
      </c>
      <c r="E75" s="33"/>
      <c r="F75" s="33">
        <v>105651.17</v>
      </c>
      <c r="G75" s="33">
        <v>24699.49</v>
      </c>
      <c r="H75" s="97">
        <f>SUM(E75:G75)</f>
        <v>130350.66</v>
      </c>
    </row>
    <row r="76" spans="2:10" s="3" customFormat="1" ht="12.2" hidden="1" customHeight="1" x14ac:dyDescent="0.2">
      <c r="B76" s="98"/>
      <c r="C76" s="94"/>
      <c r="D76" s="95"/>
      <c r="E76" s="99"/>
      <c r="F76" s="99"/>
      <c r="G76" s="99"/>
      <c r="H76" s="97"/>
    </row>
    <row r="77" spans="2:10" s="3" customFormat="1" ht="25.5" customHeight="1" x14ac:dyDescent="0.2">
      <c r="B77" s="71" t="s">
        <v>228</v>
      </c>
      <c r="C77" s="72" t="s">
        <v>37</v>
      </c>
      <c r="D77" s="73" t="s">
        <v>174</v>
      </c>
      <c r="E77" s="100">
        <f>SUM(E78:E79)</f>
        <v>0</v>
      </c>
      <c r="F77" s="100">
        <f>SUM(F78:F79)</f>
        <v>0</v>
      </c>
      <c r="G77" s="100">
        <f>SUM(G78:G79)</f>
        <v>0</v>
      </c>
      <c r="H77" s="101">
        <f>SUM(H78:H79)</f>
        <v>0</v>
      </c>
    </row>
    <row r="78" spans="2:10" s="3" customFormat="1" ht="11.25" x14ac:dyDescent="0.2">
      <c r="B78" s="190"/>
      <c r="C78" s="191"/>
      <c r="D78" s="196"/>
      <c r="E78" s="197"/>
      <c r="F78" s="197"/>
      <c r="G78" s="197"/>
      <c r="H78" s="194">
        <f>SUM(E78:G78)</f>
        <v>0</v>
      </c>
      <c r="I78" s="195"/>
      <c r="J78" s="195"/>
    </row>
    <row r="79" spans="2:10" s="3" customFormat="1" ht="0.75" customHeight="1" thickBot="1" x14ac:dyDescent="0.25">
      <c r="B79" s="98"/>
      <c r="C79" s="105"/>
      <c r="D79" s="106"/>
      <c r="E79" s="107"/>
      <c r="F79" s="107"/>
      <c r="G79" s="107"/>
      <c r="H79" s="108"/>
    </row>
    <row r="80" spans="2:10" s="3" customFormat="1" ht="12.2" customHeight="1" x14ac:dyDescent="0.2">
      <c r="B80" s="87"/>
      <c r="C80" s="87"/>
      <c r="D80" s="87"/>
      <c r="E80" s="87"/>
      <c r="F80" s="87"/>
      <c r="G80" s="87"/>
      <c r="H80" s="87" t="s">
        <v>39</v>
      </c>
    </row>
    <row r="81" spans="2:8" s="3" customFormat="1" ht="12.2" customHeight="1" x14ac:dyDescent="0.2">
      <c r="B81" s="109"/>
      <c r="C81" s="51" t="s">
        <v>4</v>
      </c>
      <c r="D81" s="162" t="s">
        <v>5</v>
      </c>
      <c r="E81" s="52" t="s">
        <v>6</v>
      </c>
      <c r="F81" s="52" t="s">
        <v>127</v>
      </c>
      <c r="G81" s="53" t="s">
        <v>130</v>
      </c>
      <c r="H81" s="88"/>
    </row>
    <row r="82" spans="2:8" s="3" customFormat="1" ht="12.2" customHeight="1" x14ac:dyDescent="0.2">
      <c r="B82" s="56" t="s">
        <v>7</v>
      </c>
      <c r="C82" s="56" t="s">
        <v>8</v>
      </c>
      <c r="D82" s="163"/>
      <c r="E82" s="57" t="s">
        <v>9</v>
      </c>
      <c r="F82" s="57" t="s">
        <v>128</v>
      </c>
      <c r="G82" s="58" t="s">
        <v>131</v>
      </c>
      <c r="H82" s="89" t="s">
        <v>10</v>
      </c>
    </row>
    <row r="83" spans="2:8" s="3" customFormat="1" ht="12.2" customHeight="1" x14ac:dyDescent="0.2">
      <c r="B83" s="110"/>
      <c r="C83" s="111" t="s">
        <v>11</v>
      </c>
      <c r="D83" s="164"/>
      <c r="E83" s="61" t="s">
        <v>12</v>
      </c>
      <c r="F83" s="61" t="s">
        <v>129</v>
      </c>
      <c r="G83" s="112" t="s">
        <v>132</v>
      </c>
      <c r="H83" s="89"/>
    </row>
    <row r="84" spans="2:8" s="3" customFormat="1" ht="12.2" customHeight="1" thickBot="1" x14ac:dyDescent="0.25">
      <c r="B84" s="62">
        <v>1</v>
      </c>
      <c r="C84" s="113">
        <v>2</v>
      </c>
      <c r="D84" s="113">
        <v>3</v>
      </c>
      <c r="E84" s="114">
        <v>4</v>
      </c>
      <c r="F84" s="114">
        <v>5</v>
      </c>
      <c r="G84" s="115" t="s">
        <v>13</v>
      </c>
      <c r="H84" s="116" t="s">
        <v>14</v>
      </c>
    </row>
    <row r="85" spans="2:8" s="3" customFormat="1" ht="24" x14ac:dyDescent="0.2">
      <c r="B85" s="90" t="s">
        <v>227</v>
      </c>
      <c r="C85" s="67" t="s">
        <v>40</v>
      </c>
      <c r="D85" s="68" t="s">
        <v>38</v>
      </c>
      <c r="E85" s="91">
        <f>SUM(E86:E87)</f>
        <v>0</v>
      </c>
      <c r="F85" s="91">
        <f>SUM(F86:F87)</f>
        <v>1690459.06</v>
      </c>
      <c r="G85" s="91">
        <f>SUM(G86:G87)</f>
        <v>0</v>
      </c>
      <c r="H85" s="92">
        <f>SUM(H86:H87)</f>
        <v>1690459.06</v>
      </c>
    </row>
    <row r="86" spans="2:8" s="3" customFormat="1" ht="11.25" x14ac:dyDescent="0.2">
      <c r="B86" s="93" t="s">
        <v>281</v>
      </c>
      <c r="C86" s="94" t="s">
        <v>40</v>
      </c>
      <c r="D86" s="147" t="s">
        <v>282</v>
      </c>
      <c r="E86" s="33"/>
      <c r="F86" s="33">
        <v>1690459.06</v>
      </c>
      <c r="G86" s="33"/>
      <c r="H86" s="97">
        <f>SUM(E86:G86)</f>
        <v>1690459.06</v>
      </c>
    </row>
    <row r="87" spans="2:8" s="3" customFormat="1" ht="12.2" hidden="1" customHeight="1" x14ac:dyDescent="0.2">
      <c r="B87" s="93"/>
      <c r="C87" s="94"/>
      <c r="D87" s="95"/>
      <c r="E87" s="99"/>
      <c r="F87" s="99"/>
      <c r="G87" s="99"/>
      <c r="H87" s="97"/>
    </row>
    <row r="88" spans="2:8" s="3" customFormat="1" ht="15" customHeight="1" x14ac:dyDescent="0.2">
      <c r="B88" s="117" t="s">
        <v>181</v>
      </c>
      <c r="C88" s="72" t="s">
        <v>41</v>
      </c>
      <c r="D88" s="73"/>
      <c r="E88" s="100">
        <f>E89-E90</f>
        <v>532490.28</v>
      </c>
      <c r="F88" s="100">
        <f>F89-F90</f>
        <v>2647392.83</v>
      </c>
      <c r="G88" s="100">
        <f>G89-G90</f>
        <v>-16117.54</v>
      </c>
      <c r="H88" s="101">
        <f>H89-H90</f>
        <v>3163765.57</v>
      </c>
    </row>
    <row r="89" spans="2:8" s="3" customFormat="1" ht="15" customHeight="1" x14ac:dyDescent="0.2">
      <c r="B89" s="71" t="s">
        <v>182</v>
      </c>
      <c r="C89" s="72" t="s">
        <v>42</v>
      </c>
      <c r="D89" s="73"/>
      <c r="E89" s="118">
        <f>E17-E50</f>
        <v>532490.28</v>
      </c>
      <c r="F89" s="118">
        <f>F17-F50</f>
        <v>2647392.83</v>
      </c>
      <c r="G89" s="118">
        <f>G17-G50</f>
        <v>-16117.54</v>
      </c>
      <c r="H89" s="119">
        <f>H17-H50</f>
        <v>3163765.57</v>
      </c>
    </row>
    <row r="90" spans="2:8" s="3" customFormat="1" ht="15" customHeight="1" x14ac:dyDescent="0.2">
      <c r="B90" s="71" t="s">
        <v>157</v>
      </c>
      <c r="C90" s="72" t="s">
        <v>43</v>
      </c>
      <c r="D90" s="73"/>
      <c r="E90" s="38"/>
      <c r="F90" s="33"/>
      <c r="G90" s="33"/>
      <c r="H90" s="97">
        <f>SUM(E90:G90)</f>
        <v>0</v>
      </c>
    </row>
    <row r="91" spans="2:8" s="3" customFormat="1" ht="22.5" x14ac:dyDescent="0.2">
      <c r="B91" s="117" t="s">
        <v>265</v>
      </c>
      <c r="C91" s="72" t="s">
        <v>44</v>
      </c>
      <c r="D91" s="73"/>
      <c r="E91" s="103">
        <f>E92+E95+E98+E101+E108+E111+E114+E125+E122</f>
        <v>0</v>
      </c>
      <c r="F91" s="103">
        <f>F92+F95+F98+F101+F108+F111+F114+F125+F122</f>
        <v>0</v>
      </c>
      <c r="G91" s="103">
        <f>G92+G95+G98+G101+G108+G111+G114+G125+G122</f>
        <v>0</v>
      </c>
      <c r="H91" s="104">
        <f>H92+H95+H98+H101+H108+H111+H114+H125+H122</f>
        <v>0</v>
      </c>
    </row>
    <row r="92" spans="2:8" s="3" customFormat="1" ht="15" customHeight="1" x14ac:dyDescent="0.2">
      <c r="B92" s="71" t="s">
        <v>183</v>
      </c>
      <c r="C92" s="72" t="s">
        <v>45</v>
      </c>
      <c r="D92" s="73"/>
      <c r="E92" s="100">
        <f>E93-E94</f>
        <v>0</v>
      </c>
      <c r="F92" s="100">
        <f>F93-F94</f>
        <v>0</v>
      </c>
      <c r="G92" s="100">
        <f>G93-G94</f>
        <v>0</v>
      </c>
      <c r="H92" s="101">
        <f>H93-H94</f>
        <v>0</v>
      </c>
    </row>
    <row r="93" spans="2:8" s="3" customFormat="1" ht="22.5" x14ac:dyDescent="0.2">
      <c r="B93" s="120" t="s">
        <v>186</v>
      </c>
      <c r="C93" s="72" t="s">
        <v>46</v>
      </c>
      <c r="D93" s="73" t="s">
        <v>44</v>
      </c>
      <c r="E93" s="99"/>
      <c r="F93" s="99"/>
      <c r="G93" s="99"/>
      <c r="H93" s="97">
        <f>SUM(E93:G93)</f>
        <v>0</v>
      </c>
    </row>
    <row r="94" spans="2:8" s="3" customFormat="1" ht="11.25" x14ac:dyDescent="0.2">
      <c r="B94" s="120" t="s">
        <v>187</v>
      </c>
      <c r="C94" s="72" t="s">
        <v>47</v>
      </c>
      <c r="D94" s="73" t="s">
        <v>154</v>
      </c>
      <c r="E94" s="99"/>
      <c r="F94" s="99"/>
      <c r="G94" s="99"/>
      <c r="H94" s="97">
        <f>SUM(E94:G94)</f>
        <v>0</v>
      </c>
    </row>
    <row r="95" spans="2:8" s="3" customFormat="1" ht="12" x14ac:dyDescent="0.2">
      <c r="B95" s="71" t="s">
        <v>184</v>
      </c>
      <c r="C95" s="72" t="s">
        <v>49</v>
      </c>
      <c r="D95" s="73"/>
      <c r="E95" s="100">
        <f>E96-E97</f>
        <v>0</v>
      </c>
      <c r="F95" s="100">
        <f>F96-F97</f>
        <v>0</v>
      </c>
      <c r="G95" s="100">
        <f>G96-G97</f>
        <v>0</v>
      </c>
      <c r="H95" s="101">
        <f>H96-H97</f>
        <v>0</v>
      </c>
    </row>
    <row r="96" spans="2:8" s="3" customFormat="1" ht="22.5" x14ac:dyDescent="0.2">
      <c r="B96" s="120" t="s">
        <v>188</v>
      </c>
      <c r="C96" s="72" t="s">
        <v>50</v>
      </c>
      <c r="D96" s="73" t="s">
        <v>45</v>
      </c>
      <c r="E96" s="99"/>
      <c r="F96" s="99"/>
      <c r="G96" s="99"/>
      <c r="H96" s="97">
        <f>SUM(E96:G96)</f>
        <v>0</v>
      </c>
    </row>
    <row r="97" spans="2:10" s="3" customFormat="1" ht="11.25" x14ac:dyDescent="0.2">
      <c r="B97" s="120" t="s">
        <v>189</v>
      </c>
      <c r="C97" s="72" t="s">
        <v>51</v>
      </c>
      <c r="D97" s="73" t="s">
        <v>155</v>
      </c>
      <c r="E97" s="99"/>
      <c r="F97" s="99"/>
      <c r="G97" s="99"/>
      <c r="H97" s="97">
        <f>SUM(E97:G97)</f>
        <v>0</v>
      </c>
    </row>
    <row r="98" spans="2:10" s="3" customFormat="1" ht="12.2" customHeight="1" x14ac:dyDescent="0.2">
      <c r="B98" s="71" t="s">
        <v>185</v>
      </c>
      <c r="C98" s="72" t="s">
        <v>53</v>
      </c>
      <c r="D98" s="73"/>
      <c r="E98" s="100">
        <f>E99-E100</f>
        <v>0</v>
      </c>
      <c r="F98" s="100">
        <f>F99-F100</f>
        <v>0</v>
      </c>
      <c r="G98" s="100">
        <f>G99-G100</f>
        <v>0</v>
      </c>
      <c r="H98" s="101">
        <f>H99-H100</f>
        <v>0</v>
      </c>
    </row>
    <row r="99" spans="2:10" s="3" customFormat="1" ht="22.5" x14ac:dyDescent="0.2">
      <c r="B99" s="120" t="s">
        <v>190</v>
      </c>
      <c r="C99" s="72" t="s">
        <v>54</v>
      </c>
      <c r="D99" s="73" t="s">
        <v>49</v>
      </c>
      <c r="E99" s="99"/>
      <c r="F99" s="99"/>
      <c r="G99" s="99"/>
      <c r="H99" s="97">
        <f>SUM(E99:G99)</f>
        <v>0</v>
      </c>
    </row>
    <row r="100" spans="2:10" s="3" customFormat="1" ht="11.25" x14ac:dyDescent="0.2">
      <c r="B100" s="120" t="s">
        <v>191</v>
      </c>
      <c r="C100" s="72" t="s">
        <v>55</v>
      </c>
      <c r="D100" s="73" t="s">
        <v>156</v>
      </c>
      <c r="E100" s="99"/>
      <c r="F100" s="99"/>
      <c r="G100" s="99"/>
      <c r="H100" s="97">
        <f>SUM(E100:G100)</f>
        <v>0</v>
      </c>
    </row>
    <row r="101" spans="2:10" s="3" customFormat="1" ht="12" x14ac:dyDescent="0.2">
      <c r="B101" s="71" t="s">
        <v>192</v>
      </c>
      <c r="C101" s="72" t="s">
        <v>57</v>
      </c>
      <c r="D101" s="73"/>
      <c r="E101" s="100">
        <f>E102-E105</f>
        <v>0</v>
      </c>
      <c r="F101" s="100">
        <f>F102-F105</f>
        <v>0</v>
      </c>
      <c r="G101" s="100">
        <f>G102-G105</f>
        <v>0</v>
      </c>
      <c r="H101" s="101">
        <f>H102-H105</f>
        <v>0</v>
      </c>
    </row>
    <row r="102" spans="2:10" s="3" customFormat="1" ht="33.75" x14ac:dyDescent="0.2">
      <c r="B102" s="120" t="s">
        <v>250</v>
      </c>
      <c r="C102" s="72" t="s">
        <v>58</v>
      </c>
      <c r="D102" s="73" t="s">
        <v>59</v>
      </c>
      <c r="E102" s="96"/>
      <c r="F102" s="96"/>
      <c r="G102" s="96"/>
      <c r="H102" s="97">
        <f>SUM(E102:G102)</f>
        <v>0</v>
      </c>
    </row>
    <row r="103" spans="2:10" s="3" customFormat="1" ht="11.25" x14ac:dyDescent="0.2">
      <c r="B103" s="190"/>
      <c r="C103" s="191"/>
      <c r="D103" s="192"/>
      <c r="E103" s="193"/>
      <c r="F103" s="193"/>
      <c r="G103" s="193"/>
      <c r="H103" s="194">
        <f>SUM(E103:G103)</f>
        <v>0</v>
      </c>
      <c r="I103" s="195"/>
      <c r="J103" s="195"/>
    </row>
    <row r="104" spans="2:10" s="3" customFormat="1" ht="11.25" hidden="1" x14ac:dyDescent="0.2">
      <c r="B104" s="93"/>
      <c r="C104" s="94"/>
      <c r="D104" s="95"/>
      <c r="E104" s="99"/>
      <c r="F104" s="99"/>
      <c r="G104" s="99"/>
      <c r="H104" s="97"/>
    </row>
    <row r="105" spans="2:10" s="3" customFormat="1" ht="22.5" x14ac:dyDescent="0.2">
      <c r="B105" s="120" t="s">
        <v>251</v>
      </c>
      <c r="C105" s="72" t="s">
        <v>60</v>
      </c>
      <c r="D105" s="73" t="s">
        <v>61</v>
      </c>
      <c r="E105" s="96"/>
      <c r="F105" s="96"/>
      <c r="G105" s="96"/>
      <c r="H105" s="97">
        <f>SUM(E105:G105)</f>
        <v>0</v>
      </c>
    </row>
    <row r="106" spans="2:10" s="3" customFormat="1" ht="11.25" x14ac:dyDescent="0.2">
      <c r="B106" s="190"/>
      <c r="C106" s="191"/>
      <c r="D106" s="192"/>
      <c r="E106" s="193"/>
      <c r="F106" s="193"/>
      <c r="G106" s="193"/>
      <c r="H106" s="194">
        <f>SUM(E106:G106)</f>
        <v>0</v>
      </c>
      <c r="I106" s="195"/>
      <c r="J106" s="195"/>
    </row>
    <row r="107" spans="2:10" s="3" customFormat="1" ht="11.25" hidden="1" x14ac:dyDescent="0.2">
      <c r="B107" s="93"/>
      <c r="C107" s="94"/>
      <c r="D107" s="95"/>
      <c r="E107" s="99"/>
      <c r="F107" s="99"/>
      <c r="G107" s="99"/>
      <c r="H107" s="97"/>
    </row>
    <row r="108" spans="2:10" s="3" customFormat="1" ht="12" x14ac:dyDescent="0.2">
      <c r="B108" s="71" t="s">
        <v>247</v>
      </c>
      <c r="C108" s="72" t="s">
        <v>62</v>
      </c>
      <c r="D108" s="73"/>
      <c r="E108" s="100">
        <f>E109-E110</f>
        <v>0</v>
      </c>
      <c r="F108" s="100">
        <f>F109-F110</f>
        <v>0</v>
      </c>
      <c r="G108" s="100">
        <f>G109-G110</f>
        <v>0</v>
      </c>
      <c r="H108" s="101">
        <f>H109-H110</f>
        <v>0</v>
      </c>
    </row>
    <row r="109" spans="2:10" s="3" customFormat="1" ht="22.5" x14ac:dyDescent="0.2">
      <c r="B109" s="120" t="s">
        <v>248</v>
      </c>
      <c r="C109" s="72" t="s">
        <v>63</v>
      </c>
      <c r="D109" s="73" t="s">
        <v>252</v>
      </c>
      <c r="E109" s="99"/>
      <c r="F109" s="99"/>
      <c r="G109" s="99"/>
      <c r="H109" s="97">
        <f>SUM(E109:G109)</f>
        <v>0</v>
      </c>
    </row>
    <row r="110" spans="2:10" s="3" customFormat="1" ht="11.25" x14ac:dyDescent="0.2">
      <c r="B110" s="120" t="s">
        <v>249</v>
      </c>
      <c r="C110" s="72" t="s">
        <v>65</v>
      </c>
      <c r="D110" s="73" t="s">
        <v>253</v>
      </c>
      <c r="E110" s="99"/>
      <c r="F110" s="99"/>
      <c r="G110" s="99"/>
      <c r="H110" s="97">
        <f>SUM(E110:G110)</f>
        <v>0</v>
      </c>
    </row>
    <row r="111" spans="2:10" s="3" customFormat="1" ht="12" x14ac:dyDescent="0.2">
      <c r="B111" s="71" t="s">
        <v>255</v>
      </c>
      <c r="C111" s="151" t="s">
        <v>254</v>
      </c>
      <c r="D111" s="152"/>
      <c r="E111" s="154">
        <f>E112-E113</f>
        <v>0</v>
      </c>
      <c r="F111" s="154">
        <f>F112-F113</f>
        <v>0</v>
      </c>
      <c r="G111" s="154">
        <f>G112-G113</f>
        <v>0</v>
      </c>
      <c r="H111" s="153">
        <f>H112-H113</f>
        <v>0</v>
      </c>
    </row>
    <row r="112" spans="2:10" s="3" customFormat="1" ht="22.5" x14ac:dyDescent="0.2">
      <c r="B112" s="120" t="s">
        <v>258</v>
      </c>
      <c r="C112" s="72" t="s">
        <v>256</v>
      </c>
      <c r="D112" s="73" t="s">
        <v>57</v>
      </c>
      <c r="E112" s="96"/>
      <c r="F112" s="99"/>
      <c r="G112" s="99"/>
      <c r="H112" s="97">
        <f>SUM(E112:G112)</f>
        <v>0</v>
      </c>
    </row>
    <row r="113" spans="2:8" s="3" customFormat="1" ht="11.25" x14ac:dyDescent="0.2">
      <c r="B113" s="120" t="s">
        <v>259</v>
      </c>
      <c r="C113" s="72" t="s">
        <v>257</v>
      </c>
      <c r="D113" s="73" t="s">
        <v>266</v>
      </c>
      <c r="E113" s="96"/>
      <c r="F113" s="99"/>
      <c r="G113" s="99"/>
      <c r="H113" s="97">
        <f>SUM(E113:G113)</f>
        <v>0</v>
      </c>
    </row>
    <row r="114" spans="2:8" s="3" customFormat="1" ht="24.75" thickBot="1" x14ac:dyDescent="0.25">
      <c r="B114" s="121" t="s">
        <v>193</v>
      </c>
      <c r="C114" s="122" t="s">
        <v>67</v>
      </c>
      <c r="D114" s="123"/>
      <c r="E114" s="124">
        <f>E120-E121</f>
        <v>0</v>
      </c>
      <c r="F114" s="124">
        <f>F120-F121</f>
        <v>0</v>
      </c>
      <c r="G114" s="124">
        <f>G120-G121</f>
        <v>0</v>
      </c>
      <c r="H114" s="125">
        <f>H120-H121</f>
        <v>0</v>
      </c>
    </row>
    <row r="115" spans="2:8" s="3" customFormat="1" ht="11.25" x14ac:dyDescent="0.2">
      <c r="B115" s="87"/>
      <c r="C115" s="87"/>
      <c r="D115" s="87"/>
      <c r="E115" s="87"/>
      <c r="F115" s="87"/>
      <c r="G115" s="87"/>
      <c r="H115" s="126" t="s">
        <v>66</v>
      </c>
    </row>
    <row r="116" spans="2:8" s="3" customFormat="1" ht="12" customHeight="1" x14ac:dyDescent="0.2">
      <c r="B116" s="109"/>
      <c r="C116" s="51" t="s">
        <v>4</v>
      </c>
      <c r="D116" s="162" t="s">
        <v>5</v>
      </c>
      <c r="E116" s="52" t="s">
        <v>6</v>
      </c>
      <c r="F116" s="52" t="s">
        <v>127</v>
      </c>
      <c r="G116" s="53" t="s">
        <v>130</v>
      </c>
      <c r="H116" s="88"/>
    </row>
    <row r="117" spans="2:8" s="3" customFormat="1" ht="12" customHeight="1" x14ac:dyDescent="0.2">
      <c r="B117" s="56" t="s">
        <v>7</v>
      </c>
      <c r="C117" s="56" t="s">
        <v>8</v>
      </c>
      <c r="D117" s="163"/>
      <c r="E117" s="57" t="s">
        <v>9</v>
      </c>
      <c r="F117" s="57" t="s">
        <v>128</v>
      </c>
      <c r="G117" s="58" t="s">
        <v>131</v>
      </c>
      <c r="H117" s="89" t="s">
        <v>10</v>
      </c>
    </row>
    <row r="118" spans="2:8" s="3" customFormat="1" ht="12" customHeight="1" x14ac:dyDescent="0.2">
      <c r="B118" s="110"/>
      <c r="C118" s="111" t="s">
        <v>11</v>
      </c>
      <c r="D118" s="164"/>
      <c r="E118" s="61" t="s">
        <v>12</v>
      </c>
      <c r="F118" s="61" t="s">
        <v>129</v>
      </c>
      <c r="G118" s="112" t="s">
        <v>132</v>
      </c>
      <c r="H118" s="89"/>
    </row>
    <row r="119" spans="2:8" s="3" customFormat="1" ht="12" thickBot="1" x14ac:dyDescent="0.25">
      <c r="B119" s="62">
        <v>1</v>
      </c>
      <c r="C119" s="113">
        <v>2</v>
      </c>
      <c r="D119" s="113">
        <v>3</v>
      </c>
      <c r="E119" s="64">
        <v>4</v>
      </c>
      <c r="F119" s="64">
        <v>5</v>
      </c>
      <c r="G119" s="53" t="s">
        <v>13</v>
      </c>
      <c r="H119" s="88" t="s">
        <v>14</v>
      </c>
    </row>
    <row r="120" spans="2:8" s="3" customFormat="1" ht="22.5" x14ac:dyDescent="0.2">
      <c r="B120" s="127" t="s">
        <v>175</v>
      </c>
      <c r="C120" s="128" t="s">
        <v>176</v>
      </c>
      <c r="D120" s="129" t="s">
        <v>194</v>
      </c>
      <c r="E120" s="155"/>
      <c r="F120" s="155"/>
      <c r="G120" s="155"/>
      <c r="H120" s="130">
        <f>SUM(E120:G120)</f>
        <v>0</v>
      </c>
    </row>
    <row r="121" spans="2:8" s="3" customFormat="1" ht="11.25" x14ac:dyDescent="0.2">
      <c r="B121" s="131" t="s">
        <v>158</v>
      </c>
      <c r="C121" s="132" t="s">
        <v>177</v>
      </c>
      <c r="D121" s="133" t="s">
        <v>64</v>
      </c>
      <c r="E121" s="78"/>
      <c r="F121" s="78"/>
      <c r="G121" s="78"/>
      <c r="H121" s="79">
        <f>SUM(E121:G121)</f>
        <v>0</v>
      </c>
    </row>
    <row r="122" spans="2:8" s="3" customFormat="1" ht="12" x14ac:dyDescent="0.2">
      <c r="B122" s="71" t="s">
        <v>263</v>
      </c>
      <c r="C122" s="151" t="s">
        <v>262</v>
      </c>
      <c r="D122" s="152"/>
      <c r="E122" s="154">
        <f>E123-E124</f>
        <v>0</v>
      </c>
      <c r="F122" s="154">
        <f>F123-F124</f>
        <v>0</v>
      </c>
      <c r="G122" s="154">
        <f>G123-G124</f>
        <v>0</v>
      </c>
      <c r="H122" s="153">
        <f>H123-H124</f>
        <v>0</v>
      </c>
    </row>
    <row r="123" spans="2:8" s="3" customFormat="1" ht="22.5" x14ac:dyDescent="0.2">
      <c r="B123" s="120" t="s">
        <v>264</v>
      </c>
      <c r="C123" s="72" t="s">
        <v>260</v>
      </c>
      <c r="D123" s="73" t="s">
        <v>64</v>
      </c>
      <c r="E123" s="96"/>
      <c r="F123" s="99"/>
      <c r="G123" s="99"/>
      <c r="H123" s="97">
        <f>SUM(E123:G123)</f>
        <v>0</v>
      </c>
    </row>
    <row r="124" spans="2:8" s="3" customFormat="1" ht="11.25" x14ac:dyDescent="0.2">
      <c r="B124" s="120" t="s">
        <v>158</v>
      </c>
      <c r="C124" s="72" t="s">
        <v>261</v>
      </c>
      <c r="D124" s="73" t="s">
        <v>64</v>
      </c>
      <c r="E124" s="96"/>
      <c r="F124" s="99"/>
      <c r="G124" s="99"/>
      <c r="H124" s="97">
        <f>SUM(E124:G124)</f>
        <v>0</v>
      </c>
    </row>
    <row r="125" spans="2:8" s="3" customFormat="1" ht="12" x14ac:dyDescent="0.2">
      <c r="B125" s="121" t="s">
        <v>195</v>
      </c>
      <c r="C125" s="132" t="s">
        <v>149</v>
      </c>
      <c r="D125" s="133" t="s">
        <v>64</v>
      </c>
      <c r="E125" s="78"/>
      <c r="F125" s="78"/>
      <c r="G125" s="78"/>
      <c r="H125" s="79">
        <f>SUM(E125:G125)</f>
        <v>0</v>
      </c>
    </row>
    <row r="126" spans="2:8" s="3" customFormat="1" ht="24" x14ac:dyDescent="0.2">
      <c r="B126" s="134" t="s">
        <v>196</v>
      </c>
      <c r="C126" s="132" t="s">
        <v>48</v>
      </c>
      <c r="D126" s="133"/>
      <c r="E126" s="135">
        <f>E127-E151</f>
        <v>0</v>
      </c>
      <c r="F126" s="135">
        <f>F127-F151</f>
        <v>0</v>
      </c>
      <c r="G126" s="135">
        <f>G127-G151</f>
        <v>0</v>
      </c>
      <c r="H126" s="136">
        <f>H127-H151</f>
        <v>0</v>
      </c>
    </row>
    <row r="127" spans="2:8" s="3" customFormat="1" ht="22.5" x14ac:dyDescent="0.2">
      <c r="B127" s="137" t="s">
        <v>197</v>
      </c>
      <c r="C127" s="132" t="s">
        <v>52</v>
      </c>
      <c r="D127" s="133"/>
      <c r="E127" s="138">
        <f>E128+E131+E134+E137+E140+E143</f>
        <v>0</v>
      </c>
      <c r="F127" s="138">
        <f>F128+F131+F134+F137+F140+F143</f>
        <v>0</v>
      </c>
      <c r="G127" s="138">
        <f>G128+G131+G134+G137+G140+G143</f>
        <v>0</v>
      </c>
      <c r="H127" s="139">
        <f>H128+H131+H134+H137+H140+H143</f>
        <v>0</v>
      </c>
    </row>
    <row r="128" spans="2:8" s="3" customFormat="1" ht="12" x14ac:dyDescent="0.2">
      <c r="B128" s="71" t="s">
        <v>198</v>
      </c>
      <c r="C128" s="132" t="s">
        <v>56</v>
      </c>
      <c r="D128" s="133"/>
      <c r="E128" s="74">
        <f>E129-E130</f>
        <v>0</v>
      </c>
      <c r="F128" s="74">
        <f>F129-F130</f>
        <v>0</v>
      </c>
      <c r="G128" s="74">
        <f>G129-G130</f>
        <v>0</v>
      </c>
      <c r="H128" s="75">
        <f>H129-H130</f>
        <v>0</v>
      </c>
    </row>
    <row r="129" spans="2:8" s="3" customFormat="1" ht="22.5" x14ac:dyDescent="0.2">
      <c r="B129" s="131" t="s">
        <v>199</v>
      </c>
      <c r="C129" s="132" t="s">
        <v>150</v>
      </c>
      <c r="D129" s="133" t="s">
        <v>68</v>
      </c>
      <c r="E129" s="78"/>
      <c r="F129" s="78"/>
      <c r="G129" s="78"/>
      <c r="H129" s="79">
        <f>SUM(E129:G129)</f>
        <v>0</v>
      </c>
    </row>
    <row r="130" spans="2:8" s="3" customFormat="1" ht="11.25" x14ac:dyDescent="0.2">
      <c r="B130" s="131" t="s">
        <v>200</v>
      </c>
      <c r="C130" s="132" t="s">
        <v>151</v>
      </c>
      <c r="D130" s="133" t="s">
        <v>69</v>
      </c>
      <c r="E130" s="81"/>
      <c r="F130" s="81"/>
      <c r="G130" s="81"/>
      <c r="H130" s="79">
        <f>SUM(E130:G130)</f>
        <v>0</v>
      </c>
    </row>
    <row r="131" spans="2:8" s="3" customFormat="1" ht="12" x14ac:dyDescent="0.2">
      <c r="B131" s="121" t="s">
        <v>201</v>
      </c>
      <c r="C131" s="132" t="s">
        <v>61</v>
      </c>
      <c r="D131" s="133"/>
      <c r="E131" s="74">
        <f>E132-E133</f>
        <v>0</v>
      </c>
      <c r="F131" s="74">
        <f>F132-F133</f>
        <v>0</v>
      </c>
      <c r="G131" s="74">
        <f>G132-G133</f>
        <v>0</v>
      </c>
      <c r="H131" s="75">
        <f>H132-H133</f>
        <v>0</v>
      </c>
    </row>
    <row r="132" spans="2:8" s="3" customFormat="1" ht="33.75" x14ac:dyDescent="0.2">
      <c r="B132" s="131" t="s">
        <v>202</v>
      </c>
      <c r="C132" s="132" t="s">
        <v>72</v>
      </c>
      <c r="D132" s="133" t="s">
        <v>70</v>
      </c>
      <c r="E132" s="78"/>
      <c r="F132" s="78"/>
      <c r="G132" s="78"/>
      <c r="H132" s="79">
        <f>SUM(E132:G132)</f>
        <v>0</v>
      </c>
    </row>
    <row r="133" spans="2:8" s="3" customFormat="1" ht="22.5" x14ac:dyDescent="0.2">
      <c r="B133" s="131" t="s">
        <v>203</v>
      </c>
      <c r="C133" s="132" t="s">
        <v>74</v>
      </c>
      <c r="D133" s="133" t="s">
        <v>71</v>
      </c>
      <c r="E133" s="81"/>
      <c r="F133" s="81"/>
      <c r="G133" s="81"/>
      <c r="H133" s="79">
        <f>SUM(E133:G133)</f>
        <v>0</v>
      </c>
    </row>
    <row r="134" spans="2:8" s="3" customFormat="1" ht="12" x14ac:dyDescent="0.2">
      <c r="B134" s="71" t="s">
        <v>204</v>
      </c>
      <c r="C134" s="132" t="s">
        <v>148</v>
      </c>
      <c r="D134" s="133"/>
      <c r="E134" s="74">
        <f>E135-E136</f>
        <v>0</v>
      </c>
      <c r="F134" s="74">
        <f>F135-F136</f>
        <v>0</v>
      </c>
      <c r="G134" s="74">
        <f>G135-G136</f>
        <v>0</v>
      </c>
      <c r="H134" s="75">
        <f>H135-H136</f>
        <v>0</v>
      </c>
    </row>
    <row r="135" spans="2:8" s="3" customFormat="1" ht="22.5" x14ac:dyDescent="0.2">
      <c r="B135" s="131" t="s">
        <v>205</v>
      </c>
      <c r="C135" s="132" t="s">
        <v>178</v>
      </c>
      <c r="D135" s="133" t="s">
        <v>73</v>
      </c>
      <c r="E135" s="81"/>
      <c r="F135" s="81"/>
      <c r="G135" s="81"/>
      <c r="H135" s="79">
        <f>SUM(E135:G135)</f>
        <v>0</v>
      </c>
    </row>
    <row r="136" spans="2:8" s="3" customFormat="1" ht="11.25" x14ac:dyDescent="0.2">
      <c r="B136" s="131" t="s">
        <v>206</v>
      </c>
      <c r="C136" s="132" t="s">
        <v>179</v>
      </c>
      <c r="D136" s="133" t="s">
        <v>75</v>
      </c>
      <c r="E136" s="81"/>
      <c r="F136" s="81"/>
      <c r="G136" s="81"/>
      <c r="H136" s="79">
        <f>SUM(E136:G136)</f>
        <v>0</v>
      </c>
    </row>
    <row r="137" spans="2:8" s="3" customFormat="1" ht="12" x14ac:dyDescent="0.2">
      <c r="B137" s="71" t="s">
        <v>207</v>
      </c>
      <c r="C137" s="132" t="s">
        <v>76</v>
      </c>
      <c r="D137" s="133"/>
      <c r="E137" s="74">
        <f>E138-E139</f>
        <v>0</v>
      </c>
      <c r="F137" s="74">
        <f>F138-F139</f>
        <v>0</v>
      </c>
      <c r="G137" s="74">
        <f>G138-G139</f>
        <v>0</v>
      </c>
      <c r="H137" s="75">
        <f>H138-H139</f>
        <v>0</v>
      </c>
    </row>
    <row r="138" spans="2:8" s="3" customFormat="1" ht="22.5" x14ac:dyDescent="0.2">
      <c r="B138" s="131" t="s">
        <v>208</v>
      </c>
      <c r="C138" s="132" t="s">
        <v>77</v>
      </c>
      <c r="D138" s="133" t="s">
        <v>78</v>
      </c>
      <c r="E138" s="78"/>
      <c r="F138" s="78"/>
      <c r="G138" s="78"/>
      <c r="H138" s="79">
        <f>SUM(E138:G138)</f>
        <v>0</v>
      </c>
    </row>
    <row r="139" spans="2:8" s="3" customFormat="1" ht="11.25" x14ac:dyDescent="0.2">
      <c r="B139" s="131" t="s">
        <v>209</v>
      </c>
      <c r="C139" s="132" t="s">
        <v>79</v>
      </c>
      <c r="D139" s="133" t="s">
        <v>80</v>
      </c>
      <c r="E139" s="78"/>
      <c r="F139" s="78"/>
      <c r="G139" s="78"/>
      <c r="H139" s="79">
        <f>SUM(E139:G139)</f>
        <v>0</v>
      </c>
    </row>
    <row r="140" spans="2:8" s="3" customFormat="1" ht="12" x14ac:dyDescent="0.2">
      <c r="B140" s="71" t="s">
        <v>210</v>
      </c>
      <c r="C140" s="132" t="s">
        <v>81</v>
      </c>
      <c r="D140" s="133"/>
      <c r="E140" s="74">
        <f>E141-E142</f>
        <v>0</v>
      </c>
      <c r="F140" s="74">
        <f>F141-F142</f>
        <v>0</v>
      </c>
      <c r="G140" s="74">
        <f>G141-G142</f>
        <v>0</v>
      </c>
      <c r="H140" s="75">
        <f>H141-H142</f>
        <v>0</v>
      </c>
    </row>
    <row r="141" spans="2:8" s="3" customFormat="1" ht="22.5" x14ac:dyDescent="0.2">
      <c r="B141" s="131" t="s">
        <v>211</v>
      </c>
      <c r="C141" s="132" t="s">
        <v>82</v>
      </c>
      <c r="D141" s="133" t="s">
        <v>83</v>
      </c>
      <c r="E141" s="78"/>
      <c r="F141" s="78"/>
      <c r="G141" s="78"/>
      <c r="H141" s="79">
        <f>SUM(E141:G141)</f>
        <v>0</v>
      </c>
    </row>
    <row r="142" spans="2:8" s="3" customFormat="1" ht="11.25" x14ac:dyDescent="0.2">
      <c r="B142" s="131" t="s">
        <v>212</v>
      </c>
      <c r="C142" s="132" t="s">
        <v>84</v>
      </c>
      <c r="D142" s="133" t="s">
        <v>85</v>
      </c>
      <c r="E142" s="78"/>
      <c r="F142" s="78"/>
      <c r="G142" s="78"/>
      <c r="H142" s="79">
        <f>SUM(E142:G142)</f>
        <v>0</v>
      </c>
    </row>
    <row r="143" spans="2:8" s="3" customFormat="1" ht="12" x14ac:dyDescent="0.2">
      <c r="B143" s="71" t="s">
        <v>213</v>
      </c>
      <c r="C143" s="132" t="s">
        <v>86</v>
      </c>
      <c r="D143" s="133"/>
      <c r="E143" s="74">
        <f>E144-E145</f>
        <v>0</v>
      </c>
      <c r="F143" s="74">
        <f>F144-F145</f>
        <v>0</v>
      </c>
      <c r="G143" s="74">
        <f>G144-G145</f>
        <v>0</v>
      </c>
      <c r="H143" s="75">
        <f>H144-H145</f>
        <v>0</v>
      </c>
    </row>
    <row r="144" spans="2:8" s="3" customFormat="1" ht="22.5" x14ac:dyDescent="0.2">
      <c r="B144" s="131" t="s">
        <v>214</v>
      </c>
      <c r="C144" s="132" t="s">
        <v>87</v>
      </c>
      <c r="D144" s="133" t="s">
        <v>88</v>
      </c>
      <c r="E144" s="78"/>
      <c r="F144" s="78"/>
      <c r="G144" s="78"/>
      <c r="H144" s="79">
        <f>SUM(E144:G144)</f>
        <v>0</v>
      </c>
    </row>
    <row r="145" spans="2:11" s="3" customFormat="1" ht="12" thickBot="1" x14ac:dyDescent="0.25">
      <c r="B145" s="131" t="s">
        <v>215</v>
      </c>
      <c r="C145" s="140" t="s">
        <v>89</v>
      </c>
      <c r="D145" s="141" t="s">
        <v>90</v>
      </c>
      <c r="E145" s="156"/>
      <c r="F145" s="156"/>
      <c r="G145" s="156"/>
      <c r="H145" s="86">
        <f>SUM(E145:G145)</f>
        <v>0</v>
      </c>
    </row>
    <row r="146" spans="2:11" s="3" customFormat="1" ht="11.25" x14ac:dyDescent="0.2">
      <c r="B146" s="87"/>
      <c r="C146" s="87"/>
      <c r="D146" s="87"/>
      <c r="E146" s="87"/>
      <c r="F146" s="87"/>
      <c r="G146" s="87"/>
      <c r="H146" s="87" t="s">
        <v>91</v>
      </c>
    </row>
    <row r="147" spans="2:11" s="3" customFormat="1" ht="9.9499999999999993" customHeight="1" x14ac:dyDescent="0.2">
      <c r="B147" s="50"/>
      <c r="C147" s="51" t="s">
        <v>4</v>
      </c>
      <c r="D147" s="162" t="s">
        <v>5</v>
      </c>
      <c r="E147" s="52" t="s">
        <v>6</v>
      </c>
      <c r="F147" s="52" t="s">
        <v>127</v>
      </c>
      <c r="G147" s="53" t="s">
        <v>130</v>
      </c>
      <c r="H147" s="88"/>
    </row>
    <row r="148" spans="2:11" s="3" customFormat="1" ht="12.2" customHeight="1" x14ac:dyDescent="0.2">
      <c r="B148" s="55" t="s">
        <v>7</v>
      </c>
      <c r="C148" s="56" t="s">
        <v>8</v>
      </c>
      <c r="D148" s="163"/>
      <c r="E148" s="57" t="s">
        <v>9</v>
      </c>
      <c r="F148" s="57" t="s">
        <v>128</v>
      </c>
      <c r="G148" s="58" t="s">
        <v>131</v>
      </c>
      <c r="H148" s="89" t="s">
        <v>10</v>
      </c>
    </row>
    <row r="149" spans="2:11" s="3" customFormat="1" ht="11.25" x14ac:dyDescent="0.2">
      <c r="B149" s="60"/>
      <c r="C149" s="56" t="s">
        <v>11</v>
      </c>
      <c r="D149" s="164"/>
      <c r="E149" s="61" t="s">
        <v>12</v>
      </c>
      <c r="F149" s="57" t="s">
        <v>129</v>
      </c>
      <c r="G149" s="58" t="s">
        <v>132</v>
      </c>
      <c r="H149" s="89"/>
    </row>
    <row r="150" spans="2:11" s="3" customFormat="1" ht="12" thickBot="1" x14ac:dyDescent="0.25">
      <c r="B150" s="62">
        <v>1</v>
      </c>
      <c r="C150" s="63">
        <v>2</v>
      </c>
      <c r="D150" s="63">
        <v>3</v>
      </c>
      <c r="E150" s="64">
        <v>4</v>
      </c>
      <c r="F150" s="64">
        <v>5</v>
      </c>
      <c r="G150" s="53" t="s">
        <v>13</v>
      </c>
      <c r="H150" s="88" t="s">
        <v>14</v>
      </c>
    </row>
    <row r="151" spans="2:11" s="3" customFormat="1" ht="11.25" x14ac:dyDescent="0.2">
      <c r="B151" s="142" t="s">
        <v>216</v>
      </c>
      <c r="C151" s="67" t="s">
        <v>68</v>
      </c>
      <c r="D151" s="68"/>
      <c r="E151" s="143">
        <f>E152+E155+E158+E161+E162</f>
        <v>0</v>
      </c>
      <c r="F151" s="143">
        <f>F152+F155+F158+F161+F162</f>
        <v>0</v>
      </c>
      <c r="G151" s="143">
        <f>G152+G155+G158+G161+G162</f>
        <v>0</v>
      </c>
      <c r="H151" s="144">
        <f>H152+H155+H158+H161+H162</f>
        <v>0</v>
      </c>
    </row>
    <row r="152" spans="2:11" s="3" customFormat="1" ht="24" x14ac:dyDescent="0.2">
      <c r="B152" s="71" t="s">
        <v>217</v>
      </c>
      <c r="C152" s="72" t="s">
        <v>70</v>
      </c>
      <c r="D152" s="73"/>
      <c r="E152" s="100">
        <f>E153-E154</f>
        <v>0</v>
      </c>
      <c r="F152" s="100">
        <f>F153-F154</f>
        <v>0</v>
      </c>
      <c r="G152" s="100">
        <f>G153-G154</f>
        <v>0</v>
      </c>
      <c r="H152" s="101">
        <f>H153-H154</f>
        <v>0</v>
      </c>
    </row>
    <row r="153" spans="2:11" s="3" customFormat="1" ht="33.75" x14ac:dyDescent="0.2">
      <c r="B153" s="120" t="s">
        <v>218</v>
      </c>
      <c r="C153" s="72" t="s">
        <v>92</v>
      </c>
      <c r="D153" s="73" t="s">
        <v>93</v>
      </c>
      <c r="E153" s="99"/>
      <c r="F153" s="99"/>
      <c r="G153" s="99"/>
      <c r="H153" s="97">
        <f>SUM(E153:G153)</f>
        <v>0</v>
      </c>
    </row>
    <row r="154" spans="2:11" s="3" customFormat="1" ht="22.5" x14ac:dyDescent="0.2">
      <c r="B154" s="120" t="s">
        <v>219</v>
      </c>
      <c r="C154" s="72" t="s">
        <v>94</v>
      </c>
      <c r="D154" s="73" t="s">
        <v>95</v>
      </c>
      <c r="E154" s="99"/>
      <c r="F154" s="99"/>
      <c r="G154" s="99"/>
      <c r="H154" s="97">
        <f>SUM(E154:G154)</f>
        <v>0</v>
      </c>
    </row>
    <row r="155" spans="2:11" s="3" customFormat="1" ht="24" x14ac:dyDescent="0.2">
      <c r="B155" s="71" t="s">
        <v>220</v>
      </c>
      <c r="C155" s="72" t="s">
        <v>73</v>
      </c>
      <c r="D155" s="73"/>
      <c r="E155" s="100">
        <f>E156-E157</f>
        <v>0</v>
      </c>
      <c r="F155" s="100">
        <f>F156-F157</f>
        <v>0</v>
      </c>
      <c r="G155" s="100">
        <f>G156-G157</f>
        <v>0</v>
      </c>
      <c r="H155" s="101">
        <f>H156-H157</f>
        <v>0</v>
      </c>
    </row>
    <row r="156" spans="2:11" s="3" customFormat="1" ht="22.5" customHeight="1" x14ac:dyDescent="0.2">
      <c r="B156" s="120" t="s">
        <v>221</v>
      </c>
      <c r="C156" s="72" t="s">
        <v>96</v>
      </c>
      <c r="D156" s="73" t="s">
        <v>97</v>
      </c>
      <c r="E156" s="99"/>
      <c r="F156" s="99"/>
      <c r="G156" s="99"/>
      <c r="H156" s="97">
        <f>SUM(E156:G156)</f>
        <v>0</v>
      </c>
      <c r="I156" s="11"/>
      <c r="J156" s="11"/>
      <c r="K156" s="11"/>
    </row>
    <row r="157" spans="2:11" s="3" customFormat="1" ht="11.25" customHeight="1" x14ac:dyDescent="0.2">
      <c r="B157" s="120" t="s">
        <v>222</v>
      </c>
      <c r="C157" s="72" t="s">
        <v>98</v>
      </c>
      <c r="D157" s="73" t="s">
        <v>99</v>
      </c>
      <c r="E157" s="99"/>
      <c r="F157" s="99"/>
      <c r="G157" s="99"/>
      <c r="H157" s="97">
        <f>SUM(E157:G157)</f>
        <v>0</v>
      </c>
      <c r="I157" s="11"/>
      <c r="J157" s="11"/>
      <c r="K157" s="11"/>
    </row>
    <row r="158" spans="2:11" s="3" customFormat="1" ht="12" x14ac:dyDescent="0.2">
      <c r="B158" s="71" t="s">
        <v>223</v>
      </c>
      <c r="C158" s="72" t="s">
        <v>78</v>
      </c>
      <c r="D158" s="73"/>
      <c r="E158" s="100">
        <f>E159-E160</f>
        <v>0</v>
      </c>
      <c r="F158" s="100">
        <f>F159-F160</f>
        <v>0</v>
      </c>
      <c r="G158" s="100">
        <f>G159-G160</f>
        <v>0</v>
      </c>
      <c r="H158" s="101">
        <f>H159-H160</f>
        <v>0</v>
      </c>
      <c r="I158" s="44"/>
      <c r="J158" s="11"/>
      <c r="K158" s="11"/>
    </row>
    <row r="159" spans="2:11" s="15" customFormat="1" ht="22.5" x14ac:dyDescent="0.2">
      <c r="B159" s="120" t="s">
        <v>224</v>
      </c>
      <c r="C159" s="72" t="s">
        <v>100</v>
      </c>
      <c r="D159" s="73" t="s">
        <v>101</v>
      </c>
      <c r="E159" s="99"/>
      <c r="F159" s="99"/>
      <c r="G159" s="99"/>
      <c r="H159" s="97">
        <f>SUM(E159:G159)</f>
        <v>0</v>
      </c>
    </row>
    <row r="160" spans="2:11" s="15" customFormat="1" ht="11.25" x14ac:dyDescent="0.2">
      <c r="B160" s="120" t="s">
        <v>225</v>
      </c>
      <c r="C160" s="72" t="s">
        <v>102</v>
      </c>
      <c r="D160" s="73" t="s">
        <v>103</v>
      </c>
      <c r="E160" s="99"/>
      <c r="F160" s="99"/>
      <c r="G160" s="99"/>
      <c r="H160" s="97">
        <f>SUM(E160:G160)</f>
        <v>0</v>
      </c>
    </row>
    <row r="161" spans="2:11" s="15" customFormat="1" ht="12" x14ac:dyDescent="0.2">
      <c r="B161" s="121" t="s">
        <v>152</v>
      </c>
      <c r="C161" s="72" t="s">
        <v>83</v>
      </c>
      <c r="D161" s="73" t="s">
        <v>64</v>
      </c>
      <c r="E161" s="99"/>
      <c r="F161" s="99"/>
      <c r="G161" s="99"/>
      <c r="H161" s="97">
        <f>SUM(E161:G161)</f>
        <v>0</v>
      </c>
    </row>
    <row r="162" spans="2:11" s="15" customFormat="1" ht="12.75" thickBot="1" x14ac:dyDescent="0.25">
      <c r="B162" s="121" t="s">
        <v>153</v>
      </c>
      <c r="C162" s="122" t="s">
        <v>88</v>
      </c>
      <c r="D162" s="145" t="s">
        <v>64</v>
      </c>
      <c r="E162" s="107"/>
      <c r="F162" s="107"/>
      <c r="G162" s="107"/>
      <c r="H162" s="108">
        <f>SUM(E162:G162)</f>
        <v>0</v>
      </c>
      <c r="I162" s="19"/>
      <c r="J162" s="19"/>
      <c r="K162" s="19"/>
    </row>
    <row r="163" spans="2:11" s="15" customFormat="1" ht="11.25" x14ac:dyDescent="0.2">
      <c r="B163" s="28"/>
      <c r="C163" s="30"/>
      <c r="D163" s="41"/>
      <c r="E163" s="42"/>
      <c r="F163" s="42"/>
      <c r="G163" s="42"/>
      <c r="H163" s="43"/>
      <c r="I163" s="19"/>
      <c r="K163" s="19"/>
    </row>
    <row r="164" spans="2:11" s="15" customFormat="1" ht="22.5" x14ac:dyDescent="0.2">
      <c r="B164" s="14" t="s">
        <v>243</v>
      </c>
      <c r="C164" s="158" t="s">
        <v>268</v>
      </c>
      <c r="D164" s="158"/>
      <c r="E164" s="158"/>
      <c r="F164" s="29" t="s">
        <v>117</v>
      </c>
      <c r="G164" s="27"/>
      <c r="H164" s="32" t="s">
        <v>272</v>
      </c>
      <c r="J164" s="19"/>
      <c r="K164" s="19"/>
    </row>
    <row r="165" spans="2:11" s="15" customFormat="1" ht="10.5" customHeight="1" x14ac:dyDescent="0.2">
      <c r="B165" s="16" t="s">
        <v>120</v>
      </c>
      <c r="C165" s="157" t="s">
        <v>119</v>
      </c>
      <c r="D165" s="157"/>
      <c r="E165" s="157"/>
      <c r="G165" s="16" t="s">
        <v>118</v>
      </c>
      <c r="H165" s="31" t="s">
        <v>119</v>
      </c>
      <c r="J165" s="19"/>
      <c r="K165" s="19"/>
    </row>
    <row r="166" spans="2:11" s="15" customFormat="1" ht="30" customHeight="1" x14ac:dyDescent="0.2">
      <c r="B166" s="17"/>
      <c r="C166" s="17"/>
      <c r="D166" s="17"/>
      <c r="G166" s="17"/>
    </row>
    <row r="167" spans="2:11" s="15" customFormat="1" ht="10.5" customHeight="1" x14ac:dyDescent="0.2">
      <c r="B167" s="18" t="s">
        <v>115</v>
      </c>
      <c r="C167" s="168"/>
      <c r="D167" s="168"/>
      <c r="E167" s="168"/>
      <c r="F167" s="168"/>
      <c r="G167" s="168"/>
      <c r="H167" s="168"/>
    </row>
    <row r="168" spans="2:11" s="15" customFormat="1" ht="9.75" customHeight="1" x14ac:dyDescent="0.2">
      <c r="B168" s="19"/>
      <c r="C168" s="157" t="s">
        <v>116</v>
      </c>
      <c r="D168" s="157"/>
      <c r="E168" s="157"/>
      <c r="F168" s="157"/>
      <c r="G168" s="157"/>
      <c r="H168" s="157"/>
    </row>
    <row r="169" spans="2:11" s="15" customFormat="1" ht="18.75" customHeight="1" x14ac:dyDescent="0.2">
      <c r="B169" s="20" t="s">
        <v>121</v>
      </c>
      <c r="C169" s="158"/>
      <c r="D169" s="158"/>
      <c r="E169" s="158"/>
      <c r="F169" s="21"/>
      <c r="G169" s="158"/>
      <c r="H169" s="158"/>
      <c r="I169" s="24"/>
      <c r="J169" s="24"/>
    </row>
    <row r="170" spans="2:11" s="26" customFormat="1" x14ac:dyDescent="0.2">
      <c r="B170" s="20" t="s">
        <v>122</v>
      </c>
      <c r="C170" s="157" t="s">
        <v>123</v>
      </c>
      <c r="D170" s="157"/>
      <c r="E170" s="157"/>
      <c r="F170" s="22" t="s">
        <v>118</v>
      </c>
      <c r="G170" s="157" t="s">
        <v>119</v>
      </c>
      <c r="H170" s="157"/>
    </row>
    <row r="171" spans="2:11" x14ac:dyDescent="0.2">
      <c r="B171" s="14" t="s">
        <v>244</v>
      </c>
      <c r="C171" s="158"/>
      <c r="D171" s="158"/>
      <c r="E171" s="158"/>
      <c r="F171" s="158"/>
      <c r="G171" s="158"/>
      <c r="H171" s="32"/>
    </row>
    <row r="172" spans="2:11" x14ac:dyDescent="0.2">
      <c r="B172" s="16" t="s">
        <v>120</v>
      </c>
      <c r="C172" s="157" t="s">
        <v>123</v>
      </c>
      <c r="D172" s="157"/>
      <c r="E172" s="157"/>
      <c r="F172" s="157" t="s">
        <v>119</v>
      </c>
      <c r="G172" s="157"/>
      <c r="H172" s="16" t="s">
        <v>124</v>
      </c>
    </row>
    <row r="173" spans="2:11" x14ac:dyDescent="0.2">
      <c r="B173" s="17"/>
      <c r="C173" s="17"/>
      <c r="D173" s="17"/>
      <c r="E173" s="15"/>
      <c r="F173" s="15"/>
      <c r="G173" s="17"/>
      <c r="H173" s="17"/>
    </row>
    <row r="174" spans="2:11" ht="14.25" customHeight="1" x14ac:dyDescent="0.2">
      <c r="B174" s="37" t="s">
        <v>104</v>
      </c>
      <c r="C174" s="17"/>
      <c r="D174" s="17"/>
      <c r="E174" s="14"/>
      <c r="F174" s="23"/>
      <c r="G174" s="23"/>
      <c r="H174" s="23"/>
    </row>
    <row r="175" spans="2:11" ht="14.25" customHeight="1" x14ac:dyDescent="0.2">
      <c r="B175" s="37"/>
      <c r="C175" s="17"/>
      <c r="D175" s="17"/>
      <c r="E175" s="14"/>
      <c r="F175" s="23"/>
      <c r="G175" s="23"/>
      <c r="H175" s="23"/>
    </row>
    <row r="176" spans="2:11" ht="13.5" hidden="1" customHeight="1" thickBot="1" x14ac:dyDescent="0.25">
      <c r="B176" s="25"/>
      <c r="C176" s="25"/>
      <c r="D176" s="25"/>
      <c r="E176" s="25"/>
      <c r="F176" s="25"/>
      <c r="G176" s="26"/>
      <c r="H176" s="26"/>
    </row>
    <row r="177" spans="3:8" ht="48.75" hidden="1" customHeight="1" thickTop="1" thickBot="1" x14ac:dyDescent="0.25">
      <c r="C177" s="169"/>
      <c r="D177" s="170"/>
      <c r="E177" s="170"/>
      <c r="F177" s="171" t="s">
        <v>267</v>
      </c>
      <c r="G177" s="171"/>
      <c r="H177" s="172"/>
    </row>
    <row r="178" spans="3:8" ht="13.5" hidden="1" customHeight="1" thickTop="1" thickBot="1" x14ac:dyDescent="0.25"/>
    <row r="179" spans="3:8" ht="15.75" hidden="1" thickTop="1" x14ac:dyDescent="0.2">
      <c r="C179" s="174" t="s">
        <v>160</v>
      </c>
      <c r="D179" s="175"/>
      <c r="E179" s="175"/>
      <c r="F179" s="176"/>
      <c r="G179" s="176"/>
      <c r="H179" s="177"/>
    </row>
    <row r="180" spans="3:8" hidden="1" x14ac:dyDescent="0.2">
      <c r="C180" s="178" t="s">
        <v>161</v>
      </c>
      <c r="D180" s="179"/>
      <c r="E180" s="179"/>
      <c r="F180" s="180"/>
      <c r="G180" s="180"/>
      <c r="H180" s="181"/>
    </row>
    <row r="181" spans="3:8" hidden="1" x14ac:dyDescent="0.2">
      <c r="C181" s="178" t="s">
        <v>159</v>
      </c>
      <c r="D181" s="179"/>
      <c r="E181" s="179"/>
      <c r="F181" s="182"/>
      <c r="G181" s="182"/>
      <c r="H181" s="183"/>
    </row>
    <row r="182" spans="3:8" hidden="1" x14ac:dyDescent="0.2">
      <c r="C182" s="178" t="s">
        <v>162</v>
      </c>
      <c r="D182" s="179"/>
      <c r="E182" s="179"/>
      <c r="F182" s="182"/>
      <c r="G182" s="182"/>
      <c r="H182" s="183"/>
    </row>
    <row r="183" spans="3:8" hidden="1" x14ac:dyDescent="0.2">
      <c r="C183" s="178" t="s">
        <v>163</v>
      </c>
      <c r="D183" s="179"/>
      <c r="E183" s="179"/>
      <c r="F183" s="182"/>
      <c r="G183" s="182"/>
      <c r="H183" s="183"/>
    </row>
    <row r="184" spans="3:8" hidden="1" x14ac:dyDescent="0.2">
      <c r="C184" s="178" t="s">
        <v>164</v>
      </c>
      <c r="D184" s="179"/>
      <c r="E184" s="179"/>
      <c r="F184" s="180"/>
      <c r="G184" s="180"/>
      <c r="H184" s="181"/>
    </row>
    <row r="185" spans="3:8" hidden="1" x14ac:dyDescent="0.2">
      <c r="C185" s="178" t="s">
        <v>165</v>
      </c>
      <c r="D185" s="179"/>
      <c r="E185" s="179"/>
      <c r="F185" s="180"/>
      <c r="G185" s="180"/>
      <c r="H185" s="181"/>
    </row>
    <row r="186" spans="3:8" hidden="1" x14ac:dyDescent="0.2">
      <c r="C186" s="178" t="s">
        <v>166</v>
      </c>
      <c r="D186" s="179"/>
      <c r="E186" s="179"/>
      <c r="F186" s="182"/>
      <c r="G186" s="182"/>
      <c r="H186" s="183"/>
    </row>
    <row r="187" spans="3:8" ht="15.75" hidden="1" thickBot="1" x14ac:dyDescent="0.25">
      <c r="C187" s="184" t="s">
        <v>167</v>
      </c>
      <c r="D187" s="185"/>
      <c r="E187" s="185"/>
      <c r="F187" s="186"/>
      <c r="G187" s="186"/>
      <c r="H187" s="187"/>
    </row>
    <row r="188" spans="3:8" ht="4.5" hidden="1" customHeight="1" thickTop="1" x14ac:dyDescent="0.2">
      <c r="C188" s="188"/>
      <c r="D188" s="188"/>
      <c r="E188" s="188"/>
      <c r="F188" s="189"/>
      <c r="G188" s="189"/>
      <c r="H188" s="189"/>
    </row>
    <row r="189" spans="3:8" hidden="1" x14ac:dyDescent="0.2"/>
  </sheetData>
  <mergeCells count="45">
    <mergeCell ref="F186:H186"/>
    <mergeCell ref="F184:H184"/>
    <mergeCell ref="F185:H185"/>
    <mergeCell ref="F187:H187"/>
    <mergeCell ref="C188:E188"/>
    <mergeCell ref="F188:H188"/>
    <mergeCell ref="C183:E183"/>
    <mergeCell ref="C184:E184"/>
    <mergeCell ref="C185:E185"/>
    <mergeCell ref="C187:E187"/>
    <mergeCell ref="C186:E186"/>
    <mergeCell ref="C177:E177"/>
    <mergeCell ref="F177:H177"/>
    <mergeCell ref="C179:E179"/>
    <mergeCell ref="C181:E181"/>
    <mergeCell ref="C182:E182"/>
    <mergeCell ref="C180:E180"/>
    <mergeCell ref="F179:H179"/>
    <mergeCell ref="F180:H180"/>
    <mergeCell ref="F181:H181"/>
    <mergeCell ref="F182:H182"/>
    <mergeCell ref="F183:H183"/>
    <mergeCell ref="B2:G2"/>
    <mergeCell ref="D13:D15"/>
    <mergeCell ref="D39:D41"/>
    <mergeCell ref="D4:E4"/>
    <mergeCell ref="C8:F9"/>
    <mergeCell ref="C5:F5"/>
    <mergeCell ref="D116:D118"/>
    <mergeCell ref="C7:F7"/>
    <mergeCell ref="C164:E164"/>
    <mergeCell ref="C165:E165"/>
    <mergeCell ref="C6:F6"/>
    <mergeCell ref="D81:D83"/>
    <mergeCell ref="D147:D149"/>
    <mergeCell ref="C172:E172"/>
    <mergeCell ref="C167:H167"/>
    <mergeCell ref="C168:H168"/>
    <mergeCell ref="F172:G172"/>
    <mergeCell ref="C169:E169"/>
    <mergeCell ref="C170:E170"/>
    <mergeCell ref="G169:H169"/>
    <mergeCell ref="G170:H170"/>
    <mergeCell ref="C171:E171"/>
    <mergeCell ref="F171:G171"/>
  </mergeCells>
  <phoneticPr fontId="0" type="noConversion"/>
  <pageMargins left="0.39370078740157483" right="0.31496062992125984" top="0.78740157480314965" bottom="0.39370078740157483" header="0.19685039370078741" footer="0.19685039370078741"/>
  <pageSetup paperSize="9" scale="98" orientation="landscape" blackAndWhite="1" r:id="rId1"/>
  <headerFooter alignWithMargins="0"/>
  <rowBreaks count="5" manualBreakCount="5">
    <brk id="37" max="16383" man="1"/>
    <brk id="79" max="16383" man="1"/>
    <brk id="114" max="16383" man="1"/>
    <brk id="145" max="16383" man="1"/>
    <brk id="175" max="16383" man="1"/>
  </rowBreaks>
  <ignoredErrors>
    <ignoredError sqref="H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2011-06-24T08:15:11Z</dcterms:created>
  <dcterms:modified xsi:type="dcterms:W3CDTF">2026-03-13T11:24:23Z</dcterms:modified>
</cp:coreProperties>
</file>