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375" windowWidth="20730" windowHeight="93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89" i="1" l="1"/>
  <c r="G89" i="1"/>
  <c r="H89" i="1"/>
  <c r="I89" i="1"/>
  <c r="J89" i="1"/>
  <c r="B81" i="1" l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J81" i="1" l="1"/>
  <c r="F81" i="1"/>
  <c r="H81" i="1"/>
  <c r="I81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L175" i="1"/>
  <c r="L176" i="1" s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95" i="1" l="1"/>
  <c r="L157" i="1"/>
  <c r="I157" i="1"/>
  <c r="L138" i="1"/>
  <c r="L43" i="1"/>
  <c r="G195" i="1"/>
  <c r="L195" i="1"/>
  <c r="J176" i="1"/>
  <c r="G176" i="1"/>
  <c r="J157" i="1"/>
  <c r="F157" i="1"/>
  <c r="H138" i="1"/>
  <c r="J119" i="1"/>
  <c r="G119" i="1"/>
  <c r="F119" i="1"/>
  <c r="J100" i="1"/>
  <c r="F100" i="1"/>
  <c r="F62" i="1"/>
  <c r="J43" i="1"/>
  <c r="F43" i="1"/>
  <c r="F24" i="1"/>
  <c r="J195" i="1"/>
  <c r="I138" i="1"/>
  <c r="J62" i="1"/>
  <c r="G62" i="1"/>
  <c r="J24" i="1"/>
  <c r="L24" i="1"/>
  <c r="F195" i="1"/>
  <c r="H195" i="1"/>
  <c r="F176" i="1"/>
  <c r="H176" i="1"/>
  <c r="I176" i="1"/>
  <c r="G157" i="1"/>
  <c r="H157" i="1"/>
  <c r="F138" i="1"/>
  <c r="J138" i="1"/>
  <c r="G138" i="1"/>
  <c r="H119" i="1"/>
  <c r="I119" i="1"/>
  <c r="G100" i="1"/>
  <c r="H100" i="1"/>
  <c r="I100" i="1"/>
  <c r="G43" i="1"/>
  <c r="H43" i="1"/>
  <c r="I43" i="1"/>
  <c r="H62" i="1"/>
  <c r="I62" i="1"/>
  <c r="I24" i="1"/>
  <c r="G24" i="1"/>
  <c r="H24" i="1"/>
  <c r="F196" i="1" l="1"/>
  <c r="L196" i="1"/>
  <c r="J196" i="1"/>
  <c r="G196" i="1"/>
  <c r="I196" i="1"/>
  <c r="H196" i="1"/>
</calcChain>
</file>

<file path=xl/sharedStrings.xml><?xml version="1.0" encoding="utf-8"?>
<sst xmlns="http://schemas.openxmlformats.org/spreadsheetml/2006/main" count="331" uniqueCount="110">
  <si>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</si>
  <si>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</si>
  <si>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</si>
  <si>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</si>
  <si>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</si>
  <si>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</si>
  <si>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</si>
  <si>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</si>
  <si>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</si>
  <si>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</si>
  <si>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</si>
  <si>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</si>
  <si>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</si>
  <si>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</si>
  <si>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</si>
  <si>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</si>
  <si>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</si>
  <si>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</si>
  <si>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</si>
  <si>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</si>
  <si>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</si>
  <si>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</si>
  <si>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</si>
  <si>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</si>
  <si>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</si>
  <si>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</si>
  <si>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</si>
  <si>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</si>
  <si>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</si>
  <si>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</si>
  <si>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</si>
  <si>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</si>
  <si>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</si>
  <si>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</si>
  <si>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</si>
  <si>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</si>
  <si>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</si>
  <si>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</si>
  <si>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</si>
  <si>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</si>
  <si>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МБОУ СОШ №7 имени Н.М.Кузнецова станицы Переправной</t>
  </si>
  <si>
    <t>директор</t>
  </si>
  <si>
    <t>Л.А.Кувшинова</t>
  </si>
  <si>
    <t>хлеб ржан.</t>
  </si>
  <si>
    <t>118.2</t>
  </si>
  <si>
    <t>Хлеб пшеничный</t>
  </si>
  <si>
    <t>Макаронные изделия отварные</t>
  </si>
  <si>
    <t>Компот из смеси сухофруктов</t>
  </si>
  <si>
    <t>Котлеты рыбные</t>
  </si>
  <si>
    <t>Салат из свежей капусты со свежими огурцами</t>
  </si>
  <si>
    <t>Чай с лимоном</t>
  </si>
  <si>
    <t>Хлеб ржаной</t>
  </si>
  <si>
    <t xml:space="preserve">Фрукты свежие </t>
  </si>
  <si>
    <t>Каша жидкая молочная из гречнивой крупы</t>
  </si>
  <si>
    <t>Каша манная жидкая</t>
  </si>
  <si>
    <t>Пюре картофельное</t>
  </si>
  <si>
    <t>Уха ростовская</t>
  </si>
  <si>
    <t>Бутырброды с маслом и сыром</t>
  </si>
  <si>
    <t>Кофейный напиток на молоке</t>
  </si>
  <si>
    <t>Плов из птицы</t>
  </si>
  <si>
    <t>Сок фруктовый</t>
  </si>
  <si>
    <t>Суп с крупой</t>
  </si>
  <si>
    <t>Икра кабачковая консервированная</t>
  </si>
  <si>
    <t>Сердце говяжье по-строгановски</t>
  </si>
  <si>
    <t>Омлет паровой с мясом</t>
  </si>
  <si>
    <t>Суп с клецками</t>
  </si>
  <si>
    <t>Нпиток из цикория с молоком</t>
  </si>
  <si>
    <t>Овощи натуральные</t>
  </si>
  <si>
    <t>Плов с мясом</t>
  </si>
  <si>
    <t>Какао на молоке</t>
  </si>
  <si>
    <t>Гречка по-купечески с мясом</t>
  </si>
  <si>
    <t>Борщ по-кубански</t>
  </si>
  <si>
    <t>Овощи натуральные по сезону</t>
  </si>
  <si>
    <t>Салат витаминный (2-ой вариант)</t>
  </si>
  <si>
    <t>Котлеты куриные "Казачок"</t>
  </si>
  <si>
    <t>Каша рисовая рассыпчатая</t>
  </si>
  <si>
    <t>Тефтели белип 90/30</t>
  </si>
  <si>
    <t>Суп с макаронными изделиями и картофелем</t>
  </si>
  <si>
    <t>Кондитерские изделия /вафли/</t>
  </si>
  <si>
    <t>Чай с сахаром</t>
  </si>
  <si>
    <t>Запеканка из творога с молоком сгущенной 130/20</t>
  </si>
  <si>
    <t>Паста с курицей</t>
  </si>
  <si>
    <t>Щи из свежей капусты с картофелем</t>
  </si>
  <si>
    <t>Салат из свежих помидоров и огурцов</t>
  </si>
  <si>
    <t>Булочка</t>
  </si>
  <si>
    <t>Пудинг из творога (запеченный) с молоком сгущенным 150/30</t>
  </si>
  <si>
    <t>Котлеты Дружба с маслом 90/5</t>
  </si>
  <si>
    <t>Узвар из сухофруктов и плодов шиповника</t>
  </si>
  <si>
    <t>Кондитерское изделие /печенье/</t>
  </si>
  <si>
    <t>Котлета Радужная</t>
  </si>
  <si>
    <t>Картофель тушенный с овощами</t>
  </si>
  <si>
    <t>Салат из белокочанной капусты с морковью</t>
  </si>
  <si>
    <t>Суп картофельный с бобовыми / гренки 200/20</t>
  </si>
  <si>
    <t>Рыба запеченная с овощами под сырным соусом</t>
  </si>
  <si>
    <t>Чай с молоком</t>
  </si>
  <si>
    <t>Каша пшеничная рассыпчатая</t>
  </si>
  <si>
    <t>Биточки особые /из говяжьего сердца/</t>
  </si>
  <si>
    <t>Капуста тушенная</t>
  </si>
  <si>
    <t>Напиток из плодов шиповника</t>
  </si>
  <si>
    <t>Икра свекольная</t>
  </si>
  <si>
    <t>Омлет натуральный</t>
  </si>
  <si>
    <t>Напиток из цикория с молоком</t>
  </si>
  <si>
    <t>Котлеты пермские</t>
  </si>
  <si>
    <t>Борщ с капустой и картофелем</t>
  </si>
  <si>
    <t>Морковь (порциями)</t>
  </si>
  <si>
    <t>Масло (порциями)</t>
  </si>
  <si>
    <t>Суп сырный с сухариками 200/20</t>
  </si>
  <si>
    <t>Мясо, тушенное с капустой</t>
  </si>
  <si>
    <t xml:space="preserve">Овощная нарезка </t>
  </si>
  <si>
    <t>Салат из белокочанной капусты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</si>
</sst>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" fontId="7" fillId="3" borderId="3" xfId="0" applyNumberFormat="1" applyFont="1" applyFill="1" applyBorder="1" applyAlignment="1">
      <alignment horizontal="center" vertical="top" wrapText="1"/>
    </xf>
    <xf numFmtId="1" fontId="7" fillId="0" borderId="10" xfId="0" applyNumberFormat="1" applyFont="1" applyBorder="1" applyAlignment="1">
      <alignment horizontal="center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/>
    <xf numFmtId="0" fontId="5" fillId="2" borderId="2" xfId="0" applyFont="1" applyFill="1" applyBorder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2" borderId="15" xfId="0" applyNumberFormat="1" applyFont="1" applyFill="1" applyBorder="1" applyAlignment="1" applyProtection="1">
      <alignment horizontal="center" vertical="top" wrapText="1"/>
      <protection locked="0"/>
    </xf>
    <xf numFmtId="0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2" xfId="0" applyNumberFormat="1" applyFont="1" applyBorder="1" applyAlignment="1">
      <alignment horizontal="center" vertical="top" wrapText="1"/>
    </xf>
    <xf numFmtId="0" fontId="7" fillId="0" borderId="17" xfId="0" applyNumberFormat="1" applyFont="1" applyBorder="1" applyAlignment="1">
      <alignment horizontal="center" vertical="top" wrapText="1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7" fillId="2" borderId="1" xfId="0" applyNumberFormat="1" applyFont="1" applyFill="1" applyBorder="1" applyAlignment="1" applyProtection="1">
      <alignment vertical="top" wrapText="1"/>
      <protection locked="0"/>
    </xf>
    <xf numFmtId="0" fontId="7" fillId="2" borderId="2" xfId="0" applyNumberFormat="1" applyFont="1" applyFill="1" applyBorder="1" applyAlignment="1" applyProtection="1">
      <alignment vertical="top" wrapText="1"/>
      <protection locked="0"/>
    </xf>
    <xf numFmtId="0" fontId="7" fillId="0" borderId="2" xfId="0" applyNumberFormat="1" applyFont="1" applyBorder="1" applyAlignment="1">
      <alignment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3" xfId="0" applyNumberFormat="1" applyFont="1" applyFill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2" fillId="0" borderId="1" xfId="0" applyFont="1" applyBorder="1"/>
    <xf numFmtId="0" fontId="1" fillId="0" borderId="2" xfId="0" applyFont="1" applyBorder="1"/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L119" sqref="L1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8" t="s">
        <v>40</v>
      </c>
      <c r="D1" s="79"/>
      <c r="E1" s="79"/>
      <c r="F1" s="12" t="s">
        <v>16</v>
      </c>
      <c r="G1" s="2" t="s">
        <v>17</v>
      </c>
      <c r="H1" s="80" t="s">
        <v>41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42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150</v>
      </c>
      <c r="G6" s="40">
        <v>6.34</v>
      </c>
      <c r="H6" s="40">
        <v>6.33</v>
      </c>
      <c r="I6" s="40">
        <v>21.08</v>
      </c>
      <c r="J6" s="40">
        <v>178.2</v>
      </c>
      <c r="K6" s="41">
        <v>183</v>
      </c>
      <c r="L6" s="40">
        <v>19</v>
      </c>
    </row>
    <row r="7" spans="1:12" ht="15" x14ac:dyDescent="0.25">
      <c r="A7" s="23"/>
      <c r="B7" s="15"/>
      <c r="C7" s="11"/>
      <c r="D7" s="55" t="s">
        <v>26</v>
      </c>
      <c r="E7" s="42" t="s">
        <v>57</v>
      </c>
      <c r="F7" s="43">
        <v>55</v>
      </c>
      <c r="G7" s="43">
        <v>4.8099999999999996</v>
      </c>
      <c r="H7" s="43">
        <v>7.53</v>
      </c>
      <c r="I7" s="43">
        <v>13.09</v>
      </c>
      <c r="J7" s="43">
        <v>159.06</v>
      </c>
      <c r="K7" s="44">
        <v>1</v>
      </c>
      <c r="L7" s="43">
        <v>23</v>
      </c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180</v>
      </c>
      <c r="G8" s="43">
        <v>4.57</v>
      </c>
      <c r="H8" s="43">
        <v>3.64</v>
      </c>
      <c r="I8" s="43">
        <v>16.55</v>
      </c>
      <c r="J8" s="43">
        <v>118.22</v>
      </c>
      <c r="K8" s="44">
        <v>379</v>
      </c>
      <c r="L8" s="43">
        <v>13</v>
      </c>
    </row>
    <row r="9" spans="1:12" ht="15" x14ac:dyDescent="0.25">
      <c r="A9" s="23"/>
      <c r="B9" s="15"/>
      <c r="C9" s="11"/>
      <c r="D9" s="7" t="s">
        <v>32</v>
      </c>
      <c r="E9" s="42" t="s">
        <v>51</v>
      </c>
      <c r="F9" s="43">
        <v>20</v>
      </c>
      <c r="G9" s="43">
        <v>1.1200000000000001</v>
      </c>
      <c r="H9" s="43">
        <v>0.22</v>
      </c>
      <c r="I9" s="43">
        <v>9.8800000000000008</v>
      </c>
      <c r="J9" s="43">
        <v>127.92</v>
      </c>
      <c r="K9" s="44">
        <v>2</v>
      </c>
      <c r="L9" s="43">
        <v>2</v>
      </c>
    </row>
    <row r="10" spans="1:12" ht="15" x14ac:dyDescent="0.25">
      <c r="A10" s="23"/>
      <c r="B10" s="15"/>
      <c r="C10" s="11"/>
      <c r="D10" s="54" t="s">
        <v>24</v>
      </c>
      <c r="E10" s="42" t="s">
        <v>52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8</v>
      </c>
    </row>
    <row r="11" spans="1:12" ht="15" x14ac:dyDescent="0.25">
      <c r="A11" s="23"/>
      <c r="B11" s="15"/>
      <c r="C11" s="11"/>
      <c r="D11" s="6"/>
      <c r="E11" s="42"/>
      <c r="F11" s="58"/>
      <c r="G11" s="58"/>
      <c r="H11" s="58"/>
      <c r="I11" s="58"/>
      <c r="J11" s="58"/>
      <c r="K11" s="53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17.239999999999998</v>
      </c>
      <c r="H13" s="19">
        <f t="shared" si="0"/>
        <v>18.119999999999997</v>
      </c>
      <c r="I13" s="19">
        <f t="shared" si="0"/>
        <v>70.400000000000006</v>
      </c>
      <c r="J13" s="19">
        <f t="shared" si="0"/>
        <v>630.4</v>
      </c>
      <c r="K13" s="25"/>
      <c r="L13" s="19">
        <v>65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108</v>
      </c>
      <c r="F14" s="43">
        <v>60</v>
      </c>
      <c r="G14" s="43">
        <v>0.55000000000000004</v>
      </c>
      <c r="H14" s="43">
        <v>0.09</v>
      </c>
      <c r="I14" s="43">
        <v>1.83</v>
      </c>
      <c r="J14" s="43">
        <v>11.06</v>
      </c>
      <c r="K14" s="44">
        <v>9</v>
      </c>
      <c r="L14" s="43">
        <v>7</v>
      </c>
    </row>
    <row r="15" spans="1:12" ht="15" x14ac:dyDescent="0.25">
      <c r="A15" s="23"/>
      <c r="B15" s="15"/>
      <c r="C15" s="11"/>
      <c r="D15" s="7" t="s">
        <v>27</v>
      </c>
      <c r="E15" s="42" t="s">
        <v>56</v>
      </c>
      <c r="F15" s="43">
        <v>200</v>
      </c>
      <c r="G15" s="43">
        <v>8.9</v>
      </c>
      <c r="H15" s="43">
        <v>2.59</v>
      </c>
      <c r="I15" s="43">
        <v>10.06</v>
      </c>
      <c r="J15" s="43">
        <v>100.91</v>
      </c>
      <c r="K15" s="44">
        <v>106</v>
      </c>
      <c r="L15" s="43">
        <v>30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150</v>
      </c>
      <c r="G16" s="43">
        <v>8.57</v>
      </c>
      <c r="H16" s="43">
        <v>21.24</v>
      </c>
      <c r="I16" s="43">
        <v>30.66</v>
      </c>
      <c r="J16" s="43">
        <v>346.06</v>
      </c>
      <c r="K16" s="44">
        <v>311</v>
      </c>
      <c r="L16" s="43">
        <v>38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0.97</v>
      </c>
      <c r="H18" s="43">
        <v>0.19</v>
      </c>
      <c r="I18" s="43">
        <v>19.59</v>
      </c>
      <c r="J18" s="43">
        <v>83.42</v>
      </c>
      <c r="K18" s="44">
        <v>389</v>
      </c>
      <c r="L18" s="43">
        <v>18.8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8">
        <v>40</v>
      </c>
      <c r="G19" s="58">
        <v>3.05</v>
      </c>
      <c r="H19" s="58">
        <v>0.25</v>
      </c>
      <c r="I19" s="58">
        <v>20.07</v>
      </c>
      <c r="J19" s="58">
        <v>94.73</v>
      </c>
      <c r="K19" s="44">
        <v>1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58">
        <v>30</v>
      </c>
      <c r="G20" s="58">
        <v>1.99</v>
      </c>
      <c r="H20" s="58">
        <v>0.26</v>
      </c>
      <c r="I20" s="58">
        <v>12.72</v>
      </c>
      <c r="J20" s="58">
        <v>61.19</v>
      </c>
      <c r="K20" s="44">
        <v>2</v>
      </c>
      <c r="L20" s="43">
        <v>2</v>
      </c>
    </row>
    <row r="21" spans="1:12" ht="15" x14ac:dyDescent="0.25">
      <c r="A21" s="23"/>
      <c r="B21" s="15"/>
      <c r="C21" s="11"/>
      <c r="D21" s="72" t="s">
        <v>39</v>
      </c>
      <c r="E21" s="42" t="s">
        <v>88</v>
      </c>
      <c r="F21" s="43">
        <v>30</v>
      </c>
      <c r="G21" s="43">
        <v>2.25</v>
      </c>
      <c r="H21" s="43">
        <v>2.94</v>
      </c>
      <c r="I21" s="43">
        <v>22.32</v>
      </c>
      <c r="J21" s="43">
        <v>125.1</v>
      </c>
      <c r="K21" s="44">
        <v>8</v>
      </c>
      <c r="L21" s="43">
        <v>16.2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1">SUM(G14:G22)</f>
        <v>26.28</v>
      </c>
      <c r="H23" s="19">
        <f t="shared" si="1"/>
        <v>27.560000000000002</v>
      </c>
      <c r="I23" s="19">
        <f t="shared" si="1"/>
        <v>117.25</v>
      </c>
      <c r="J23" s="19">
        <f t="shared" si="1"/>
        <v>822.46999999999991</v>
      </c>
      <c r="K23" s="25"/>
      <c r="L23" s="19">
        <v>115</v>
      </c>
    </row>
    <row r="24" spans="1:12" ht="15.75" thickBot="1" x14ac:dyDescent="0.25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1215</v>
      </c>
      <c r="G24" s="32">
        <f t="shared" ref="G24:J24" si="2">G13+G23</f>
        <v>43.519999999999996</v>
      </c>
      <c r="H24" s="32">
        <f t="shared" si="2"/>
        <v>45.68</v>
      </c>
      <c r="I24" s="32">
        <f t="shared" si="2"/>
        <v>187.65</v>
      </c>
      <c r="J24" s="32">
        <f t="shared" si="2"/>
        <v>1452.87</v>
      </c>
      <c r="K24" s="32"/>
      <c r="L24" s="32">
        <f t="shared" ref="L24" si="3">L13+L23</f>
        <v>180</v>
      </c>
    </row>
    <row r="25" spans="1:12" ht="15" x14ac:dyDescent="0.25">
      <c r="A25" s="20">
        <v>1</v>
      </c>
      <c r="B25" s="21">
        <v>2</v>
      </c>
      <c r="C25" s="22" t="s">
        <v>20</v>
      </c>
      <c r="D25" s="5" t="s">
        <v>21</v>
      </c>
      <c r="E25" s="39" t="s">
        <v>89</v>
      </c>
      <c r="F25" s="56">
        <v>90</v>
      </c>
      <c r="G25" s="56">
        <v>9.32</v>
      </c>
      <c r="H25" s="56">
        <v>10.08</v>
      </c>
      <c r="I25" s="56">
        <v>10.130000000000001</v>
      </c>
      <c r="J25" s="56">
        <v>191.14</v>
      </c>
      <c r="K25" s="57">
        <v>45</v>
      </c>
      <c r="L25" s="40">
        <v>50</v>
      </c>
    </row>
    <row r="26" spans="1:12" ht="15" x14ac:dyDescent="0.25">
      <c r="A26" s="23"/>
      <c r="B26" s="15"/>
      <c r="C26" s="11"/>
      <c r="D26" s="55" t="s">
        <v>29</v>
      </c>
      <c r="E26" s="42" t="s">
        <v>90</v>
      </c>
      <c r="F26" s="58">
        <v>150</v>
      </c>
      <c r="G26" s="58">
        <v>3.35</v>
      </c>
      <c r="H26" s="58">
        <v>5.6</v>
      </c>
      <c r="I26" s="58">
        <v>23.57</v>
      </c>
      <c r="J26" s="58">
        <v>159.02000000000001</v>
      </c>
      <c r="K26" s="59">
        <v>133</v>
      </c>
      <c r="L26" s="43">
        <v>11</v>
      </c>
    </row>
    <row r="27" spans="1:12" ht="15" x14ac:dyDescent="0.25">
      <c r="A27" s="23"/>
      <c r="B27" s="15"/>
      <c r="C27" s="11"/>
      <c r="D27" s="7" t="s">
        <v>22</v>
      </c>
      <c r="E27" s="42" t="s">
        <v>60</v>
      </c>
      <c r="F27" s="58">
        <v>200</v>
      </c>
      <c r="G27" s="58">
        <v>0.97</v>
      </c>
      <c r="H27" s="58">
        <v>0.19</v>
      </c>
      <c r="I27" s="58">
        <v>19.59</v>
      </c>
      <c r="J27" s="58">
        <v>83.42</v>
      </c>
      <c r="K27" s="59">
        <v>389</v>
      </c>
      <c r="L27" s="43">
        <v>10.5</v>
      </c>
    </row>
    <row r="28" spans="1:12" ht="15" x14ac:dyDescent="0.25">
      <c r="A28" s="23"/>
      <c r="B28" s="15"/>
      <c r="C28" s="11"/>
      <c r="D28" s="77" t="s">
        <v>31</v>
      </c>
      <c r="E28" s="42" t="s">
        <v>45</v>
      </c>
      <c r="F28" s="58">
        <v>20</v>
      </c>
      <c r="G28" s="58">
        <v>1.53</v>
      </c>
      <c r="H28" s="58">
        <v>0.12</v>
      </c>
      <c r="I28" s="58">
        <v>10.039999999999999</v>
      </c>
      <c r="J28" s="58">
        <v>47.36</v>
      </c>
      <c r="K28" s="44">
        <v>1</v>
      </c>
      <c r="L28" s="43">
        <v>1.5</v>
      </c>
    </row>
    <row r="29" spans="1:12" ht="15" x14ac:dyDescent="0.25">
      <c r="A29" s="23"/>
      <c r="B29" s="15"/>
      <c r="C29" s="11"/>
      <c r="D29" s="73" t="s">
        <v>26</v>
      </c>
      <c r="E29" s="42" t="s">
        <v>91</v>
      </c>
      <c r="F29" s="58">
        <v>60</v>
      </c>
      <c r="G29" s="58">
        <v>0.9</v>
      </c>
      <c r="H29" s="58">
        <v>3.05</v>
      </c>
      <c r="I29" s="58">
        <v>5.56</v>
      </c>
      <c r="J29" s="58">
        <v>53.89</v>
      </c>
      <c r="K29" s="59">
        <v>45</v>
      </c>
      <c r="L29" s="43">
        <v>7</v>
      </c>
    </row>
    <row r="30" spans="1:12" ht="15" x14ac:dyDescent="0.25">
      <c r="A30" s="23"/>
      <c r="B30" s="15"/>
      <c r="C30" s="11"/>
      <c r="D30" s="6" t="s">
        <v>23</v>
      </c>
      <c r="E30" s="42"/>
      <c r="F30" s="58"/>
      <c r="G30" s="58"/>
      <c r="H30" s="58"/>
      <c r="I30" s="58"/>
      <c r="J30" s="58"/>
      <c r="K30" s="62"/>
      <c r="L30" s="43"/>
    </row>
    <row r="31" spans="1:12" ht="15" x14ac:dyDescent="0.25">
      <c r="A31" s="23"/>
      <c r="B31" s="15"/>
      <c r="C31" s="11"/>
      <c r="D31" s="6"/>
      <c r="E31" s="42"/>
      <c r="F31" s="58"/>
      <c r="G31" s="58"/>
      <c r="H31" s="58"/>
      <c r="I31" s="58"/>
      <c r="J31" s="58"/>
      <c r="K31" s="59"/>
      <c r="L31" s="43"/>
    </row>
    <row r="32" spans="1:12" ht="15" x14ac:dyDescent="0.25">
      <c r="A32" s="24"/>
      <c r="B32" s="17"/>
      <c r="C32" s="8"/>
      <c r="D32" s="18" t="s">
        <v>33</v>
      </c>
      <c r="E32" s="9"/>
      <c r="F32" s="60">
        <f>SUM(F25:F31)</f>
        <v>520</v>
      </c>
      <c r="G32" s="60">
        <f t="shared" ref="G32" si="4">SUM(G25:G31)</f>
        <v>16.07</v>
      </c>
      <c r="H32" s="60">
        <f t="shared" ref="H32" si="5">SUM(H25:H31)</f>
        <v>19.04</v>
      </c>
      <c r="I32" s="60">
        <f t="shared" ref="I32" si="6">SUM(I25:I31)</f>
        <v>68.89</v>
      </c>
      <c r="J32" s="60">
        <f t="shared" ref="J32" si="7">SUM(J25:J31)</f>
        <v>534.83000000000004</v>
      </c>
      <c r="K32" s="61"/>
      <c r="L32" s="60">
        <v>80</v>
      </c>
    </row>
    <row r="33" spans="1:12" ht="15" x14ac:dyDescent="0.25">
      <c r="A33" s="26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23"/>
      <c r="B34" s="15"/>
      <c r="C34" s="11"/>
      <c r="D34" s="7" t="s">
        <v>27</v>
      </c>
      <c r="E34" s="42" t="s">
        <v>92</v>
      </c>
      <c r="F34" s="43">
        <v>220</v>
      </c>
      <c r="G34" s="43">
        <v>4.84</v>
      </c>
      <c r="H34" s="43">
        <v>3.98</v>
      </c>
      <c r="I34" s="43">
        <v>24.64</v>
      </c>
      <c r="J34" s="43">
        <v>127.9</v>
      </c>
      <c r="K34" s="44">
        <v>102</v>
      </c>
      <c r="L34" s="43">
        <v>7</v>
      </c>
    </row>
    <row r="35" spans="1:12" ht="15" x14ac:dyDescent="0.25">
      <c r="A35" s="23"/>
      <c r="B35" s="15"/>
      <c r="C35" s="11"/>
      <c r="D35" s="7" t="s">
        <v>28</v>
      </c>
      <c r="E35" s="42" t="s">
        <v>93</v>
      </c>
      <c r="F35" s="43">
        <v>90</v>
      </c>
      <c r="G35" s="43">
        <v>7.92</v>
      </c>
      <c r="H35" s="43">
        <v>12.03</v>
      </c>
      <c r="I35" s="43">
        <v>4.45</v>
      </c>
      <c r="J35" s="43">
        <v>149.66</v>
      </c>
      <c r="K35" s="44">
        <v>10</v>
      </c>
      <c r="L35" s="43">
        <v>45</v>
      </c>
    </row>
    <row r="36" spans="1:12" ht="15" x14ac:dyDescent="0.25">
      <c r="A36" s="23"/>
      <c r="B36" s="15"/>
      <c r="C36" s="11"/>
      <c r="D36" s="7" t="s">
        <v>29</v>
      </c>
      <c r="E36" s="42" t="s">
        <v>95</v>
      </c>
      <c r="F36" s="43">
        <v>150</v>
      </c>
      <c r="G36" s="43">
        <v>4.58</v>
      </c>
      <c r="H36" s="43">
        <v>8.41</v>
      </c>
      <c r="I36" s="43">
        <v>28.38</v>
      </c>
      <c r="J36" s="43">
        <v>228.14</v>
      </c>
      <c r="K36" s="44">
        <v>181</v>
      </c>
      <c r="L36" s="43">
        <v>9</v>
      </c>
    </row>
    <row r="37" spans="1:12" ht="15" x14ac:dyDescent="0.25">
      <c r="A37" s="23"/>
      <c r="B37" s="15"/>
      <c r="C37" s="11"/>
      <c r="D37" s="7" t="s">
        <v>30</v>
      </c>
      <c r="E37" s="42" t="s">
        <v>94</v>
      </c>
      <c r="F37" s="43">
        <v>200</v>
      </c>
      <c r="G37" s="43">
        <v>3</v>
      </c>
      <c r="H37" s="43">
        <v>2.4300000000000002</v>
      </c>
      <c r="I37" s="43">
        <v>14.75</v>
      </c>
      <c r="J37" s="43">
        <v>93.49</v>
      </c>
      <c r="K37" s="44">
        <v>378</v>
      </c>
      <c r="L37" s="43">
        <v>8</v>
      </c>
    </row>
    <row r="38" spans="1:12" ht="15" x14ac:dyDescent="0.25">
      <c r="A38" s="23"/>
      <c r="B38" s="15"/>
      <c r="C38" s="11"/>
      <c r="D38" s="7" t="s">
        <v>31</v>
      </c>
      <c r="E38" s="42" t="s">
        <v>45</v>
      </c>
      <c r="F38" s="58">
        <v>40</v>
      </c>
      <c r="G38" s="58">
        <v>3.05</v>
      </c>
      <c r="H38" s="58">
        <v>0.25</v>
      </c>
      <c r="I38" s="58">
        <v>20.07</v>
      </c>
      <c r="J38" s="58">
        <v>94.73</v>
      </c>
      <c r="K38" s="59">
        <v>1</v>
      </c>
      <c r="L38" s="43">
        <v>3</v>
      </c>
    </row>
    <row r="39" spans="1:12" ht="15" x14ac:dyDescent="0.25">
      <c r="A39" s="23"/>
      <c r="B39" s="15"/>
      <c r="C39" s="11"/>
      <c r="D39" s="7" t="s">
        <v>32</v>
      </c>
      <c r="E39" s="42" t="s">
        <v>51</v>
      </c>
      <c r="F39" s="43">
        <v>40</v>
      </c>
      <c r="G39" s="43">
        <v>2.65</v>
      </c>
      <c r="H39" s="43">
        <v>0.35</v>
      </c>
      <c r="I39" s="43">
        <v>16.96</v>
      </c>
      <c r="J39" s="43">
        <v>81.58</v>
      </c>
      <c r="K39" s="44">
        <v>2</v>
      </c>
      <c r="L39" s="43">
        <v>4</v>
      </c>
    </row>
    <row r="40" spans="1:12" ht="15" x14ac:dyDescent="0.25">
      <c r="A40" s="23"/>
      <c r="B40" s="15"/>
      <c r="C40" s="11"/>
      <c r="D40" s="72" t="s">
        <v>24</v>
      </c>
      <c r="E40" s="42" t="s">
        <v>52</v>
      </c>
      <c r="F40" s="43">
        <v>100</v>
      </c>
      <c r="G40" s="43">
        <v>0.9</v>
      </c>
      <c r="H40" s="43">
        <v>0.2</v>
      </c>
      <c r="I40" s="43">
        <v>8</v>
      </c>
      <c r="J40" s="43">
        <v>47</v>
      </c>
      <c r="K40" s="44">
        <v>338</v>
      </c>
      <c r="L40" s="43">
        <v>9</v>
      </c>
    </row>
    <row r="41" spans="1:12" ht="15" x14ac:dyDescent="0.2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24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8">SUM(G33:G41)</f>
        <v>26.939999999999998</v>
      </c>
      <c r="H42" s="19">
        <f t="shared" ref="H42" si="9">SUM(H33:H41)</f>
        <v>27.65</v>
      </c>
      <c r="I42" s="19">
        <f t="shared" ref="I42" si="10">SUM(I33:I41)</f>
        <v>117.25</v>
      </c>
      <c r="J42" s="19">
        <f t="shared" ref="J42" si="11">SUM(J33:J41)</f>
        <v>822.5</v>
      </c>
      <c r="K42" s="25"/>
      <c r="L42" s="19">
        <v>85</v>
      </c>
    </row>
    <row r="43" spans="1:12" ht="15.75" customHeight="1" thickBot="1" x14ac:dyDescent="0.25">
      <c r="A43" s="29">
        <f>A25</f>
        <v>1</v>
      </c>
      <c r="B43" s="30">
        <f>B25</f>
        <v>2</v>
      </c>
      <c r="C43" s="81" t="s">
        <v>4</v>
      </c>
      <c r="D43" s="82"/>
      <c r="E43" s="31"/>
      <c r="F43" s="32">
        <f>F32+F42</f>
        <v>1360</v>
      </c>
      <c r="G43" s="51">
        <f t="shared" ref="G43" si="12">G32+G42</f>
        <v>43.01</v>
      </c>
      <c r="H43" s="51">
        <f t="shared" ref="H43" si="13">H32+H42</f>
        <v>46.69</v>
      </c>
      <c r="I43" s="51">
        <f t="shared" ref="I43" si="14">I32+I42</f>
        <v>186.14</v>
      </c>
      <c r="J43" s="51">
        <f t="shared" ref="J43:L43" si="15">J32+J42</f>
        <v>1357.33</v>
      </c>
      <c r="K43" s="32"/>
      <c r="L43" s="32">
        <f t="shared" si="15"/>
        <v>165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28</v>
      </c>
      <c r="E44" s="39" t="s">
        <v>96</v>
      </c>
      <c r="F44" s="56">
        <v>90</v>
      </c>
      <c r="G44" s="56">
        <v>9.01</v>
      </c>
      <c r="H44" s="56">
        <v>5.86</v>
      </c>
      <c r="I44" s="56">
        <v>9.69</v>
      </c>
      <c r="J44" s="56">
        <v>157.63999999999999</v>
      </c>
      <c r="K44" s="57">
        <v>19</v>
      </c>
      <c r="L44" s="56">
        <v>42</v>
      </c>
    </row>
    <row r="45" spans="1:12" ht="15" x14ac:dyDescent="0.25">
      <c r="A45" s="23"/>
      <c r="B45" s="15"/>
      <c r="C45" s="11"/>
      <c r="D45" s="55" t="s">
        <v>29</v>
      </c>
      <c r="E45" s="42" t="s">
        <v>97</v>
      </c>
      <c r="F45" s="58">
        <v>150</v>
      </c>
      <c r="G45" s="58">
        <v>3.69</v>
      </c>
      <c r="H45" s="58">
        <v>6.01</v>
      </c>
      <c r="I45" s="58">
        <v>13.62</v>
      </c>
      <c r="J45" s="58">
        <v>125.86</v>
      </c>
      <c r="K45" s="59">
        <v>139</v>
      </c>
      <c r="L45" s="58">
        <v>15.5</v>
      </c>
    </row>
    <row r="46" spans="1:12" ht="15" x14ac:dyDescent="0.25">
      <c r="A46" s="23"/>
      <c r="B46" s="15"/>
      <c r="C46" s="11"/>
      <c r="D46" s="7" t="s">
        <v>30</v>
      </c>
      <c r="E46" s="42" t="s">
        <v>98</v>
      </c>
      <c r="F46" s="58">
        <v>180</v>
      </c>
      <c r="G46" s="58">
        <v>0.59</v>
      </c>
      <c r="H46" s="58">
        <v>0.24</v>
      </c>
      <c r="I46" s="58">
        <v>17.149999999999999</v>
      </c>
      <c r="J46" s="58">
        <v>84.42</v>
      </c>
      <c r="K46" s="59">
        <v>388</v>
      </c>
      <c r="L46" s="58">
        <v>4</v>
      </c>
    </row>
    <row r="47" spans="1:12" ht="15" x14ac:dyDescent="0.25">
      <c r="A47" s="23"/>
      <c r="B47" s="15"/>
      <c r="C47" s="11"/>
      <c r="D47" s="7" t="s">
        <v>31</v>
      </c>
      <c r="E47" s="42" t="s">
        <v>45</v>
      </c>
      <c r="F47" s="58">
        <v>20</v>
      </c>
      <c r="G47" s="58">
        <v>1.53</v>
      </c>
      <c r="H47" s="58">
        <v>0.12</v>
      </c>
      <c r="I47" s="58">
        <v>10.039999999999999</v>
      </c>
      <c r="J47" s="58">
        <v>47.36</v>
      </c>
      <c r="K47" s="59">
        <v>1</v>
      </c>
      <c r="L47" s="58">
        <v>1.5</v>
      </c>
    </row>
    <row r="48" spans="1:12" ht="15" x14ac:dyDescent="0.25">
      <c r="A48" s="23"/>
      <c r="B48" s="15"/>
      <c r="C48" s="11"/>
      <c r="D48" s="7" t="s">
        <v>32</v>
      </c>
      <c r="E48" s="42" t="s">
        <v>51</v>
      </c>
      <c r="F48" s="58">
        <v>20</v>
      </c>
      <c r="G48" s="58">
        <v>1.1200000000000001</v>
      </c>
      <c r="H48" s="58">
        <v>0.22</v>
      </c>
      <c r="I48" s="58">
        <v>9.8800000000000008</v>
      </c>
      <c r="J48" s="58">
        <v>45.98</v>
      </c>
      <c r="K48" s="59">
        <v>2</v>
      </c>
      <c r="L48" s="58">
        <v>2</v>
      </c>
    </row>
    <row r="49" spans="1:12" ht="15" x14ac:dyDescent="0.25">
      <c r="A49" s="23"/>
      <c r="B49" s="15"/>
      <c r="C49" s="11"/>
      <c r="D49" s="71"/>
      <c r="E49" s="42"/>
      <c r="F49" s="58"/>
      <c r="G49" s="58"/>
      <c r="H49" s="58"/>
      <c r="I49" s="58"/>
      <c r="J49" s="58"/>
      <c r="K49" s="62"/>
      <c r="L49" s="58"/>
    </row>
    <row r="50" spans="1:12" ht="15" x14ac:dyDescent="0.25">
      <c r="A50" s="23"/>
      <c r="B50" s="15"/>
      <c r="C50" s="11"/>
      <c r="D50" s="6" t="s">
        <v>26</v>
      </c>
      <c r="E50" s="42" t="s">
        <v>99</v>
      </c>
      <c r="F50" s="58">
        <v>60</v>
      </c>
      <c r="G50" s="58">
        <v>1.51</v>
      </c>
      <c r="H50" s="58">
        <v>3.46</v>
      </c>
      <c r="I50" s="58">
        <v>8.1999999999999993</v>
      </c>
      <c r="J50" s="58">
        <v>70.989999999999995</v>
      </c>
      <c r="K50" s="59">
        <v>54</v>
      </c>
      <c r="L50" s="58">
        <v>5</v>
      </c>
    </row>
    <row r="51" spans="1:12" ht="15" x14ac:dyDescent="0.25">
      <c r="A51" s="24"/>
      <c r="B51" s="17"/>
      <c r="C51" s="8"/>
      <c r="D51" s="18" t="s">
        <v>33</v>
      </c>
      <c r="E51" s="9"/>
      <c r="F51" s="60">
        <f>SUM(F44:F50)</f>
        <v>520</v>
      </c>
      <c r="G51" s="60">
        <f t="shared" ref="G51" si="16">SUM(G44:G50)</f>
        <v>17.45</v>
      </c>
      <c r="H51" s="60">
        <f t="shared" ref="H51" si="17">SUM(H44:H50)</f>
        <v>15.91</v>
      </c>
      <c r="I51" s="60">
        <f t="shared" ref="I51" si="18">SUM(I44:I50)</f>
        <v>68.58</v>
      </c>
      <c r="J51" s="60">
        <f t="shared" ref="J51" si="19">SUM(J44:J50)</f>
        <v>532.25</v>
      </c>
      <c r="K51" s="61"/>
      <c r="L51" s="60">
        <v>70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104</v>
      </c>
      <c r="F52" s="43">
        <v>70</v>
      </c>
      <c r="G52" s="43">
        <v>0.91</v>
      </c>
      <c r="H52" s="43">
        <v>7.0000000000000007E-2</v>
      </c>
      <c r="I52" s="43">
        <v>4.83</v>
      </c>
      <c r="J52" s="43">
        <v>24.5</v>
      </c>
      <c r="K52" s="44">
        <v>11</v>
      </c>
      <c r="L52" s="43">
        <v>4</v>
      </c>
    </row>
    <row r="53" spans="1:12" ht="15" x14ac:dyDescent="0.25">
      <c r="A53" s="23"/>
      <c r="B53" s="15"/>
      <c r="C53" s="11"/>
      <c r="D53" s="7" t="s">
        <v>27</v>
      </c>
      <c r="E53" s="42" t="s">
        <v>103</v>
      </c>
      <c r="F53" s="43">
        <v>200</v>
      </c>
      <c r="G53" s="43">
        <v>1.47</v>
      </c>
      <c r="H53" s="43">
        <v>3.48</v>
      </c>
      <c r="I53" s="43">
        <v>9.89</v>
      </c>
      <c r="J53" s="43">
        <v>79.06</v>
      </c>
      <c r="K53" s="44">
        <v>82</v>
      </c>
      <c r="L53" s="43">
        <v>26</v>
      </c>
    </row>
    <row r="54" spans="1:12" ht="15" x14ac:dyDescent="0.25">
      <c r="A54" s="23"/>
      <c r="B54" s="15"/>
      <c r="C54" s="11"/>
      <c r="D54" s="7" t="s">
        <v>28</v>
      </c>
      <c r="E54" s="42" t="s">
        <v>102</v>
      </c>
      <c r="F54" s="43">
        <v>90</v>
      </c>
      <c r="G54" s="43">
        <v>12.73</v>
      </c>
      <c r="H54" s="43">
        <v>15.51</v>
      </c>
      <c r="I54" s="43">
        <v>36.92</v>
      </c>
      <c r="J54" s="43">
        <v>326.49</v>
      </c>
      <c r="K54" s="44">
        <v>26</v>
      </c>
      <c r="L54" s="43">
        <v>40</v>
      </c>
    </row>
    <row r="55" spans="1:12" ht="15" x14ac:dyDescent="0.25">
      <c r="A55" s="23"/>
      <c r="B55" s="15"/>
      <c r="C55" s="11"/>
      <c r="D55" s="7" t="s">
        <v>29</v>
      </c>
      <c r="E55" s="42" t="s">
        <v>55</v>
      </c>
      <c r="F55" s="43">
        <v>150</v>
      </c>
      <c r="G55" s="43">
        <v>3.15</v>
      </c>
      <c r="H55" s="43">
        <v>4.5</v>
      </c>
      <c r="I55" s="43">
        <v>21.33</v>
      </c>
      <c r="J55" s="43">
        <v>143.08000000000001</v>
      </c>
      <c r="K55" s="44">
        <v>335</v>
      </c>
      <c r="L55" s="43">
        <v>20</v>
      </c>
    </row>
    <row r="56" spans="1:12" ht="15" x14ac:dyDescent="0.25">
      <c r="A56" s="23"/>
      <c r="B56" s="15"/>
      <c r="C56" s="11"/>
      <c r="D56" s="7" t="s">
        <v>30</v>
      </c>
      <c r="E56" s="42" t="s">
        <v>101</v>
      </c>
      <c r="F56" s="43">
        <v>180</v>
      </c>
      <c r="G56" s="43">
        <v>4.24</v>
      </c>
      <c r="H56" s="43">
        <v>3.66</v>
      </c>
      <c r="I56" s="43">
        <v>15.73</v>
      </c>
      <c r="J56" s="43">
        <v>113.85</v>
      </c>
      <c r="K56" s="44">
        <v>775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58">
        <v>40</v>
      </c>
      <c r="G57" s="58">
        <v>3.05</v>
      </c>
      <c r="H57" s="58">
        <v>0.25</v>
      </c>
      <c r="I57" s="58">
        <v>20.07</v>
      </c>
      <c r="J57" s="58">
        <v>94.73</v>
      </c>
      <c r="K57" s="59">
        <v>1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58">
        <v>20</v>
      </c>
      <c r="G58" s="58">
        <v>1.32</v>
      </c>
      <c r="H58" s="58">
        <v>0.18</v>
      </c>
      <c r="I58" s="58">
        <v>8.48</v>
      </c>
      <c r="J58" s="58">
        <v>40.79</v>
      </c>
      <c r="K58" s="59">
        <v>2</v>
      </c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0">SUM(G52:G60)</f>
        <v>26.87</v>
      </c>
      <c r="H61" s="19">
        <f t="shared" ref="H61" si="21">SUM(H52:H60)</f>
        <v>27.65</v>
      </c>
      <c r="I61" s="19">
        <f t="shared" ref="I61" si="22">SUM(I52:I60)</f>
        <v>117.25000000000001</v>
      </c>
      <c r="J61" s="19">
        <f t="shared" ref="J61" si="23">SUM(J52:J60)</f>
        <v>822.5</v>
      </c>
      <c r="K61" s="25"/>
      <c r="L61" s="19">
        <v>110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1270</v>
      </c>
      <c r="G62" s="51">
        <f t="shared" ref="G62" si="24">G51+G61</f>
        <v>44.32</v>
      </c>
      <c r="H62" s="51">
        <f t="shared" ref="H62" si="25">H51+H61</f>
        <v>43.56</v>
      </c>
      <c r="I62" s="51">
        <f t="shared" ref="I62" si="26">I51+I61</f>
        <v>185.83</v>
      </c>
      <c r="J62" s="51">
        <f t="shared" ref="J62:L62" si="27">J51+J61</f>
        <v>1354.75</v>
      </c>
      <c r="K62" s="32"/>
      <c r="L62" s="32">
        <v>180</v>
      </c>
    </row>
    <row r="63" spans="1:12" ht="15" x14ac:dyDescent="0.25">
      <c r="A63" s="14">
        <v>1</v>
      </c>
      <c r="B63" s="15">
        <v>4</v>
      </c>
      <c r="C63" s="22" t="s">
        <v>20</v>
      </c>
      <c r="D63" s="5" t="s">
        <v>21</v>
      </c>
      <c r="E63" s="39" t="s">
        <v>100</v>
      </c>
      <c r="F63" s="40">
        <v>150</v>
      </c>
      <c r="G63" s="40">
        <v>9.08</v>
      </c>
      <c r="H63" s="40">
        <v>8.91</v>
      </c>
      <c r="I63" s="40">
        <v>19.62</v>
      </c>
      <c r="J63" s="40">
        <v>174.63</v>
      </c>
      <c r="K63" s="41">
        <v>210</v>
      </c>
      <c r="L63" s="40">
        <v>40</v>
      </c>
    </row>
    <row r="64" spans="1:12" ht="15" x14ac:dyDescent="0.25">
      <c r="A64" s="14"/>
      <c r="B64" s="15"/>
      <c r="C64" s="11"/>
      <c r="D64" s="55" t="s">
        <v>28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14"/>
      <c r="B65" s="15"/>
      <c r="C65" s="11"/>
      <c r="D65" s="7" t="s">
        <v>22</v>
      </c>
      <c r="E65" s="42" t="s">
        <v>69</v>
      </c>
      <c r="F65" s="43">
        <v>200</v>
      </c>
      <c r="G65" s="43">
        <v>5.94</v>
      </c>
      <c r="H65" s="43">
        <v>4.8899999999999997</v>
      </c>
      <c r="I65" s="43">
        <v>19.420000000000002</v>
      </c>
      <c r="J65" s="43">
        <v>147.31</v>
      </c>
      <c r="K65" s="44">
        <v>385</v>
      </c>
      <c r="L65" s="43">
        <v>15</v>
      </c>
    </row>
    <row r="66" spans="1:12" ht="15" x14ac:dyDescent="0.25">
      <c r="A66" s="14"/>
      <c r="B66" s="15"/>
      <c r="C66" s="11"/>
      <c r="D66" s="75" t="s">
        <v>31</v>
      </c>
      <c r="E66" s="42" t="s">
        <v>45</v>
      </c>
      <c r="F66" s="58">
        <v>20</v>
      </c>
      <c r="G66" s="58">
        <v>1.53</v>
      </c>
      <c r="H66" s="58">
        <v>0.12</v>
      </c>
      <c r="I66" s="58">
        <v>10.039999999999999</v>
      </c>
      <c r="J66" s="58">
        <v>47.36</v>
      </c>
      <c r="K66" s="44">
        <v>1</v>
      </c>
      <c r="L66" s="43">
        <v>1.5</v>
      </c>
    </row>
    <row r="67" spans="1:12" ht="15" x14ac:dyDescent="0.25">
      <c r="A67" s="14"/>
      <c r="B67" s="15"/>
      <c r="C67" s="11"/>
      <c r="D67" s="75" t="s">
        <v>32</v>
      </c>
      <c r="E67" s="42" t="s">
        <v>51</v>
      </c>
      <c r="F67" s="43">
        <v>20</v>
      </c>
      <c r="G67" s="43">
        <v>1.32</v>
      </c>
      <c r="H67" s="43">
        <v>0.18</v>
      </c>
      <c r="I67" s="43">
        <v>8.48</v>
      </c>
      <c r="J67" s="43">
        <v>40.79</v>
      </c>
      <c r="K67" s="44">
        <v>2</v>
      </c>
      <c r="L67" s="43">
        <v>2</v>
      </c>
    </row>
    <row r="68" spans="1:12" ht="15" x14ac:dyDescent="0.25">
      <c r="A68" s="14"/>
      <c r="B68" s="15"/>
      <c r="C68" s="11"/>
      <c r="D68" s="74" t="s">
        <v>24</v>
      </c>
      <c r="E68" s="42" t="s">
        <v>52</v>
      </c>
      <c r="F68" s="43">
        <v>100</v>
      </c>
      <c r="G68" s="43">
        <v>0.4</v>
      </c>
      <c r="H68" s="43">
        <v>0.4</v>
      </c>
      <c r="I68" s="43">
        <v>9.8000000000000007</v>
      </c>
      <c r="J68" s="43">
        <v>47</v>
      </c>
      <c r="K68" s="44">
        <v>338</v>
      </c>
      <c r="L68" s="43">
        <v>22</v>
      </c>
    </row>
    <row r="69" spans="1:12" ht="15" x14ac:dyDescent="0.25">
      <c r="A69" s="14"/>
      <c r="B69" s="15"/>
      <c r="C69" s="11"/>
      <c r="D69" s="74" t="s">
        <v>26</v>
      </c>
      <c r="E69" s="42" t="s">
        <v>105</v>
      </c>
      <c r="F69" s="43">
        <v>10</v>
      </c>
      <c r="G69" s="43">
        <v>0.05</v>
      </c>
      <c r="H69" s="43">
        <v>5.25</v>
      </c>
      <c r="I69" s="43">
        <v>0.08</v>
      </c>
      <c r="J69" s="43">
        <v>74.8</v>
      </c>
      <c r="K69" s="44">
        <v>14</v>
      </c>
      <c r="L69" s="43">
        <v>10.5</v>
      </c>
    </row>
    <row r="70" spans="1:12" ht="15" x14ac:dyDescent="0.25">
      <c r="A70" s="16"/>
      <c r="B70" s="17"/>
      <c r="C70" s="8"/>
      <c r="D70" s="18" t="s">
        <v>33</v>
      </c>
      <c r="E70" s="9"/>
      <c r="F70" s="19">
        <f>SUM(F63:F69)</f>
        <v>500</v>
      </c>
      <c r="G70" s="19">
        <f t="shared" ref="G70:J70" si="28">SUM(G63:G69)</f>
        <v>18.32</v>
      </c>
      <c r="H70" s="19">
        <f t="shared" si="28"/>
        <v>19.75</v>
      </c>
      <c r="I70" s="19">
        <f t="shared" si="28"/>
        <v>67.44</v>
      </c>
      <c r="J70" s="19">
        <f t="shared" si="28"/>
        <v>531.89</v>
      </c>
      <c r="K70" s="25"/>
      <c r="L70" s="19">
        <v>91</v>
      </c>
    </row>
    <row r="71" spans="1:12" ht="15" x14ac:dyDescent="0.25">
      <c r="A71" s="13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62</v>
      </c>
      <c r="F71" s="43">
        <v>60</v>
      </c>
      <c r="G71" s="43">
        <v>1.1399999999999999</v>
      </c>
      <c r="H71" s="43">
        <v>5.34</v>
      </c>
      <c r="I71" s="43">
        <v>4.62</v>
      </c>
      <c r="J71" s="43">
        <v>71.400000000000006</v>
      </c>
      <c r="K71" s="44">
        <v>12</v>
      </c>
      <c r="L71" s="43">
        <v>8</v>
      </c>
    </row>
    <row r="72" spans="1:12" ht="15" x14ac:dyDescent="0.25">
      <c r="A72" s="14"/>
      <c r="B72" s="15"/>
      <c r="C72" s="11"/>
      <c r="D72" s="7" t="s">
        <v>27</v>
      </c>
      <c r="E72" s="42" t="s">
        <v>106</v>
      </c>
      <c r="F72" s="43">
        <v>220</v>
      </c>
      <c r="G72" s="43">
        <v>7.56</v>
      </c>
      <c r="H72" s="43">
        <v>9.44</v>
      </c>
      <c r="I72" s="43">
        <v>25.36</v>
      </c>
      <c r="J72" s="43">
        <v>219.88</v>
      </c>
      <c r="K72" s="44">
        <v>23</v>
      </c>
      <c r="L72" s="43">
        <v>20</v>
      </c>
    </row>
    <row r="73" spans="1:12" ht="15" x14ac:dyDescent="0.25">
      <c r="A73" s="14"/>
      <c r="B73" s="15"/>
      <c r="C73" s="11"/>
      <c r="D73" s="7" t="s">
        <v>28</v>
      </c>
      <c r="E73" s="42" t="s">
        <v>107</v>
      </c>
      <c r="F73" s="43">
        <v>150</v>
      </c>
      <c r="G73" s="43">
        <v>10.09</v>
      </c>
      <c r="H73" s="43">
        <v>11.52</v>
      </c>
      <c r="I73" s="43">
        <v>28.7</v>
      </c>
      <c r="J73" s="43">
        <v>256.11</v>
      </c>
      <c r="K73" s="44">
        <v>28</v>
      </c>
      <c r="L73" s="43">
        <v>60</v>
      </c>
    </row>
    <row r="74" spans="1:12" ht="15" x14ac:dyDescent="0.25">
      <c r="A74" s="14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14"/>
      <c r="B75" s="15"/>
      <c r="C75" s="11"/>
      <c r="D75" s="7" t="s">
        <v>30</v>
      </c>
      <c r="E75" s="42" t="s">
        <v>87</v>
      </c>
      <c r="F75" s="43">
        <v>200</v>
      </c>
      <c r="G75" s="43">
        <v>0.33</v>
      </c>
      <c r="H75" s="43">
        <v>0.14000000000000001</v>
      </c>
      <c r="I75" s="43">
        <v>14.37</v>
      </c>
      <c r="J75" s="43">
        <v>66.25</v>
      </c>
      <c r="K75" s="44">
        <v>13</v>
      </c>
      <c r="L75" s="43">
        <v>10</v>
      </c>
    </row>
    <row r="76" spans="1:12" ht="15" x14ac:dyDescent="0.25">
      <c r="A76" s="14"/>
      <c r="B76" s="15"/>
      <c r="C76" s="11"/>
      <c r="D76" s="7" t="s">
        <v>31</v>
      </c>
      <c r="E76" s="42" t="s">
        <v>45</v>
      </c>
      <c r="F76" s="58">
        <v>40</v>
      </c>
      <c r="G76" s="58">
        <v>3.05</v>
      </c>
      <c r="H76" s="58">
        <v>0.25</v>
      </c>
      <c r="I76" s="58">
        <v>20.07</v>
      </c>
      <c r="J76" s="58">
        <v>94.73</v>
      </c>
      <c r="K76" s="44">
        <v>1</v>
      </c>
      <c r="L76" s="43">
        <v>3</v>
      </c>
    </row>
    <row r="77" spans="1:12" ht="15" x14ac:dyDescent="0.25">
      <c r="A77" s="14"/>
      <c r="B77" s="15"/>
      <c r="C77" s="11"/>
      <c r="D77" s="7" t="s">
        <v>32</v>
      </c>
      <c r="E77" s="42" t="s">
        <v>51</v>
      </c>
      <c r="F77" s="58">
        <v>30</v>
      </c>
      <c r="G77" s="58">
        <v>1.99</v>
      </c>
      <c r="H77" s="58">
        <v>0.26</v>
      </c>
      <c r="I77" s="58">
        <v>12.72</v>
      </c>
      <c r="J77" s="58">
        <v>61.19</v>
      </c>
      <c r="K77" s="59">
        <v>2</v>
      </c>
      <c r="L77" s="43">
        <v>2</v>
      </c>
    </row>
    <row r="78" spans="1:12" ht="15" x14ac:dyDescent="0.25">
      <c r="A78" s="14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14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16"/>
      <c r="B80" s="17"/>
      <c r="C80" s="8"/>
      <c r="D80" s="18" t="s">
        <v>33</v>
      </c>
      <c r="E80" s="9"/>
      <c r="F80" s="19">
        <f>SUM(F71:F79)</f>
        <v>700</v>
      </c>
      <c r="G80" s="19">
        <f t="shared" ref="G80:J80" si="29">SUM(G71:G79)</f>
        <v>24.159999999999997</v>
      </c>
      <c r="H80" s="19">
        <f t="shared" si="29"/>
        <v>26.95</v>
      </c>
      <c r="I80" s="19">
        <f t="shared" si="29"/>
        <v>105.84</v>
      </c>
      <c r="J80" s="19">
        <f t="shared" si="29"/>
        <v>769.56</v>
      </c>
      <c r="K80" s="25"/>
      <c r="L80" s="19">
        <v>103</v>
      </c>
    </row>
    <row r="81" spans="1:12" ht="15.75" customHeight="1" thickBot="1" x14ac:dyDescent="0.25">
      <c r="A81" s="33">
        <f>A63</f>
        <v>1</v>
      </c>
      <c r="B81" s="33">
        <f>B63</f>
        <v>4</v>
      </c>
      <c r="C81" s="81" t="s">
        <v>4</v>
      </c>
      <c r="D81" s="82"/>
      <c r="E81" s="31"/>
      <c r="F81" s="32">
        <f>F70+F80</f>
        <v>1200</v>
      </c>
      <c r="G81" s="32"/>
      <c r="H81" s="32">
        <f t="shared" ref="H81:J81" si="30">H70+H80</f>
        <v>46.7</v>
      </c>
      <c r="I81" s="32">
        <f t="shared" si="30"/>
        <v>173.28</v>
      </c>
      <c r="J81" s="32">
        <f t="shared" si="30"/>
        <v>1301.4499999999998</v>
      </c>
      <c r="K81" s="32"/>
      <c r="L81" s="32">
        <v>194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3" t="s">
        <v>86</v>
      </c>
      <c r="F82" s="56">
        <v>95</v>
      </c>
      <c r="G82" s="56">
        <v>8.3699999999999992</v>
      </c>
      <c r="H82" s="56">
        <v>10.71</v>
      </c>
      <c r="I82" s="56">
        <v>11.38</v>
      </c>
      <c r="J82" s="56">
        <v>180.64</v>
      </c>
      <c r="K82" s="57">
        <v>20</v>
      </c>
      <c r="L82" s="56">
        <v>48</v>
      </c>
    </row>
    <row r="83" spans="1:12" ht="15" x14ac:dyDescent="0.25">
      <c r="A83" s="23"/>
      <c r="B83" s="15"/>
      <c r="C83" s="11"/>
      <c r="D83" s="74" t="s">
        <v>29</v>
      </c>
      <c r="E83" s="42" t="s">
        <v>55</v>
      </c>
      <c r="F83" s="58">
        <v>150</v>
      </c>
      <c r="G83" s="58">
        <v>3.19</v>
      </c>
      <c r="H83" s="58">
        <v>4.88</v>
      </c>
      <c r="I83" s="58">
        <v>21.46</v>
      </c>
      <c r="J83" s="58">
        <v>147.65</v>
      </c>
      <c r="K83" s="59">
        <v>312</v>
      </c>
      <c r="L83" s="58">
        <v>16</v>
      </c>
    </row>
    <row r="84" spans="1:12" ht="15" x14ac:dyDescent="0.25">
      <c r="A84" s="23"/>
      <c r="B84" s="15"/>
      <c r="C84" s="11"/>
      <c r="D84" s="7" t="s">
        <v>22</v>
      </c>
      <c r="E84" s="42" t="s">
        <v>50</v>
      </c>
      <c r="F84" s="58">
        <v>180</v>
      </c>
      <c r="G84" s="58">
        <v>0.25</v>
      </c>
      <c r="H84" s="58">
        <v>0.01</v>
      </c>
      <c r="I84" s="58">
        <v>9.33</v>
      </c>
      <c r="J84" s="58">
        <v>39.549999999999997</v>
      </c>
      <c r="K84" s="59">
        <v>375</v>
      </c>
      <c r="L84" s="58">
        <v>2</v>
      </c>
    </row>
    <row r="85" spans="1:12" ht="15" x14ac:dyDescent="0.25">
      <c r="A85" s="23"/>
      <c r="B85" s="15"/>
      <c r="C85" s="11"/>
      <c r="D85" s="75" t="s">
        <v>31</v>
      </c>
      <c r="E85" s="42" t="s">
        <v>45</v>
      </c>
      <c r="F85" s="58">
        <v>30</v>
      </c>
      <c r="G85" s="58">
        <v>2.29</v>
      </c>
      <c r="H85" s="58">
        <v>0.19</v>
      </c>
      <c r="I85" s="58">
        <v>15.05</v>
      </c>
      <c r="J85" s="58">
        <v>71.05</v>
      </c>
      <c r="K85" s="59">
        <v>1</v>
      </c>
      <c r="L85" s="58">
        <v>2</v>
      </c>
    </row>
    <row r="86" spans="1:12" ht="15" x14ac:dyDescent="0.25">
      <c r="A86" s="23"/>
      <c r="B86" s="15"/>
      <c r="C86" s="11"/>
      <c r="D86" s="75" t="s">
        <v>32</v>
      </c>
      <c r="E86" s="42" t="s">
        <v>51</v>
      </c>
      <c r="F86" s="58">
        <v>20</v>
      </c>
      <c r="G86" s="58">
        <v>1.32</v>
      </c>
      <c r="H86" s="58">
        <v>0.18</v>
      </c>
      <c r="I86" s="58">
        <v>8.48</v>
      </c>
      <c r="J86" s="58">
        <v>40.79</v>
      </c>
      <c r="K86" s="59">
        <v>2</v>
      </c>
      <c r="L86" s="58">
        <v>2</v>
      </c>
    </row>
    <row r="87" spans="1:12" ht="15" x14ac:dyDescent="0.25">
      <c r="A87" s="23"/>
      <c r="B87" s="15"/>
      <c r="C87" s="11"/>
      <c r="D87" s="74" t="s">
        <v>26</v>
      </c>
      <c r="E87" s="64" t="s">
        <v>67</v>
      </c>
      <c r="F87" s="58">
        <v>60</v>
      </c>
      <c r="G87" s="58">
        <v>0.48</v>
      </c>
      <c r="H87" s="58">
        <v>0.06</v>
      </c>
      <c r="I87" s="58">
        <v>1.5</v>
      </c>
      <c r="J87" s="58">
        <v>8.4</v>
      </c>
      <c r="K87" s="59">
        <v>71</v>
      </c>
      <c r="L87" s="58">
        <v>10</v>
      </c>
    </row>
    <row r="88" spans="1:12" ht="15" x14ac:dyDescent="0.25">
      <c r="A88" s="23"/>
      <c r="B88" s="15"/>
      <c r="C88" s="11"/>
      <c r="D88" s="6"/>
      <c r="E88" s="64"/>
      <c r="F88" s="58"/>
      <c r="G88" s="58"/>
      <c r="H88" s="58"/>
      <c r="I88" s="58"/>
      <c r="J88" s="58"/>
      <c r="K88" s="59"/>
      <c r="L88" s="58"/>
    </row>
    <row r="89" spans="1:12" ht="15" x14ac:dyDescent="0.25">
      <c r="A89" s="24"/>
      <c r="B89" s="17"/>
      <c r="C89" s="8"/>
      <c r="D89" s="18" t="s">
        <v>33</v>
      </c>
      <c r="E89" s="65"/>
      <c r="F89" s="60">
        <f>SUM(F82:F88)</f>
        <v>535</v>
      </c>
      <c r="G89" s="60">
        <f t="shared" ref="G89" si="31">SUM(G82:G88)</f>
        <v>15.899999999999999</v>
      </c>
      <c r="H89" s="60">
        <f t="shared" ref="H89" si="32">SUM(H82:H88)</f>
        <v>16.029999999999998</v>
      </c>
      <c r="I89" s="60">
        <f t="shared" ref="I89" si="33">SUM(I82:I88)</f>
        <v>67.2</v>
      </c>
      <c r="J89" s="60">
        <f t="shared" ref="J89" si="34">SUM(J82:J88)</f>
        <v>488.08</v>
      </c>
      <c r="K89" s="61"/>
      <c r="L89" s="60">
        <v>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5" t="s">
        <v>24</v>
      </c>
      <c r="E90" s="42" t="s">
        <v>52</v>
      </c>
      <c r="F90" s="43">
        <v>100</v>
      </c>
      <c r="G90" s="43">
        <v>0.9</v>
      </c>
      <c r="H90" s="43">
        <v>0.2</v>
      </c>
      <c r="I90" s="43">
        <v>8</v>
      </c>
      <c r="J90" s="43">
        <v>47</v>
      </c>
      <c r="K90" s="44">
        <v>338</v>
      </c>
      <c r="L90" s="43">
        <v>10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2.78</v>
      </c>
      <c r="H91" s="43">
        <v>3.94</v>
      </c>
      <c r="I91" s="43">
        <v>20.440000000000001</v>
      </c>
      <c r="J91" s="43">
        <v>122.35</v>
      </c>
      <c r="K91" s="44">
        <v>115</v>
      </c>
      <c r="L91" s="43">
        <v>10</v>
      </c>
    </row>
    <row r="92" spans="1:12" ht="25.5" x14ac:dyDescent="0.25">
      <c r="A92" s="23"/>
      <c r="B92" s="15"/>
      <c r="C92" s="11"/>
      <c r="D92" s="7" t="s">
        <v>28</v>
      </c>
      <c r="E92" s="42" t="s">
        <v>85</v>
      </c>
      <c r="F92" s="43">
        <v>180</v>
      </c>
      <c r="G92" s="43">
        <v>15.19</v>
      </c>
      <c r="H92" s="43">
        <v>19.5</v>
      </c>
      <c r="I92" s="43">
        <v>49.25</v>
      </c>
      <c r="J92" s="43">
        <v>425.57</v>
      </c>
      <c r="K92" s="44">
        <v>222</v>
      </c>
      <c r="L92" s="43">
        <v>66</v>
      </c>
    </row>
    <row r="93" spans="1:12" ht="15" x14ac:dyDescent="0.25">
      <c r="A93" s="23"/>
      <c r="B93" s="15"/>
      <c r="C93" s="11"/>
      <c r="D93" s="54" t="s">
        <v>39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22</v>
      </c>
      <c r="E94" s="42" t="s">
        <v>58</v>
      </c>
      <c r="F94" s="43">
        <v>180</v>
      </c>
      <c r="G94" s="43">
        <v>4.47</v>
      </c>
      <c r="H94" s="43">
        <v>3.64</v>
      </c>
      <c r="I94" s="43">
        <v>16.03</v>
      </c>
      <c r="J94" s="43">
        <v>115.74</v>
      </c>
      <c r="K94" s="44">
        <v>379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58">
        <v>30</v>
      </c>
      <c r="G95" s="58">
        <v>2.29</v>
      </c>
      <c r="H95" s="58">
        <v>0.19</v>
      </c>
      <c r="I95" s="58">
        <v>15.05</v>
      </c>
      <c r="J95" s="58">
        <v>71.05</v>
      </c>
      <c r="K95" s="44">
        <v>1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58">
        <v>20</v>
      </c>
      <c r="G96" s="58">
        <v>1.32</v>
      </c>
      <c r="H96" s="58">
        <v>0.18</v>
      </c>
      <c r="I96" s="58">
        <v>8.48</v>
      </c>
      <c r="J96" s="58">
        <v>40.79</v>
      </c>
      <c r="K96" s="59">
        <v>2</v>
      </c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35">SUM(G90:G98)</f>
        <v>26.949999999999996</v>
      </c>
      <c r="H99" s="19">
        <f t="shared" ref="H99" si="36">SUM(H90:H98)</f>
        <v>27.650000000000002</v>
      </c>
      <c r="I99" s="19">
        <f t="shared" ref="I99" si="37">SUM(I90:I98)</f>
        <v>117.25</v>
      </c>
      <c r="J99" s="19">
        <f t="shared" ref="J99" si="38">SUM(J90:J98)</f>
        <v>822.49999999999989</v>
      </c>
      <c r="K99" s="25"/>
      <c r="L99" s="19">
        <v>105</v>
      </c>
    </row>
    <row r="100" spans="1:12" ht="15.75" customHeight="1" x14ac:dyDescent="0.2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1245</v>
      </c>
      <c r="G100" s="51">
        <f t="shared" ref="G100" si="39">G89+G99</f>
        <v>42.849999999999994</v>
      </c>
      <c r="H100" s="51">
        <f t="shared" ref="H100" si="40">H89+H99</f>
        <v>43.68</v>
      </c>
      <c r="I100" s="51">
        <f t="shared" ref="I100" si="41">I89+I99</f>
        <v>184.45</v>
      </c>
      <c r="J100" s="51">
        <f t="shared" ref="J100" si="42">J89+J99</f>
        <v>1310.58</v>
      </c>
      <c r="K100" s="32"/>
      <c r="L100" s="32">
        <v>185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56">
        <v>155</v>
      </c>
      <c r="G101" s="56">
        <v>4.01</v>
      </c>
      <c r="H101" s="56">
        <v>5.19</v>
      </c>
      <c r="I101" s="56">
        <v>21.49</v>
      </c>
      <c r="J101" s="56">
        <v>152.72</v>
      </c>
      <c r="K101" s="57">
        <v>189</v>
      </c>
      <c r="L101" s="40">
        <v>15</v>
      </c>
    </row>
    <row r="102" spans="1:12" ht="15" x14ac:dyDescent="0.25">
      <c r="A102" s="23"/>
      <c r="B102" s="15"/>
      <c r="C102" s="11"/>
      <c r="D102" s="6" t="s">
        <v>39</v>
      </c>
      <c r="E102" s="42" t="s">
        <v>84</v>
      </c>
      <c r="F102" s="58">
        <v>50</v>
      </c>
      <c r="G102" s="58">
        <v>7.47</v>
      </c>
      <c r="H102" s="58">
        <v>9.9700000000000006</v>
      </c>
      <c r="I102" s="58">
        <v>17.84</v>
      </c>
      <c r="J102" s="58">
        <v>156.16</v>
      </c>
      <c r="K102" s="59">
        <v>429</v>
      </c>
      <c r="L102" s="43">
        <v>10</v>
      </c>
    </row>
    <row r="103" spans="1:12" ht="15" x14ac:dyDescent="0.25">
      <c r="A103" s="23"/>
      <c r="B103" s="15"/>
      <c r="C103" s="11"/>
      <c r="D103" s="75" t="s">
        <v>30</v>
      </c>
      <c r="E103" s="42" t="s">
        <v>60</v>
      </c>
      <c r="F103" s="58">
        <v>180</v>
      </c>
      <c r="G103" s="58">
        <v>0.873</v>
      </c>
      <c r="H103" s="58">
        <v>0.17100000000000001</v>
      </c>
      <c r="I103" s="58">
        <v>17.631</v>
      </c>
      <c r="J103" s="58">
        <v>75.078000000000003</v>
      </c>
      <c r="K103" s="59">
        <v>382</v>
      </c>
      <c r="L103" s="43">
        <v>11</v>
      </c>
    </row>
    <row r="104" spans="1:12" ht="15" x14ac:dyDescent="0.25">
      <c r="A104" s="23"/>
      <c r="B104" s="15"/>
      <c r="C104" s="11"/>
      <c r="D104" s="75" t="s">
        <v>32</v>
      </c>
      <c r="E104" s="42" t="s">
        <v>51</v>
      </c>
      <c r="F104" s="58">
        <v>40</v>
      </c>
      <c r="G104" s="58">
        <v>2.65</v>
      </c>
      <c r="H104" s="58">
        <v>0.35</v>
      </c>
      <c r="I104" s="58">
        <v>16.96</v>
      </c>
      <c r="J104" s="58">
        <v>81.58</v>
      </c>
      <c r="K104" s="59">
        <v>2</v>
      </c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52</v>
      </c>
      <c r="F105" s="58">
        <v>100</v>
      </c>
      <c r="G105" s="58">
        <v>0.4</v>
      </c>
      <c r="H105" s="58">
        <v>0.3</v>
      </c>
      <c r="I105" s="58">
        <v>10.3</v>
      </c>
      <c r="J105" s="58">
        <v>47</v>
      </c>
      <c r="K105" s="59">
        <v>338</v>
      </c>
      <c r="L105" s="43">
        <v>10</v>
      </c>
    </row>
    <row r="106" spans="1:12" ht="15" x14ac:dyDescent="0.25">
      <c r="A106" s="23"/>
      <c r="B106" s="15"/>
      <c r="C106" s="11"/>
      <c r="D106" s="55"/>
      <c r="E106" s="42"/>
      <c r="F106" s="58"/>
      <c r="G106" s="58"/>
      <c r="H106" s="58"/>
      <c r="I106" s="58"/>
      <c r="J106" s="58"/>
      <c r="K106" s="59"/>
      <c r="L106" s="43"/>
    </row>
    <row r="107" spans="1:12" ht="15" x14ac:dyDescent="0.25">
      <c r="A107" s="23"/>
      <c r="B107" s="15"/>
      <c r="C107" s="11"/>
      <c r="D107" s="6"/>
      <c r="E107" s="42"/>
      <c r="F107" s="58"/>
      <c r="G107" s="58"/>
      <c r="H107" s="58"/>
      <c r="I107" s="58"/>
      <c r="J107" s="58"/>
      <c r="K107" s="59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60">
        <f>SUM(F101:F107)</f>
        <v>525</v>
      </c>
      <c r="G108" s="60">
        <f t="shared" ref="G108:J108" si="43">SUM(G101:G107)</f>
        <v>15.403</v>
      </c>
      <c r="H108" s="60">
        <f t="shared" si="43"/>
        <v>15.981</v>
      </c>
      <c r="I108" s="60">
        <f t="shared" si="43"/>
        <v>84.220999999999989</v>
      </c>
      <c r="J108" s="60">
        <f t="shared" si="43"/>
        <v>512.53800000000001</v>
      </c>
      <c r="K108" s="61"/>
      <c r="L108" s="19">
        <v>50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83</v>
      </c>
      <c r="F109" s="43">
        <v>60</v>
      </c>
      <c r="G109" s="43">
        <v>0.59</v>
      </c>
      <c r="H109" s="43">
        <v>3.69</v>
      </c>
      <c r="I109" s="43">
        <v>2.21</v>
      </c>
      <c r="J109" s="43">
        <v>45.17</v>
      </c>
      <c r="K109" s="44">
        <v>24</v>
      </c>
      <c r="L109" s="43">
        <v>2</v>
      </c>
    </row>
    <row r="110" spans="1:12" ht="15" x14ac:dyDescent="0.25">
      <c r="A110" s="23"/>
      <c r="B110" s="15"/>
      <c r="C110" s="11"/>
      <c r="D110" s="7" t="s">
        <v>27</v>
      </c>
      <c r="E110" s="42" t="s">
        <v>82</v>
      </c>
      <c r="F110" s="43">
        <v>200</v>
      </c>
      <c r="G110" s="43">
        <v>1.55</v>
      </c>
      <c r="H110" s="43">
        <v>3.51</v>
      </c>
      <c r="I110" s="43">
        <v>7.32</v>
      </c>
      <c r="J110" s="43">
        <v>69.569999999999993</v>
      </c>
      <c r="K110" s="44">
        <v>88</v>
      </c>
      <c r="L110" s="43">
        <v>14</v>
      </c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200</v>
      </c>
      <c r="G111" s="43">
        <v>20.440000000000001</v>
      </c>
      <c r="H111" s="43">
        <v>20.02</v>
      </c>
      <c r="I111" s="43">
        <v>70.459999999999994</v>
      </c>
      <c r="J111" s="43">
        <v>537.41</v>
      </c>
      <c r="K111" s="44">
        <v>14</v>
      </c>
      <c r="L111" s="43">
        <v>70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180</v>
      </c>
      <c r="G113" s="43">
        <v>0</v>
      </c>
      <c r="H113" s="43">
        <v>0</v>
      </c>
      <c r="I113" s="43">
        <v>8.7100000000000009</v>
      </c>
      <c r="J113" s="43">
        <v>34.83</v>
      </c>
      <c r="K113" s="44">
        <v>349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58">
        <v>40</v>
      </c>
      <c r="G114" s="58">
        <v>3.05</v>
      </c>
      <c r="H114" s="58">
        <v>0.25</v>
      </c>
      <c r="I114" s="58">
        <v>20.07</v>
      </c>
      <c r="J114" s="58">
        <v>94.73</v>
      </c>
      <c r="K114" s="59">
        <v>1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20</v>
      </c>
      <c r="G115" s="43">
        <v>1.32</v>
      </c>
      <c r="H115" s="43">
        <v>0.18</v>
      </c>
      <c r="I115" s="43">
        <v>8.48</v>
      </c>
      <c r="J115" s="43">
        <v>40.79</v>
      </c>
      <c r="K115" s="59">
        <v>2</v>
      </c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44">SUM(G109:G117)</f>
        <v>26.950000000000003</v>
      </c>
      <c r="H118" s="19">
        <f t="shared" si="44"/>
        <v>27.65</v>
      </c>
      <c r="I118" s="19">
        <f t="shared" si="44"/>
        <v>117.24999999999999</v>
      </c>
      <c r="J118" s="19">
        <f t="shared" si="44"/>
        <v>822.5</v>
      </c>
      <c r="K118" s="25"/>
      <c r="L118" s="19">
        <v>100</v>
      </c>
    </row>
    <row r="119" spans="1:12" ht="15" x14ac:dyDescent="0.2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1225</v>
      </c>
      <c r="G119" s="51">
        <f t="shared" ref="G119" si="45">G108+G118</f>
        <v>42.353000000000002</v>
      </c>
      <c r="H119" s="51">
        <f t="shared" ref="H119" si="46">H108+H118</f>
        <v>43.631</v>
      </c>
      <c r="I119" s="51">
        <f t="shared" ref="I119" si="47">I108+I118</f>
        <v>201.47099999999998</v>
      </c>
      <c r="J119" s="51">
        <f t="shared" ref="J119" si="48">J108+J118</f>
        <v>1335.038</v>
      </c>
      <c r="K119" s="32"/>
      <c r="L119" s="32">
        <v>150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56">
        <v>150</v>
      </c>
      <c r="G120" s="56">
        <v>12.52</v>
      </c>
      <c r="H120" s="56">
        <v>15.41</v>
      </c>
      <c r="I120" s="56">
        <v>21.07</v>
      </c>
      <c r="J120" s="56">
        <v>288.20999999999998</v>
      </c>
      <c r="K120" s="57">
        <v>223</v>
      </c>
      <c r="L120" s="56"/>
    </row>
    <row r="121" spans="1:12" ht="15" x14ac:dyDescent="0.25">
      <c r="A121" s="14"/>
      <c r="B121" s="15"/>
      <c r="C121" s="11"/>
      <c r="D121" s="55" t="s">
        <v>28</v>
      </c>
      <c r="E121" s="42"/>
      <c r="F121" s="58"/>
      <c r="G121" s="58"/>
      <c r="H121" s="58"/>
      <c r="I121" s="66"/>
      <c r="J121" s="66"/>
      <c r="K121" s="59"/>
      <c r="L121" s="58"/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58">
        <v>200</v>
      </c>
      <c r="G122" s="66">
        <v>0.19</v>
      </c>
      <c r="H122" s="66">
        <v>0</v>
      </c>
      <c r="I122" s="58">
        <v>7.19</v>
      </c>
      <c r="J122" s="58">
        <v>29.5</v>
      </c>
      <c r="K122" s="59">
        <v>337</v>
      </c>
      <c r="L122" s="58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58">
        <v>40</v>
      </c>
      <c r="G123" s="58">
        <v>3.05</v>
      </c>
      <c r="H123" s="58">
        <v>0.25</v>
      </c>
      <c r="I123" s="58">
        <v>20.07</v>
      </c>
      <c r="J123" s="58">
        <v>94.73</v>
      </c>
      <c r="K123" s="62">
        <v>1</v>
      </c>
      <c r="L123" s="58"/>
    </row>
    <row r="124" spans="1:12" ht="15" x14ac:dyDescent="0.25">
      <c r="A124" s="14"/>
      <c r="B124" s="15"/>
      <c r="C124" s="11"/>
      <c r="D124" s="7" t="s">
        <v>24</v>
      </c>
      <c r="E124" s="42" t="s">
        <v>52</v>
      </c>
      <c r="F124" s="58">
        <v>100</v>
      </c>
      <c r="G124" s="58">
        <v>0.4</v>
      </c>
      <c r="H124" s="58">
        <v>0.4</v>
      </c>
      <c r="I124" s="58">
        <v>9.8000000000000007</v>
      </c>
      <c r="J124" s="58">
        <v>47</v>
      </c>
      <c r="K124" s="59">
        <v>338</v>
      </c>
      <c r="L124" s="58"/>
    </row>
    <row r="125" spans="1:12" ht="15" x14ac:dyDescent="0.25">
      <c r="A125" s="14"/>
      <c r="B125" s="15"/>
      <c r="C125" s="11"/>
      <c r="D125" s="74" t="s">
        <v>39</v>
      </c>
      <c r="E125" s="42" t="s">
        <v>78</v>
      </c>
      <c r="F125" s="58">
        <v>20</v>
      </c>
      <c r="G125" s="58">
        <v>1.5</v>
      </c>
      <c r="H125" s="58">
        <v>1.96</v>
      </c>
      <c r="I125" s="58">
        <v>14.88</v>
      </c>
      <c r="J125" s="58">
        <v>83.4</v>
      </c>
      <c r="K125" s="59">
        <v>21</v>
      </c>
      <c r="L125" s="58"/>
    </row>
    <row r="126" spans="1:12" ht="15" x14ac:dyDescent="0.25">
      <c r="A126" s="14"/>
      <c r="B126" s="15"/>
      <c r="C126" s="11"/>
      <c r="D126" s="6"/>
      <c r="E126" s="42"/>
      <c r="F126" s="58"/>
      <c r="G126" s="58"/>
      <c r="H126" s="58"/>
      <c r="I126" s="58"/>
      <c r="J126" s="58"/>
      <c r="K126" s="59"/>
      <c r="L126" s="58"/>
    </row>
    <row r="127" spans="1:12" ht="15" x14ac:dyDescent="0.25">
      <c r="A127" s="16"/>
      <c r="B127" s="17"/>
      <c r="C127" s="8"/>
      <c r="D127" s="18" t="s">
        <v>33</v>
      </c>
      <c r="E127" s="9"/>
      <c r="F127" s="60">
        <f>SUM(F120:F126)</f>
        <v>510</v>
      </c>
      <c r="G127" s="67">
        <f t="shared" ref="G127:J127" si="49">SUM(G120:G126)</f>
        <v>17.659999999999997</v>
      </c>
      <c r="H127" s="67">
        <f t="shared" si="49"/>
        <v>18.02</v>
      </c>
      <c r="I127" s="67">
        <f t="shared" si="49"/>
        <v>73.009999999999991</v>
      </c>
      <c r="J127" s="67">
        <f t="shared" si="49"/>
        <v>542.84</v>
      </c>
      <c r="K127" s="61"/>
      <c r="L127" s="60"/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109</v>
      </c>
      <c r="F128" s="43">
        <v>60</v>
      </c>
      <c r="G128" s="43">
        <v>0.96</v>
      </c>
      <c r="H128" s="43">
        <v>3.06</v>
      </c>
      <c r="I128" s="43">
        <v>4.1399999999999997</v>
      </c>
      <c r="J128" s="43">
        <v>48.01</v>
      </c>
      <c r="K128" s="44">
        <v>35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>
        <v>200</v>
      </c>
      <c r="G129" s="43">
        <v>2.13</v>
      </c>
      <c r="H129" s="43">
        <v>3.65</v>
      </c>
      <c r="I129" s="43">
        <v>14.58</v>
      </c>
      <c r="J129" s="43">
        <v>101.79</v>
      </c>
      <c r="K129" s="44">
        <v>112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120</v>
      </c>
      <c r="G130" s="43">
        <v>13.92</v>
      </c>
      <c r="H130" s="43">
        <v>14.58</v>
      </c>
      <c r="I130" s="43">
        <v>9.14</v>
      </c>
      <c r="J130" s="43">
        <v>182.95</v>
      </c>
      <c r="K130" s="44">
        <v>30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58">
        <v>3.68</v>
      </c>
      <c r="H131" s="58">
        <v>5.18</v>
      </c>
      <c r="I131" s="58">
        <v>29.22</v>
      </c>
      <c r="J131" s="58">
        <v>218.5</v>
      </c>
      <c r="K131" s="59">
        <v>181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60</v>
      </c>
      <c r="F132" s="43">
        <v>200</v>
      </c>
      <c r="G132" s="43">
        <v>1.36</v>
      </c>
      <c r="H132" s="43">
        <v>0.39</v>
      </c>
      <c r="I132" s="43">
        <v>22.12</v>
      </c>
      <c r="J132" s="43">
        <v>98.94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58">
        <v>40</v>
      </c>
      <c r="G133" s="58">
        <v>3.05</v>
      </c>
      <c r="H133" s="58">
        <v>0.25</v>
      </c>
      <c r="I133" s="58">
        <v>20.07</v>
      </c>
      <c r="J133" s="58">
        <v>94.73</v>
      </c>
      <c r="K133" s="59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58">
        <v>20</v>
      </c>
      <c r="G134" s="58">
        <v>1.32</v>
      </c>
      <c r="H134" s="58">
        <v>0.18</v>
      </c>
      <c r="I134" s="58">
        <v>8.48</v>
      </c>
      <c r="J134" s="58">
        <v>40.79</v>
      </c>
      <c r="K134" s="59">
        <v>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50">SUM(G128:G136)</f>
        <v>26.419999999999998</v>
      </c>
      <c r="H137" s="19">
        <f t="shared" si="50"/>
        <v>27.29</v>
      </c>
      <c r="I137" s="19">
        <f t="shared" si="50"/>
        <v>107.75000000000001</v>
      </c>
      <c r="J137" s="19">
        <f t="shared" si="50"/>
        <v>785.71</v>
      </c>
      <c r="K137" s="25"/>
      <c r="L137" s="19"/>
    </row>
    <row r="138" spans="1:12" ht="15" x14ac:dyDescent="0.2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1300</v>
      </c>
      <c r="G138" s="51">
        <f t="shared" ref="G138" si="51">G127+G137</f>
        <v>44.08</v>
      </c>
      <c r="H138" s="51">
        <f t="shared" ref="H138" si="52">H127+H137</f>
        <v>45.31</v>
      </c>
      <c r="I138" s="51">
        <f t="shared" ref="I138" si="53">I127+I137</f>
        <v>180.76</v>
      </c>
      <c r="J138" s="51">
        <f t="shared" ref="J138:L138" si="54">J127+J137</f>
        <v>1328.5500000000002</v>
      </c>
      <c r="K138" s="32"/>
      <c r="L138" s="32">
        <f t="shared" si="54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74</v>
      </c>
      <c r="F139" s="56">
        <v>90</v>
      </c>
      <c r="G139" s="56">
        <v>9.2899999999999991</v>
      </c>
      <c r="H139" s="56">
        <v>10.3</v>
      </c>
      <c r="I139" s="56">
        <v>12</v>
      </c>
      <c r="J139" s="56">
        <v>195.95</v>
      </c>
      <c r="K139" s="57">
        <v>22</v>
      </c>
      <c r="L139" s="56"/>
    </row>
    <row r="140" spans="1:12" ht="15" x14ac:dyDescent="0.25">
      <c r="A140" s="23"/>
      <c r="B140" s="15"/>
      <c r="C140" s="11"/>
      <c r="D140" s="74" t="s">
        <v>29</v>
      </c>
      <c r="E140" s="42" t="s">
        <v>55</v>
      </c>
      <c r="F140" s="58">
        <v>150</v>
      </c>
      <c r="G140" s="66">
        <v>3.19</v>
      </c>
      <c r="H140" s="66">
        <v>4.88</v>
      </c>
      <c r="I140" s="58">
        <v>21.46</v>
      </c>
      <c r="J140" s="58">
        <v>147.65</v>
      </c>
      <c r="K140" s="59">
        <v>312</v>
      </c>
      <c r="L140" s="58"/>
    </row>
    <row r="141" spans="1:12" ht="15" x14ac:dyDescent="0.25">
      <c r="A141" s="23"/>
      <c r="B141" s="15"/>
      <c r="C141" s="11"/>
      <c r="D141" s="75" t="s">
        <v>30</v>
      </c>
      <c r="E141" s="42" t="s">
        <v>60</v>
      </c>
      <c r="F141" s="58">
        <v>200</v>
      </c>
      <c r="G141" s="58">
        <v>0.97</v>
      </c>
      <c r="H141" s="58">
        <v>0.19</v>
      </c>
      <c r="I141" s="58">
        <v>19.59</v>
      </c>
      <c r="J141" s="58">
        <v>83.42</v>
      </c>
      <c r="K141" s="59">
        <v>389</v>
      </c>
      <c r="L141" s="58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58">
        <v>30</v>
      </c>
      <c r="G142" s="58">
        <v>2.29</v>
      </c>
      <c r="H142" s="58">
        <v>0.19</v>
      </c>
      <c r="I142" s="58">
        <v>15.05</v>
      </c>
      <c r="J142" s="58">
        <v>71.05</v>
      </c>
      <c r="K142" s="59">
        <v>1</v>
      </c>
      <c r="L142" s="58"/>
    </row>
    <row r="143" spans="1:12" ht="15" x14ac:dyDescent="0.25">
      <c r="A143" s="23"/>
      <c r="B143" s="15"/>
      <c r="C143" s="11"/>
      <c r="D143" s="54" t="s">
        <v>23</v>
      </c>
      <c r="E143" s="42" t="s">
        <v>51</v>
      </c>
      <c r="F143" s="58">
        <v>20</v>
      </c>
      <c r="G143" s="58">
        <v>1.32</v>
      </c>
      <c r="H143" s="58">
        <v>0.18</v>
      </c>
      <c r="I143" s="58">
        <v>8.48</v>
      </c>
      <c r="J143" s="58">
        <v>40.79</v>
      </c>
      <c r="K143" s="59">
        <v>2</v>
      </c>
      <c r="L143" s="58"/>
    </row>
    <row r="144" spans="1:12" ht="15" x14ac:dyDescent="0.25">
      <c r="A144" s="23"/>
      <c r="B144" s="15"/>
      <c r="C144" s="11"/>
      <c r="D144" s="55"/>
      <c r="E144" s="42"/>
      <c r="F144" s="58"/>
      <c r="G144" s="58"/>
      <c r="H144" s="58"/>
      <c r="I144" s="58"/>
      <c r="J144" s="58"/>
      <c r="K144" s="59"/>
      <c r="L144" s="58"/>
    </row>
    <row r="145" spans="1:12" ht="15" x14ac:dyDescent="0.25">
      <c r="A145" s="23"/>
      <c r="B145" s="15"/>
      <c r="C145" s="11"/>
      <c r="D145" s="74" t="s">
        <v>26</v>
      </c>
      <c r="E145" s="42" t="s">
        <v>73</v>
      </c>
      <c r="F145" s="58">
        <v>60</v>
      </c>
      <c r="G145" s="58">
        <v>1.01</v>
      </c>
      <c r="H145" s="58">
        <v>3.07</v>
      </c>
      <c r="I145" s="58">
        <v>3.26</v>
      </c>
      <c r="J145" s="58">
        <v>45.11</v>
      </c>
      <c r="K145" s="59">
        <v>42</v>
      </c>
      <c r="L145" s="58"/>
    </row>
    <row r="146" spans="1:12" ht="15" x14ac:dyDescent="0.25">
      <c r="A146" s="24"/>
      <c r="B146" s="17"/>
      <c r="C146" s="8"/>
      <c r="D146" s="18" t="s">
        <v>33</v>
      </c>
      <c r="E146" s="9"/>
      <c r="F146" s="60">
        <f>SUM(F139:F145)</f>
        <v>550</v>
      </c>
      <c r="G146" s="67">
        <f t="shared" ref="G146:J146" si="55">SUM(G139:G145)</f>
        <v>18.07</v>
      </c>
      <c r="H146" s="67">
        <f t="shared" si="55"/>
        <v>18.809999999999999</v>
      </c>
      <c r="I146" s="60">
        <f t="shared" si="55"/>
        <v>79.84</v>
      </c>
      <c r="J146" s="60">
        <f t="shared" si="55"/>
        <v>583.97</v>
      </c>
      <c r="K146" s="61"/>
      <c r="L146" s="60"/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0.66</v>
      </c>
      <c r="H147" s="43">
        <v>0.12</v>
      </c>
      <c r="I147" s="43">
        <v>2.2799999999999998</v>
      </c>
      <c r="J147" s="43">
        <v>14.4</v>
      </c>
      <c r="K147" s="44">
        <v>71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71</v>
      </c>
      <c r="F148" s="43">
        <v>200</v>
      </c>
      <c r="G148" s="43">
        <v>2.08</v>
      </c>
      <c r="H148" s="43">
        <v>3.55</v>
      </c>
      <c r="I148" s="43">
        <v>12.62</v>
      </c>
      <c r="J148" s="43">
        <v>93.61</v>
      </c>
      <c r="K148" s="44">
        <v>15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70</v>
      </c>
      <c r="F149" s="43">
        <v>150</v>
      </c>
      <c r="G149" s="43">
        <v>11.95</v>
      </c>
      <c r="H149" s="43">
        <v>18.32</v>
      </c>
      <c r="I149" s="43">
        <v>40.119999999999997</v>
      </c>
      <c r="J149" s="43">
        <v>371.33</v>
      </c>
      <c r="K149" s="44">
        <v>16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5" t="s">
        <v>22</v>
      </c>
      <c r="E151" s="42" t="s">
        <v>69</v>
      </c>
      <c r="F151" s="43">
        <v>200</v>
      </c>
      <c r="G151" s="43">
        <v>5.71</v>
      </c>
      <c r="H151" s="43">
        <v>4.75</v>
      </c>
      <c r="I151" s="43">
        <v>18.260000000000002</v>
      </c>
      <c r="J151" s="43">
        <v>140.24</v>
      </c>
      <c r="K151" s="44">
        <v>24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58">
        <v>40</v>
      </c>
      <c r="G152" s="58">
        <v>3.05</v>
      </c>
      <c r="H152" s="58">
        <v>0.25</v>
      </c>
      <c r="I152" s="58">
        <v>20.07</v>
      </c>
      <c r="J152" s="58">
        <v>94.73</v>
      </c>
      <c r="K152" s="59">
        <v>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58">
        <v>30</v>
      </c>
      <c r="G153" s="58">
        <v>1.99</v>
      </c>
      <c r="H153" s="58">
        <v>0.26</v>
      </c>
      <c r="I153" s="58">
        <v>12.72</v>
      </c>
      <c r="J153" s="58">
        <v>61.19</v>
      </c>
      <c r="K153" s="59">
        <v>2</v>
      </c>
      <c r="L153" s="43"/>
    </row>
    <row r="154" spans="1:12" ht="15" x14ac:dyDescent="0.25">
      <c r="A154" s="23"/>
      <c r="B154" s="15"/>
      <c r="C154" s="11"/>
      <c r="D154" s="74" t="s">
        <v>24</v>
      </c>
      <c r="E154" s="42" t="s">
        <v>52</v>
      </c>
      <c r="F154" s="58">
        <v>100</v>
      </c>
      <c r="G154" s="58">
        <v>0.9</v>
      </c>
      <c r="H154" s="58">
        <v>0.2</v>
      </c>
      <c r="I154" s="58">
        <v>8</v>
      </c>
      <c r="J154" s="58">
        <v>47</v>
      </c>
      <c r="K154" s="59">
        <v>338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56">SUM(G147:G155)</f>
        <v>26.339999999999996</v>
      </c>
      <c r="H156" s="19">
        <f t="shared" si="56"/>
        <v>27.450000000000003</v>
      </c>
      <c r="I156" s="19">
        <f t="shared" si="56"/>
        <v>114.07</v>
      </c>
      <c r="J156" s="19">
        <f t="shared" si="56"/>
        <v>822.5</v>
      </c>
      <c r="K156" s="25"/>
      <c r="L156" s="19"/>
    </row>
    <row r="157" spans="1:12" ht="15" x14ac:dyDescent="0.2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1330</v>
      </c>
      <c r="G157" s="51">
        <f t="shared" ref="G157" si="57">G146+G156</f>
        <v>44.41</v>
      </c>
      <c r="H157" s="51">
        <f t="shared" ref="H157" si="58">H146+H156</f>
        <v>46.260000000000005</v>
      </c>
      <c r="I157" s="51">
        <f t="shared" ref="I157" si="59">I146+I156</f>
        <v>193.91</v>
      </c>
      <c r="J157" s="51">
        <f t="shared" ref="J157:L157" si="60">J146+J156</f>
        <v>1406.47</v>
      </c>
      <c r="K157" s="32"/>
      <c r="L157" s="32">
        <f t="shared" si="60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56">
        <v>200</v>
      </c>
      <c r="G158" s="68">
        <v>10.17</v>
      </c>
      <c r="H158" s="68">
        <v>15.35</v>
      </c>
      <c r="I158" s="68">
        <v>35.18</v>
      </c>
      <c r="J158" s="56">
        <v>328.01</v>
      </c>
      <c r="K158" s="57">
        <v>265</v>
      </c>
      <c r="L158" s="40"/>
    </row>
    <row r="159" spans="1:12" ht="15" x14ac:dyDescent="0.25">
      <c r="A159" s="23"/>
      <c r="B159" s="15"/>
      <c r="C159" s="11"/>
      <c r="D159" s="55" t="s">
        <v>26</v>
      </c>
      <c r="E159" s="42" t="s">
        <v>67</v>
      </c>
      <c r="F159" s="58">
        <v>60</v>
      </c>
      <c r="G159" s="58">
        <v>0.48</v>
      </c>
      <c r="H159" s="58">
        <v>0.06</v>
      </c>
      <c r="I159" s="58">
        <v>1.5</v>
      </c>
      <c r="J159" s="58">
        <v>8.4</v>
      </c>
      <c r="K159" s="59">
        <v>71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66</v>
      </c>
      <c r="F160" s="58">
        <v>200</v>
      </c>
      <c r="G160" s="58">
        <v>4.24</v>
      </c>
      <c r="H160" s="58">
        <v>3.65</v>
      </c>
      <c r="I160" s="58">
        <v>13.78</v>
      </c>
      <c r="J160" s="58">
        <v>105.97</v>
      </c>
      <c r="K160" s="59">
        <v>27</v>
      </c>
      <c r="L160" s="43"/>
    </row>
    <row r="161" spans="1:12" ht="15" x14ac:dyDescent="0.25">
      <c r="A161" s="23"/>
      <c r="B161" s="15"/>
      <c r="C161" s="11"/>
      <c r="D161" s="75" t="s">
        <v>31</v>
      </c>
      <c r="E161" s="42" t="s">
        <v>45</v>
      </c>
      <c r="F161" s="58">
        <v>20</v>
      </c>
      <c r="G161" s="58">
        <v>1.53</v>
      </c>
      <c r="H161" s="58">
        <v>0.12</v>
      </c>
      <c r="I161" s="58">
        <v>10.039999999999999</v>
      </c>
      <c r="J161" s="58">
        <v>47.36</v>
      </c>
      <c r="K161" s="59">
        <v>1</v>
      </c>
      <c r="L161" s="43"/>
    </row>
    <row r="162" spans="1:12" ht="15" x14ac:dyDescent="0.25">
      <c r="A162" s="23"/>
      <c r="B162" s="15"/>
      <c r="C162" s="11"/>
      <c r="D162" s="75" t="s">
        <v>43</v>
      </c>
      <c r="E162" s="42" t="s">
        <v>51</v>
      </c>
      <c r="F162" s="58">
        <v>20</v>
      </c>
      <c r="G162" s="58">
        <v>1.32</v>
      </c>
      <c r="H162" s="58">
        <v>0.18</v>
      </c>
      <c r="I162" s="58">
        <v>8.48</v>
      </c>
      <c r="J162" s="58">
        <v>40.79</v>
      </c>
      <c r="K162" s="59">
        <v>2</v>
      </c>
      <c r="L162" s="43"/>
    </row>
    <row r="163" spans="1:12" ht="15" x14ac:dyDescent="0.25">
      <c r="A163" s="23"/>
      <c r="B163" s="15"/>
      <c r="C163" s="11"/>
      <c r="D163" s="6"/>
      <c r="E163" s="42"/>
      <c r="F163" s="58"/>
      <c r="G163" s="58"/>
      <c r="H163" s="58"/>
      <c r="I163" s="58"/>
      <c r="J163" s="58"/>
      <c r="K163" s="62"/>
      <c r="L163" s="43"/>
    </row>
    <row r="164" spans="1:12" ht="15" x14ac:dyDescent="0.25">
      <c r="A164" s="23"/>
      <c r="B164" s="15"/>
      <c r="C164" s="11"/>
      <c r="D164" s="6"/>
      <c r="E164" s="42"/>
      <c r="F164" s="58"/>
      <c r="G164" s="58"/>
      <c r="H164" s="58"/>
      <c r="I164" s="58"/>
      <c r="J164" s="58"/>
      <c r="K164" s="59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60">
        <f>SUM(F158:F164)</f>
        <v>500</v>
      </c>
      <c r="G165" s="67">
        <f t="shared" ref="G165:J165" si="61">SUM(G158:G164)</f>
        <v>17.740000000000002</v>
      </c>
      <c r="H165" s="67">
        <f t="shared" si="61"/>
        <v>19.36</v>
      </c>
      <c r="I165" s="67">
        <f t="shared" si="61"/>
        <v>68.98</v>
      </c>
      <c r="J165" s="60">
        <f t="shared" si="61"/>
        <v>530.53</v>
      </c>
      <c r="K165" s="61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65</v>
      </c>
      <c r="F167" s="43">
        <v>200</v>
      </c>
      <c r="G167" s="43">
        <v>3.07</v>
      </c>
      <c r="H167" s="43">
        <v>6.56</v>
      </c>
      <c r="I167" s="43">
        <v>17.600000000000001</v>
      </c>
      <c r="J167" s="43">
        <v>146.74</v>
      </c>
      <c r="K167" s="44" t="s">
        <v>44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64</v>
      </c>
      <c r="F168" s="43">
        <v>150</v>
      </c>
      <c r="G168" s="43">
        <v>18.02</v>
      </c>
      <c r="H168" s="43">
        <v>18.690000000000001</v>
      </c>
      <c r="I168" s="43">
        <v>46.07</v>
      </c>
      <c r="J168" s="43">
        <v>433.5</v>
      </c>
      <c r="K168" s="44">
        <v>224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58"/>
      <c r="G169" s="58"/>
      <c r="H169" s="58"/>
      <c r="I169" s="58"/>
      <c r="J169" s="58"/>
      <c r="K169" s="59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0.97</v>
      </c>
      <c r="H170" s="43">
        <v>0.19</v>
      </c>
      <c r="I170" s="43">
        <v>19.59</v>
      </c>
      <c r="J170" s="43">
        <v>83.42</v>
      </c>
      <c r="K170" s="44">
        <v>389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58">
        <v>30</v>
      </c>
      <c r="G171" s="58">
        <v>2.29</v>
      </c>
      <c r="H171" s="58">
        <v>0.19</v>
      </c>
      <c r="I171" s="58">
        <v>15.05</v>
      </c>
      <c r="J171" s="58">
        <v>71.05</v>
      </c>
      <c r="K171" s="59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58">
        <v>20</v>
      </c>
      <c r="G172" s="58">
        <v>1.32</v>
      </c>
      <c r="H172" s="58">
        <v>0.18</v>
      </c>
      <c r="I172" s="58">
        <v>8.48</v>
      </c>
      <c r="J172" s="58">
        <v>40.79</v>
      </c>
      <c r="K172" s="59">
        <v>2</v>
      </c>
      <c r="L172" s="43"/>
    </row>
    <row r="173" spans="1:12" ht="15" x14ac:dyDescent="0.25">
      <c r="A173" s="23"/>
      <c r="B173" s="15"/>
      <c r="C173" s="11"/>
      <c r="D173" s="55" t="s">
        <v>24</v>
      </c>
      <c r="E173" s="42" t="s">
        <v>52</v>
      </c>
      <c r="F173" s="58">
        <v>100</v>
      </c>
      <c r="G173" s="58">
        <v>0.4</v>
      </c>
      <c r="H173" s="58">
        <v>0.3</v>
      </c>
      <c r="I173" s="58">
        <v>10.3</v>
      </c>
      <c r="J173" s="58">
        <v>47</v>
      </c>
      <c r="K173" s="59">
        <v>338</v>
      </c>
      <c r="L173" s="43"/>
    </row>
    <row r="174" spans="1:12" ht="15" x14ac:dyDescent="0.25">
      <c r="A174" s="23"/>
      <c r="B174" s="15"/>
      <c r="C174" s="11"/>
      <c r="D174" s="6"/>
      <c r="E174" s="42"/>
      <c r="F174" s="58"/>
      <c r="G174" s="58"/>
      <c r="H174" s="58"/>
      <c r="I174" s="58"/>
      <c r="J174" s="58"/>
      <c r="K174" s="59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60">
        <f>SUM(F166:F174)</f>
        <v>700</v>
      </c>
      <c r="G175" s="60">
        <f t="shared" ref="G175:J175" si="62">SUM(G166:G174)</f>
        <v>26.069999999999997</v>
      </c>
      <c r="H175" s="60">
        <f t="shared" si="62"/>
        <v>26.110000000000003</v>
      </c>
      <c r="I175" s="60">
        <f t="shared" si="62"/>
        <v>117.09</v>
      </c>
      <c r="J175" s="60">
        <f t="shared" si="62"/>
        <v>822.49999999999989</v>
      </c>
      <c r="K175" s="61"/>
      <c r="L175" s="19">
        <f t="shared" ref="L175" si="63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69">
        <f>F165+F175</f>
        <v>1200</v>
      </c>
      <c r="G176" s="70">
        <f t="shared" ref="G176" si="64">G165+G175</f>
        <v>43.81</v>
      </c>
      <c r="H176" s="70">
        <f t="shared" ref="H176" si="65">H165+H175</f>
        <v>45.47</v>
      </c>
      <c r="I176" s="69">
        <f t="shared" ref="I176" si="66">I165+I175</f>
        <v>186.07</v>
      </c>
      <c r="J176" s="69">
        <f t="shared" ref="J176:L176" si="67">J165+J175</f>
        <v>1353.0299999999997</v>
      </c>
      <c r="K176" s="69"/>
      <c r="L176" s="32">
        <f t="shared" si="67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76" t="s">
        <v>29</v>
      </c>
      <c r="E177" s="39" t="s">
        <v>46</v>
      </c>
      <c r="F177" s="56">
        <v>150</v>
      </c>
      <c r="G177" s="56">
        <v>5.42</v>
      </c>
      <c r="H177" s="56">
        <v>4.33</v>
      </c>
      <c r="I177" s="56">
        <v>34.57</v>
      </c>
      <c r="J177" s="56">
        <v>203.66</v>
      </c>
      <c r="K177" s="57">
        <v>309</v>
      </c>
      <c r="L177" s="40"/>
    </row>
    <row r="178" spans="1:12" ht="15" x14ac:dyDescent="0.25">
      <c r="A178" s="23"/>
      <c r="B178" s="15"/>
      <c r="C178" s="11"/>
      <c r="D178" s="6" t="s">
        <v>30</v>
      </c>
      <c r="E178" s="42" t="s">
        <v>47</v>
      </c>
      <c r="F178" s="58">
        <v>200</v>
      </c>
      <c r="G178" s="58">
        <v>0</v>
      </c>
      <c r="H178" s="58">
        <v>0</v>
      </c>
      <c r="I178" s="58">
        <v>6.78</v>
      </c>
      <c r="J178" s="58">
        <v>27.09</v>
      </c>
      <c r="K178" s="59">
        <v>349</v>
      </c>
      <c r="L178" s="43"/>
    </row>
    <row r="179" spans="1:12" ht="15" x14ac:dyDescent="0.25">
      <c r="A179" s="23"/>
      <c r="B179" s="15"/>
      <c r="C179" s="11"/>
      <c r="D179" s="75" t="s">
        <v>21</v>
      </c>
      <c r="E179" s="42" t="s">
        <v>48</v>
      </c>
      <c r="F179" s="58">
        <v>90</v>
      </c>
      <c r="G179" s="58">
        <v>10.01</v>
      </c>
      <c r="H179" s="58">
        <v>9.1300000000000008</v>
      </c>
      <c r="I179" s="58">
        <v>13.12</v>
      </c>
      <c r="J179" s="58">
        <v>138.04</v>
      </c>
      <c r="K179" s="59">
        <v>234</v>
      </c>
      <c r="L179" s="43"/>
    </row>
    <row r="180" spans="1:12" ht="15" x14ac:dyDescent="0.25">
      <c r="A180" s="23"/>
      <c r="B180" s="15"/>
      <c r="C180" s="11"/>
      <c r="D180" s="75" t="s">
        <v>31</v>
      </c>
      <c r="E180" s="42" t="s">
        <v>45</v>
      </c>
      <c r="F180" s="58">
        <v>30</v>
      </c>
      <c r="G180" s="58">
        <v>2.29</v>
      </c>
      <c r="H180" s="58">
        <v>0.19</v>
      </c>
      <c r="I180" s="58">
        <v>15.05</v>
      </c>
      <c r="J180" s="58">
        <v>71.05</v>
      </c>
      <c r="K180" s="59">
        <v>1</v>
      </c>
      <c r="L180" s="43"/>
    </row>
    <row r="181" spans="1:12" ht="15" x14ac:dyDescent="0.25">
      <c r="A181" s="23"/>
      <c r="B181" s="15"/>
      <c r="C181" s="11"/>
      <c r="D181" s="7" t="s">
        <v>26</v>
      </c>
      <c r="E181" s="42" t="s">
        <v>49</v>
      </c>
      <c r="F181" s="58">
        <v>60</v>
      </c>
      <c r="G181" s="58">
        <v>0.8</v>
      </c>
      <c r="H181" s="58">
        <v>3.06</v>
      </c>
      <c r="I181" s="58">
        <v>3.85</v>
      </c>
      <c r="J181" s="58">
        <v>46.49</v>
      </c>
      <c r="K181" s="59">
        <v>29</v>
      </c>
      <c r="L181" s="43"/>
    </row>
    <row r="182" spans="1:12" ht="15" x14ac:dyDescent="0.25">
      <c r="A182" s="23"/>
      <c r="B182" s="15"/>
      <c r="C182" s="11"/>
      <c r="D182" s="6"/>
      <c r="E182" s="42"/>
      <c r="F182" s="58"/>
      <c r="G182" s="58"/>
      <c r="H182" s="58"/>
      <c r="I182" s="58"/>
      <c r="J182" s="58"/>
      <c r="K182" s="62"/>
      <c r="L182" s="43"/>
    </row>
    <row r="183" spans="1:12" ht="15" x14ac:dyDescent="0.25">
      <c r="A183" s="23"/>
      <c r="B183" s="15"/>
      <c r="C183" s="11"/>
      <c r="D183" s="74"/>
      <c r="E183" s="42"/>
      <c r="F183" s="58"/>
      <c r="G183" s="58"/>
      <c r="H183" s="58"/>
      <c r="I183" s="58"/>
      <c r="J183" s="58"/>
      <c r="K183" s="59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60">
        <f>SUM(F177:F183)</f>
        <v>530</v>
      </c>
      <c r="G184" s="60">
        <f t="shared" ref="G184:J184" si="68">SUM(G177:G183)</f>
        <v>18.52</v>
      </c>
      <c r="H184" s="60">
        <f t="shared" si="68"/>
        <v>16.71</v>
      </c>
      <c r="I184" s="60">
        <f t="shared" si="68"/>
        <v>73.36999999999999</v>
      </c>
      <c r="J184" s="60">
        <f t="shared" si="68"/>
        <v>486.33</v>
      </c>
      <c r="K184" s="61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62</v>
      </c>
      <c r="F185" s="43">
        <v>60</v>
      </c>
      <c r="G185" s="43">
        <v>1.1399999999999999</v>
      </c>
      <c r="H185" s="43">
        <v>5.34</v>
      </c>
      <c r="I185" s="43">
        <v>4.62</v>
      </c>
      <c r="J185" s="43">
        <v>71.400000000000006</v>
      </c>
      <c r="K185" s="44">
        <v>12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61</v>
      </c>
      <c r="F186" s="43">
        <v>200</v>
      </c>
      <c r="G186" s="43">
        <v>2.78</v>
      </c>
      <c r="H186" s="43">
        <v>3.94</v>
      </c>
      <c r="I186" s="43">
        <v>18.440000000000001</v>
      </c>
      <c r="J186" s="43">
        <v>102.35</v>
      </c>
      <c r="K186" s="44">
        <v>115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100</v>
      </c>
      <c r="G187" s="43">
        <v>14.25</v>
      </c>
      <c r="H187" s="43">
        <v>11.47</v>
      </c>
      <c r="I187" s="43">
        <v>23.92</v>
      </c>
      <c r="J187" s="43">
        <v>275.64</v>
      </c>
      <c r="K187" s="44">
        <v>17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55</v>
      </c>
      <c r="F188" s="43">
        <v>150</v>
      </c>
      <c r="G188" s="43">
        <v>3.19</v>
      </c>
      <c r="H188" s="43">
        <v>4.88</v>
      </c>
      <c r="I188" s="43">
        <v>21.46</v>
      </c>
      <c r="J188" s="43">
        <v>147.65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58">
        <v>40</v>
      </c>
      <c r="G190" s="58">
        <v>3.05</v>
      </c>
      <c r="H190" s="58">
        <v>0.25</v>
      </c>
      <c r="I190" s="58">
        <v>20.07</v>
      </c>
      <c r="J190" s="58">
        <v>94.73</v>
      </c>
      <c r="K190" s="59">
        <v>1</v>
      </c>
      <c r="L190" s="43"/>
    </row>
    <row r="191" spans="1:12" ht="15" x14ac:dyDescent="0.25">
      <c r="A191" s="23"/>
      <c r="B191" s="15"/>
      <c r="C191" s="11"/>
      <c r="D191" s="75" t="s">
        <v>24</v>
      </c>
      <c r="E191" s="42" t="s">
        <v>52</v>
      </c>
      <c r="F191" s="58">
        <v>100</v>
      </c>
      <c r="G191" s="58">
        <v>0.4</v>
      </c>
      <c r="H191" s="58">
        <v>0.4</v>
      </c>
      <c r="I191" s="58">
        <v>9.8000000000000007</v>
      </c>
      <c r="J191" s="58">
        <v>47</v>
      </c>
      <c r="K191" s="59">
        <v>338</v>
      </c>
      <c r="L191" s="43"/>
    </row>
    <row r="192" spans="1:12" ht="15" x14ac:dyDescent="0.25">
      <c r="A192" s="23"/>
      <c r="B192" s="15"/>
      <c r="C192" s="11"/>
      <c r="D192" s="55" t="s">
        <v>39</v>
      </c>
      <c r="E192" s="42"/>
      <c r="F192" s="58"/>
      <c r="G192" s="58"/>
      <c r="H192" s="58"/>
      <c r="I192" s="58"/>
      <c r="J192" s="58"/>
      <c r="K192" s="59"/>
      <c r="L192" s="43"/>
    </row>
    <row r="193" spans="1:12" ht="15" x14ac:dyDescent="0.25">
      <c r="A193" s="23"/>
      <c r="B193" s="15"/>
      <c r="C193" s="11"/>
      <c r="D193" s="6" t="s">
        <v>22</v>
      </c>
      <c r="E193" s="42" t="s">
        <v>50</v>
      </c>
      <c r="F193" s="43">
        <v>180</v>
      </c>
      <c r="G193" s="43">
        <v>0.23</v>
      </c>
      <c r="H193" s="43">
        <v>0.01</v>
      </c>
      <c r="I193" s="43">
        <v>10.23</v>
      </c>
      <c r="J193" s="43">
        <v>42.94</v>
      </c>
      <c r="K193" s="44">
        <v>379</v>
      </c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69">SUM(G185:G193)</f>
        <v>25.040000000000003</v>
      </c>
      <c r="H194" s="19">
        <f t="shared" si="69"/>
        <v>26.29</v>
      </c>
      <c r="I194" s="19">
        <f t="shared" si="69"/>
        <v>108.53999999999999</v>
      </c>
      <c r="J194" s="19">
        <f t="shared" si="69"/>
        <v>781.71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1360</v>
      </c>
      <c r="G195" s="51">
        <f t="shared" ref="G195" si="70">G184+G194</f>
        <v>43.56</v>
      </c>
      <c r="H195" s="51">
        <f t="shared" ref="H195" si="71">H184+H194</f>
        <v>43</v>
      </c>
      <c r="I195" s="51">
        <f t="shared" ref="I195" si="72">I184+I194</f>
        <v>181.90999999999997</v>
      </c>
      <c r="J195" s="51">
        <f t="shared" ref="J195:L195" si="73">J184+J194</f>
        <v>1268.04</v>
      </c>
      <c r="K195" s="32"/>
      <c r="L195" s="32">
        <f t="shared" si="73"/>
        <v>0</v>
      </c>
    </row>
    <row r="196" spans="1:12" x14ac:dyDescent="0.2">
      <c r="A196" s="27"/>
      <c r="B196" s="28"/>
      <c r="C196" s="83" t="s">
        <v>5</v>
      </c>
      <c r="D196" s="83"/>
      <c r="E196" s="83"/>
      <c r="F196" s="34" t="e">
        <f>(F24+#REF!+F62+F43+F100+F119+F138+F157+F176+F195)/(IF(F24=0,0,1)+IF(#REF!=0,0,1)+IF(F62=0,0,1)+IF(F43=0,0,1)+IF(F100=0,0,1)+IF(F119=0,0,1)+IF(F138=0,0,1)+IF(F157=0,0,1)+IF(F176=0,0,1)+IF(F195=0,0,1))</f>
        <v>#REF!</v>
      </c>
      <c r="G196" s="52" t="e">
        <f>(G24+#REF!+G62+G43+G100+G119+G138+G157+G176+G195)/(IF(G24=0,0,1)+IF(#REF!=0,0,1)+IF(G62=0,0,1)+IF(G43=0,0,1)+IF(G100=0,0,1)+IF(G119=0,0,1)+IF(G138=0,0,1)+IF(G157=0,0,1)+IF(G176=0,0,1)+IF(G195=0,0,1))</f>
        <v>#REF!</v>
      </c>
      <c r="H196" s="52" t="e">
        <f>(H24+#REF!+H62+H43+H100+H119+H138+H157+H176+H195)/(IF(H24=0,0,1)+IF(#REF!=0,0,1)+IF(H62=0,0,1)+IF(H43=0,0,1)+IF(H100=0,0,1)+IF(H119=0,0,1)+IF(H138=0,0,1)+IF(H157=0,0,1)+IF(H176=0,0,1)+IF(H195=0,0,1))</f>
        <v>#REF!</v>
      </c>
      <c r="I196" s="52" t="e">
        <f>(I24+#REF!+I62+I43+I100+I119+I138+I157+I176+I195)/(IF(I24=0,0,1)+IF(#REF!=0,0,1)+IF(I62=0,0,1)+IF(I43=0,0,1)+IF(I100=0,0,1)+IF(I119=0,0,1)+IF(I138=0,0,1)+IF(I157=0,0,1)+IF(I176=0,0,1)+IF(I195=0,0,1))</f>
        <v>#REF!</v>
      </c>
      <c r="J196" s="52" t="e">
        <f>(J24+#REF!+J62+J43+J100+J119+J138+J157+J176+J195)/(IF(J24=0,0,1)+IF(#REF!=0,0,1)+IF(J62=0,0,1)+IF(J43=0,0,1)+IF(J100=0,0,1)+IF(J119=0,0,1)+IF(J138=0,0,1)+IF(J157=0,0,1)+IF(J176=0,0,1)+IF(J195=0,0,1))</f>
        <v>#REF!</v>
      </c>
      <c r="K196" s="34"/>
      <c r="L196" s="34" t="e">
        <f>(L24+#REF!+L62+L43+L100+L119+L138+L157+L176+L195)/(IF(L24=0,0,1)+IF(#REF!=0,0,1)+IF(L62=0,0,1)+IF(L43=0,0,1)+IF(L100=0,0,1)+IF(L119=0,0,1)+IF(L138=0,0,1)+IF(L157=0,0,1)+IF(L176=0,0,1)+IF(L195=0,0,1))</f>
        <v>#REF!</v>
      </c>
    </row>
  </sheetData>
  <mergeCells count="14"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  <mergeCell ref="C1:E1"/>
    <mergeCell ref="H1:K1"/>
    <mergeCell ref="H2:K2"/>
    <mergeCell ref="C62:D62"/>
    <mergeCell ref="C43:D43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АРМ</cp:lastModifiedBy>
  <cp:lastPrinted>2025-05-05T06:57:12Z</cp:lastPrinted>
  <dcterms:created xsi:type="dcterms:W3CDTF">2022-05-16T14:23:56Z</dcterms:created>
  <dcterms:modified xsi:type="dcterms:W3CDTF">2025-09-07T15:29:38Z</dcterms:modified>
</cp:coreProperties>
</file>