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72-08 руб завтрак 1-4 кл " sheetId="1" r:id="rId1"/>
  </sheets>
  <definedNames>
    <definedName name="_xlnm.Print_Area" localSheetId="0">'72-08 руб завтрак 1-4 кл '!$A$3:$G$84</definedName>
  </definedNames>
  <calcPr calcId="145621"/>
</workbook>
</file>

<file path=xl/calcChain.xml><?xml version="1.0" encoding="utf-8"?>
<calcChain xmlns="http://schemas.openxmlformats.org/spreadsheetml/2006/main">
  <c r="C84" i="1" l="1"/>
  <c r="G78" i="1"/>
  <c r="F78" i="1"/>
  <c r="E78" i="1"/>
  <c r="D78" i="1"/>
  <c r="G77" i="1"/>
  <c r="F77" i="1"/>
  <c r="E77" i="1"/>
  <c r="D77" i="1"/>
  <c r="C76" i="1"/>
  <c r="F72" i="1"/>
  <c r="E72" i="1"/>
  <c r="D72" i="1"/>
  <c r="G70" i="1"/>
  <c r="F70" i="1"/>
  <c r="E70" i="1"/>
  <c r="D70" i="1"/>
  <c r="G69" i="1"/>
  <c r="F69" i="1"/>
  <c r="E69" i="1"/>
  <c r="D69" i="1"/>
  <c r="C68" i="1"/>
  <c r="G63" i="1"/>
  <c r="F63" i="1"/>
  <c r="E63" i="1"/>
  <c r="D63" i="1"/>
  <c r="G62" i="1"/>
  <c r="F62" i="1"/>
  <c r="E62" i="1"/>
  <c r="D62" i="1"/>
  <c r="C61" i="1"/>
  <c r="G55" i="1"/>
  <c r="F55" i="1"/>
  <c r="E55" i="1"/>
  <c r="D55" i="1"/>
  <c r="G54" i="1"/>
  <c r="F54" i="1"/>
  <c r="E54" i="1"/>
  <c r="D54" i="1"/>
  <c r="C53" i="1"/>
  <c r="G48" i="1"/>
  <c r="F48" i="1"/>
  <c r="E48" i="1"/>
  <c r="D48" i="1"/>
  <c r="G47" i="1"/>
  <c r="F47" i="1"/>
  <c r="E47" i="1"/>
  <c r="D47" i="1"/>
  <c r="C46" i="1"/>
  <c r="G41" i="1"/>
  <c r="F41" i="1"/>
  <c r="E41" i="1"/>
  <c r="D41" i="1"/>
  <c r="G40" i="1"/>
  <c r="F40" i="1"/>
  <c r="E40" i="1"/>
  <c r="D40" i="1"/>
  <c r="C39" i="1"/>
  <c r="G34" i="1"/>
  <c r="F34" i="1"/>
  <c r="E34" i="1"/>
  <c r="D34" i="1"/>
  <c r="G33" i="1"/>
  <c r="F33" i="1"/>
  <c r="E33" i="1"/>
  <c r="D33" i="1"/>
  <c r="C32" i="1"/>
  <c r="G27" i="1"/>
  <c r="F27" i="1"/>
  <c r="E27" i="1"/>
  <c r="D27" i="1"/>
  <c r="G26" i="1"/>
  <c r="F26" i="1"/>
  <c r="E26" i="1"/>
  <c r="D26" i="1"/>
  <c r="C25" i="1"/>
  <c r="G20" i="1"/>
  <c r="F20" i="1"/>
  <c r="E20" i="1"/>
  <c r="D20" i="1"/>
  <c r="G19" i="1"/>
  <c r="F19" i="1"/>
  <c r="E19" i="1"/>
  <c r="D19" i="1"/>
  <c r="C18" i="1"/>
  <c r="G9" i="1"/>
  <c r="F9" i="1"/>
  <c r="E9" i="1"/>
  <c r="D9" i="1"/>
  <c r="G8" i="1"/>
  <c r="F8" i="1"/>
  <c r="E8" i="1"/>
  <c r="D8" i="1"/>
</calcChain>
</file>

<file path=xl/sharedStrings.xml><?xml version="1.0" encoding="utf-8"?>
<sst xmlns="http://schemas.openxmlformats.org/spreadsheetml/2006/main" count="121" uniqueCount="76">
  <si>
    <t>Меню для учащихся, получающих бюджетные средства на питание в размере 72,08 руб. (завтрак)</t>
  </si>
  <si>
    <t xml:space="preserve">Категории: 
- Обучающиеся по образовательным программам начального общего образования, не отнесённые к отдельным категориям.
</t>
  </si>
  <si>
    <t>№ рец.</t>
  </si>
  <si>
    <t>Прием пищи, наименование блюда</t>
  </si>
  <si>
    <t>Масса порции, г.</t>
  </si>
  <si>
    <t>Пищевые вещества, г.</t>
  </si>
  <si>
    <t>Энергет. ценность (ккал)</t>
  </si>
  <si>
    <t>Б</t>
  </si>
  <si>
    <t>Ж</t>
  </si>
  <si>
    <t>У</t>
  </si>
  <si>
    <t>1</t>
  </si>
  <si>
    <t>2</t>
  </si>
  <si>
    <t>3</t>
  </si>
  <si>
    <t>4</t>
  </si>
  <si>
    <t>5</t>
  </si>
  <si>
    <t>6</t>
  </si>
  <si>
    <t>7</t>
  </si>
  <si>
    <t>ДЕНЬ 1. ЭНЕРГЕТИЧЕСКАЯ И ПИЩЕВАЯ ЦЕННОСТЬ ЗА ДЕНЬ</t>
  </si>
  <si>
    <t>ЗАВТРАК</t>
  </si>
  <si>
    <t>15/17</t>
  </si>
  <si>
    <t>Сыр (порциями)</t>
  </si>
  <si>
    <t>14/17</t>
  </si>
  <si>
    <t>Масло сливочное (порциями)</t>
  </si>
  <si>
    <t>182/17</t>
  </si>
  <si>
    <t>Каша молочная 5 злаков (жидкая) с маслом сливочным</t>
  </si>
  <si>
    <t>Пряник</t>
  </si>
  <si>
    <t>414/16</t>
  </si>
  <si>
    <t>Кофейный напиток с молоком</t>
  </si>
  <si>
    <t>Хлеб пшеничный</t>
  </si>
  <si>
    <t>Итого:</t>
  </si>
  <si>
    <t>ДЕНЬ 2. ЭНЕРГЕТИЧЕСКАЯ И ПИЩЕВАЯ ЦЕННОСТЬ ЗА ДЕНЬ</t>
  </si>
  <si>
    <t xml:space="preserve"> ТТК 370</t>
  </si>
  <si>
    <t xml:space="preserve">Голубцы ленивые </t>
  </si>
  <si>
    <t>312/17</t>
  </si>
  <si>
    <t>Пюре картофельное</t>
  </si>
  <si>
    <t>411/16</t>
  </si>
  <si>
    <t>Чай с сахаром</t>
  </si>
  <si>
    <t>ДЕНЬ 3. ЭНЕРГЕТИЧЕСКАЯ И ПИЩЕВАЯ ЦЕННОСТЬ ЗА ДЕНЬ</t>
  </si>
  <si>
    <t>54-283/23</t>
  </si>
  <si>
    <t>Свекла отварная дольками</t>
  </si>
  <si>
    <t xml:space="preserve"> ТТК 269</t>
  </si>
  <si>
    <t>Жаркое "Пикантное"</t>
  </si>
  <si>
    <t>394/16</t>
  </si>
  <si>
    <t>Компот из плодов или ягод сушенных (изюм)</t>
  </si>
  <si>
    <t>ДЕНЬ 4. ЭНЕРГЕТИЧЕСКАЯ И ПИЩЕВАЯ ЦЕННОСТЬ ЗА ДЕНЬ</t>
  </si>
  <si>
    <t>Яблоко</t>
  </si>
  <si>
    <t>291/17</t>
  </si>
  <si>
    <t>Плов из филе птицы</t>
  </si>
  <si>
    <t>ДЕНЬ 5. ЭНЕРГЕТИЧЕСКАЯ И ПИЩЕВАЯ ЦЕННОСТЬ ЗА ДЕНЬ</t>
  </si>
  <si>
    <t xml:space="preserve"> ТТК 298</t>
  </si>
  <si>
    <t xml:space="preserve">"Чикенболлы" в соусе </t>
  </si>
  <si>
    <t>309/17</t>
  </si>
  <si>
    <t>Макаронные изделия отварные</t>
  </si>
  <si>
    <t>ДЕНЬ 6. ЭНЕРГЕТИЧЕСКАЯ И ПИЩЕВАЯ ЦЕННОСТЬ ЗА ДЕНЬ</t>
  </si>
  <si>
    <t>Каша молочная геркулесовая (жидкая) с маслом сливочным</t>
  </si>
  <si>
    <t>ДЕНЬ 7. ЭНЕРГЕТИЧЕСКАЯ И ПИЩЕВАЯ ЦЕННОСТЬ ЗА ДЕНЬ</t>
  </si>
  <si>
    <t xml:space="preserve"> ТТК 243</t>
  </si>
  <si>
    <t>Биточки "Чикенфиш"</t>
  </si>
  <si>
    <t>304/17</t>
  </si>
  <si>
    <t>Рис отварной</t>
  </si>
  <si>
    <t>Печенье</t>
  </si>
  <si>
    <t xml:space="preserve"> ТТК 323</t>
  </si>
  <si>
    <t>Напиток каркаде с сахаром</t>
  </si>
  <si>
    <t>ДЕНЬ 8. ЭНЕРГЕТИЧЕСКАЯ И ПИЩЕВАЯ ЦЕННОСТЬ ЗА ДЕНЬ</t>
  </si>
  <si>
    <t xml:space="preserve"> ТТК 369</t>
  </si>
  <si>
    <t>Митболы "Ориджинал" с красным соусом</t>
  </si>
  <si>
    <t>ДЕНЬ 9. ЭНЕРГЕТИЧЕСКАЯ И ПИЩЕВАЯ ЦЕННОСТЬ ЗА ДЕНЬ</t>
  </si>
  <si>
    <t>Яйцо вареное</t>
  </si>
  <si>
    <t>223/17</t>
  </si>
  <si>
    <t>Запеканка из творога с молоком сгущённым</t>
  </si>
  <si>
    <t>Компот из смеси сухофруктов</t>
  </si>
  <si>
    <t>ДЕНЬ 10. ЭНЕРГЕТИЧЕСКАЯ И ПИЩЕВАЯ ЦЕННОСТЬ ЗА ДЕНЬ</t>
  </si>
  <si>
    <t>110/06</t>
  </si>
  <si>
    <t>Рыба, запеченная в омлете</t>
  </si>
  <si>
    <t>238/06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</si>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</sst>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3" fillId="0" borderId="0" applyNumberFormat="0" applyFont="0" applyFill="0" applyBorder="0" applyAlignment="0" applyProtection="0">
      <alignment vertical="top"/>
    </xf>
  </cellStyleXfs>
  <cellXfs count="35">
    <xf numFmtId="0" fontId="0" fillId="0" borderId="0" xfId="0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vertical="top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2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 applyProtection="1">
      <alignment horizontal="center" wrapText="1"/>
    </xf>
    <xf numFmtId="2" fontId="2" fillId="2" borderId="0" xfId="0" applyNumberFormat="1" applyFont="1" applyFill="1" applyBorder="1" applyAlignment="1" applyProtection="1">
      <alignment horizontal="center" vertical="top" wrapText="1"/>
    </xf>
    <xf numFmtId="0" fontId="2" fillId="2" borderId="0" xfId="0" applyNumberFormat="1" applyFont="1" applyFill="1" applyBorder="1" applyAlignment="1" applyProtection="1">
      <alignment horizontal="center" vertical="top" wrapText="1"/>
    </xf>
    <xf numFmtId="0" fontId="2" fillId="2" borderId="0" xfId="0" applyNumberFormat="1" applyFont="1" applyFill="1" applyBorder="1" applyAlignment="1" applyProtection="1">
      <alignment horizont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left" vertical="center" wrapText="1"/>
    </xf>
    <xf numFmtId="0" fontId="2" fillId="2" borderId="2" xfId="1" applyNumberFormat="1" applyFont="1" applyFill="1" applyBorder="1" applyAlignment="1" applyProtection="1">
      <alignment horizontal="center" vertical="center" wrapText="1"/>
    </xf>
    <xf numFmtId="2" fontId="2" fillId="2" borderId="2" xfId="1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  <pageSetUpPr fitToPage="1"/>
  </sheetPr>
  <dimension ref="A1:Z84"/>
  <sheetViews>
    <sheetView tabSelected="1" zoomScaleNormal="100" workbookViewId="0">
      <selection activeCell="B29" sqref="B29"/>
    </sheetView>
  </sheetViews>
  <sheetFormatPr defaultRowHeight="12.75" x14ac:dyDescent="0.2"/>
  <cols>
    <col min="1" max="1" width="11" style="7" customWidth="1"/>
    <col min="2" max="2" width="32.85546875" style="34" customWidth="1"/>
    <col min="3" max="3" width="10" style="7" customWidth="1"/>
    <col min="4" max="4" width="7.28515625" style="7" customWidth="1"/>
    <col min="5" max="5" width="7.7109375" style="7" customWidth="1"/>
    <col min="6" max="6" width="7.42578125" style="7" customWidth="1"/>
    <col min="7" max="7" width="11.85546875" style="7" customWidth="1"/>
    <col min="8" max="16384" width="9.140625" style="2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3" t="s">
        <v>1</v>
      </c>
      <c r="B3" s="3"/>
      <c r="C3" s="3"/>
      <c r="D3" s="3"/>
      <c r="E3" s="3"/>
      <c r="F3" s="3"/>
      <c r="G3" s="3"/>
    </row>
    <row r="4" spans="1:7" ht="48.75" customHeight="1" x14ac:dyDescent="0.2">
      <c r="A4" s="4"/>
      <c r="B4" s="4"/>
      <c r="C4" s="4"/>
      <c r="D4" s="4"/>
      <c r="E4" s="4"/>
      <c r="F4" s="4"/>
      <c r="G4" s="4"/>
    </row>
    <row r="5" spans="1:7" ht="33.75" customHeight="1" x14ac:dyDescent="0.2">
      <c r="A5" s="5" t="s">
        <v>2</v>
      </c>
      <c r="B5" s="5" t="s">
        <v>3</v>
      </c>
      <c r="C5" s="5" t="s">
        <v>4</v>
      </c>
      <c r="D5" s="5" t="s">
        <v>5</v>
      </c>
      <c r="E5" s="5"/>
      <c r="F5" s="5"/>
      <c r="G5" s="5" t="s">
        <v>6</v>
      </c>
    </row>
    <row r="6" spans="1:7" ht="34.5" customHeight="1" x14ac:dyDescent="0.2">
      <c r="A6" s="5"/>
      <c r="B6" s="5"/>
      <c r="C6" s="5"/>
      <c r="D6" s="6" t="s">
        <v>7</v>
      </c>
      <c r="E6" s="6" t="s">
        <v>8</v>
      </c>
      <c r="F6" s="6" t="s">
        <v>9</v>
      </c>
      <c r="G6" s="5"/>
    </row>
    <row r="7" spans="1:7" s="7" customFormat="1" x14ac:dyDescent="0.2">
      <c r="A7" s="6" t="s">
        <v>10</v>
      </c>
      <c r="B7" s="6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</row>
    <row r="8" spans="1:7" ht="27.95" customHeight="1" x14ac:dyDescent="0.2">
      <c r="A8" s="8" t="s">
        <v>17</v>
      </c>
      <c r="B8" s="8"/>
      <c r="C8" s="8"/>
      <c r="D8" s="9">
        <f>D9</f>
        <v>16.41</v>
      </c>
      <c r="E8" s="9">
        <f>E9</f>
        <v>19.869999999999997</v>
      </c>
      <c r="F8" s="9">
        <f>F9</f>
        <v>99.29000000000002</v>
      </c>
      <c r="G8" s="9">
        <f>G9</f>
        <v>665</v>
      </c>
    </row>
    <row r="9" spans="1:7" x14ac:dyDescent="0.2">
      <c r="A9" s="6"/>
      <c r="B9" s="10" t="s">
        <v>18</v>
      </c>
      <c r="C9" s="6"/>
      <c r="D9" s="9">
        <f>D10+D11+D12+D13+D14+D15</f>
        <v>16.41</v>
      </c>
      <c r="E9" s="9">
        <f>E10+E11+E12+E13+E14+E15</f>
        <v>19.869999999999997</v>
      </c>
      <c r="F9" s="9">
        <f>F10+F11+F12+F13+F14+F15</f>
        <v>99.29000000000002</v>
      </c>
      <c r="G9" s="9">
        <f>G10+G11+G12+G13+G14+G15</f>
        <v>665</v>
      </c>
    </row>
    <row r="10" spans="1:7" x14ac:dyDescent="0.2">
      <c r="A10" s="11" t="s">
        <v>19</v>
      </c>
      <c r="B10" s="12" t="s">
        <v>20</v>
      </c>
      <c r="C10" s="11">
        <v>10</v>
      </c>
      <c r="D10" s="13">
        <v>2.6</v>
      </c>
      <c r="E10" s="13">
        <v>2.65</v>
      </c>
      <c r="F10" s="13">
        <v>0.35</v>
      </c>
      <c r="G10" s="13">
        <v>36.24</v>
      </c>
    </row>
    <row r="11" spans="1:7" x14ac:dyDescent="0.2">
      <c r="A11" s="11" t="s">
        <v>21</v>
      </c>
      <c r="B11" s="12" t="s">
        <v>22</v>
      </c>
      <c r="C11" s="11">
        <v>5</v>
      </c>
      <c r="D11" s="13">
        <v>0.05</v>
      </c>
      <c r="E11" s="13">
        <v>3.63</v>
      </c>
      <c r="F11" s="13">
        <v>7.0000000000000007E-2</v>
      </c>
      <c r="G11" s="13">
        <v>33.11</v>
      </c>
    </row>
    <row r="12" spans="1:7" ht="25.5" x14ac:dyDescent="0.2">
      <c r="A12" s="11" t="s">
        <v>23</v>
      </c>
      <c r="B12" s="12" t="s">
        <v>24</v>
      </c>
      <c r="C12" s="11">
        <v>205</v>
      </c>
      <c r="D12" s="13">
        <v>6.81</v>
      </c>
      <c r="E12" s="13">
        <v>10.45</v>
      </c>
      <c r="F12" s="13">
        <v>29.51</v>
      </c>
      <c r="G12" s="13">
        <v>246.6</v>
      </c>
    </row>
    <row r="13" spans="1:7" x14ac:dyDescent="0.2">
      <c r="A13" s="11"/>
      <c r="B13" s="12" t="s">
        <v>25</v>
      </c>
      <c r="C13" s="11">
        <v>40</v>
      </c>
      <c r="D13" s="13">
        <v>1.92</v>
      </c>
      <c r="E13" s="13">
        <v>1.1200000000000001</v>
      </c>
      <c r="F13" s="13">
        <v>31.08</v>
      </c>
      <c r="G13" s="13">
        <v>148.68</v>
      </c>
    </row>
    <row r="14" spans="1:7" x14ac:dyDescent="0.2">
      <c r="A14" s="11" t="s">
        <v>26</v>
      </c>
      <c r="B14" s="12" t="s">
        <v>27</v>
      </c>
      <c r="C14" s="11">
        <v>200</v>
      </c>
      <c r="D14" s="13">
        <v>1.99</v>
      </c>
      <c r="E14" s="13">
        <v>1.7</v>
      </c>
      <c r="F14" s="13">
        <v>18.600000000000001</v>
      </c>
      <c r="G14" s="13">
        <v>102.03</v>
      </c>
    </row>
    <row r="15" spans="1:7" x14ac:dyDescent="0.2">
      <c r="A15" s="11"/>
      <c r="B15" s="12" t="s">
        <v>28</v>
      </c>
      <c r="C15" s="11">
        <v>40</v>
      </c>
      <c r="D15" s="13">
        <v>3.04</v>
      </c>
      <c r="E15" s="13">
        <v>0.32</v>
      </c>
      <c r="F15" s="13">
        <v>19.68</v>
      </c>
      <c r="G15" s="13">
        <v>98.34</v>
      </c>
    </row>
    <row r="16" spans="1:7" hidden="1" x14ac:dyDescent="0.2">
      <c r="A16" s="14"/>
      <c r="B16" s="12"/>
      <c r="C16" s="14"/>
      <c r="D16" s="13"/>
      <c r="E16" s="13"/>
      <c r="F16" s="13"/>
      <c r="G16" s="13"/>
    </row>
    <row r="17" spans="1:7" hidden="1" x14ac:dyDescent="0.2">
      <c r="A17" s="15"/>
      <c r="B17" s="16"/>
      <c r="C17" s="15"/>
      <c r="D17" s="17"/>
      <c r="E17" s="17"/>
      <c r="F17" s="17"/>
      <c r="G17" s="17"/>
    </row>
    <row r="18" spans="1:7" x14ac:dyDescent="0.2">
      <c r="A18" s="18" t="s">
        <v>29</v>
      </c>
      <c r="B18" s="19"/>
      <c r="C18" s="20">
        <f>SUM(C10:C17)</f>
        <v>500</v>
      </c>
      <c r="D18" s="17"/>
      <c r="E18" s="17"/>
      <c r="F18" s="17"/>
      <c r="G18" s="17"/>
    </row>
    <row r="19" spans="1:7" ht="27.95" customHeight="1" x14ac:dyDescent="0.2">
      <c r="A19" s="8" t="s">
        <v>30</v>
      </c>
      <c r="B19" s="8"/>
      <c r="C19" s="8"/>
      <c r="D19" s="9">
        <f>D20</f>
        <v>12.620000000000001</v>
      </c>
      <c r="E19" s="9">
        <f>E20</f>
        <v>16.91</v>
      </c>
      <c r="F19" s="9">
        <f>F20</f>
        <v>71.039999999999992</v>
      </c>
      <c r="G19" s="9">
        <f>G20</f>
        <v>503.65</v>
      </c>
    </row>
    <row r="20" spans="1:7" x14ac:dyDescent="0.2">
      <c r="A20" s="6"/>
      <c r="B20" s="10" t="s">
        <v>18</v>
      </c>
      <c r="C20" s="6"/>
      <c r="D20" s="9">
        <f>D21+D22+D23+D24</f>
        <v>12.620000000000001</v>
      </c>
      <c r="E20" s="9">
        <f>E21+E22+E23+E24</f>
        <v>16.91</v>
      </c>
      <c r="F20" s="9">
        <f>F21+F22+F23+F24</f>
        <v>71.039999999999992</v>
      </c>
      <c r="G20" s="9">
        <f>G21+G22+G23+G24</f>
        <v>503.65</v>
      </c>
    </row>
    <row r="21" spans="1:7" x14ac:dyDescent="0.2">
      <c r="A21" s="11" t="s">
        <v>31</v>
      </c>
      <c r="B21" s="12" t="s">
        <v>32</v>
      </c>
      <c r="C21" s="11">
        <v>115</v>
      </c>
      <c r="D21" s="13">
        <v>6.32</v>
      </c>
      <c r="E21" s="13">
        <v>8.7899999999999991</v>
      </c>
      <c r="F21" s="13">
        <v>19.37</v>
      </c>
      <c r="G21" s="13">
        <v>187.01</v>
      </c>
    </row>
    <row r="22" spans="1:7" x14ac:dyDescent="0.2">
      <c r="A22" s="11" t="s">
        <v>33</v>
      </c>
      <c r="B22" s="12" t="s">
        <v>34</v>
      </c>
      <c r="C22" s="11">
        <v>150</v>
      </c>
      <c r="D22" s="13">
        <v>3.26</v>
      </c>
      <c r="E22" s="13">
        <v>7.8</v>
      </c>
      <c r="F22" s="13">
        <v>21.99</v>
      </c>
      <c r="G22" s="13">
        <v>176.3</v>
      </c>
    </row>
    <row r="23" spans="1:7" x14ac:dyDescent="0.2">
      <c r="A23" s="15" t="s">
        <v>35</v>
      </c>
      <c r="B23" s="12" t="s">
        <v>36</v>
      </c>
      <c r="C23" s="11">
        <v>200</v>
      </c>
      <c r="D23" s="13">
        <v>0</v>
      </c>
      <c r="E23" s="13">
        <v>0</v>
      </c>
      <c r="F23" s="13">
        <v>10</v>
      </c>
      <c r="G23" s="13">
        <v>42</v>
      </c>
    </row>
    <row r="24" spans="1:7" x14ac:dyDescent="0.2">
      <c r="A24" s="11"/>
      <c r="B24" s="12" t="s">
        <v>28</v>
      </c>
      <c r="C24" s="11">
        <v>40</v>
      </c>
      <c r="D24" s="13">
        <v>3.04</v>
      </c>
      <c r="E24" s="13">
        <v>0.32</v>
      </c>
      <c r="F24" s="13">
        <v>19.68</v>
      </c>
      <c r="G24" s="13">
        <v>98.34</v>
      </c>
    </row>
    <row r="25" spans="1:7" x14ac:dyDescent="0.2">
      <c r="A25" s="18" t="s">
        <v>29</v>
      </c>
      <c r="B25" s="19"/>
      <c r="C25" s="6">
        <f>SUM(C21:C24)</f>
        <v>505</v>
      </c>
      <c r="D25" s="13"/>
      <c r="E25" s="13"/>
      <c r="F25" s="13"/>
      <c r="G25" s="13"/>
    </row>
    <row r="26" spans="1:7" ht="27.95" customHeight="1" x14ac:dyDescent="0.2">
      <c r="A26" s="8" t="s">
        <v>37</v>
      </c>
      <c r="B26" s="8"/>
      <c r="C26" s="8"/>
      <c r="D26" s="9">
        <f>D27</f>
        <v>19.03</v>
      </c>
      <c r="E26" s="9">
        <f>E27</f>
        <v>6.46</v>
      </c>
      <c r="F26" s="9">
        <f>F27</f>
        <v>83.52</v>
      </c>
      <c r="G26" s="9">
        <f>G27</f>
        <v>489.34000000000003</v>
      </c>
    </row>
    <row r="27" spans="1:7" x14ac:dyDescent="0.2">
      <c r="A27" s="6"/>
      <c r="B27" s="10" t="s">
        <v>18</v>
      </c>
      <c r="C27" s="6"/>
      <c r="D27" s="9">
        <f>D28+D29+D30+D31</f>
        <v>19.03</v>
      </c>
      <c r="E27" s="9">
        <f t="shared" ref="E27:F27" si="0">E28+E29+E30+E31</f>
        <v>6.46</v>
      </c>
      <c r="F27" s="9">
        <f t="shared" si="0"/>
        <v>83.52</v>
      </c>
      <c r="G27" s="9">
        <f>G28+G29+G30+G31</f>
        <v>489.34000000000003</v>
      </c>
    </row>
    <row r="28" spans="1:7" ht="15" customHeight="1" x14ac:dyDescent="0.2">
      <c r="A28" s="11" t="s">
        <v>38</v>
      </c>
      <c r="B28" s="12" t="s">
        <v>39</v>
      </c>
      <c r="C28" s="11">
        <v>60</v>
      </c>
      <c r="D28" s="13">
        <v>0.9</v>
      </c>
      <c r="E28" s="13">
        <v>0.06</v>
      </c>
      <c r="F28" s="13">
        <v>5.28</v>
      </c>
      <c r="G28" s="13">
        <v>27</v>
      </c>
    </row>
    <row r="29" spans="1:7" x14ac:dyDescent="0.2">
      <c r="A29" s="11" t="s">
        <v>40</v>
      </c>
      <c r="B29" s="12" t="s">
        <v>41</v>
      </c>
      <c r="C29" s="11">
        <v>200</v>
      </c>
      <c r="D29" s="13">
        <v>14.09</v>
      </c>
      <c r="E29" s="13">
        <v>5.98</v>
      </c>
      <c r="F29" s="13">
        <v>27.56</v>
      </c>
      <c r="G29" s="13">
        <v>229</v>
      </c>
    </row>
    <row r="30" spans="1:7" ht="29.25" customHeight="1" x14ac:dyDescent="0.2">
      <c r="A30" s="11" t="s">
        <v>42</v>
      </c>
      <c r="B30" s="12" t="s">
        <v>43</v>
      </c>
      <c r="C30" s="11">
        <v>200</v>
      </c>
      <c r="D30" s="13">
        <v>1</v>
      </c>
      <c r="E30" s="13">
        <v>0.1</v>
      </c>
      <c r="F30" s="13">
        <v>31</v>
      </c>
      <c r="G30" s="13">
        <v>135</v>
      </c>
    </row>
    <row r="31" spans="1:7" ht="15" customHeight="1" x14ac:dyDescent="0.2">
      <c r="A31" s="15"/>
      <c r="B31" s="12" t="s">
        <v>28</v>
      </c>
      <c r="C31" s="11">
        <v>40</v>
      </c>
      <c r="D31" s="13">
        <v>3.04</v>
      </c>
      <c r="E31" s="13">
        <v>0.32</v>
      </c>
      <c r="F31" s="13">
        <v>19.68</v>
      </c>
      <c r="G31" s="13">
        <v>98.34</v>
      </c>
    </row>
    <row r="32" spans="1:7" x14ac:dyDescent="0.2">
      <c r="A32" s="18" t="s">
        <v>29</v>
      </c>
      <c r="B32" s="19"/>
      <c r="C32" s="6">
        <f>SUM(C28:C31)</f>
        <v>500</v>
      </c>
      <c r="D32" s="13"/>
      <c r="E32" s="13"/>
      <c r="F32" s="13"/>
      <c r="G32" s="13"/>
    </row>
    <row r="33" spans="1:7" ht="27.95" customHeight="1" x14ac:dyDescent="0.2">
      <c r="A33" s="8" t="s">
        <v>44</v>
      </c>
      <c r="B33" s="8"/>
      <c r="C33" s="8"/>
      <c r="D33" s="9">
        <f>D34</f>
        <v>21.169999999999998</v>
      </c>
      <c r="E33" s="9">
        <f>E34</f>
        <v>17.48</v>
      </c>
      <c r="F33" s="9">
        <f>F34</f>
        <v>82.38</v>
      </c>
      <c r="G33" s="9">
        <f>G34</f>
        <v>592.27</v>
      </c>
    </row>
    <row r="34" spans="1:7" x14ac:dyDescent="0.2">
      <c r="A34" s="6"/>
      <c r="B34" s="10" t="s">
        <v>18</v>
      </c>
      <c r="C34" s="6"/>
      <c r="D34" s="9">
        <f>D35+D36+D37+D38</f>
        <v>21.169999999999998</v>
      </c>
      <c r="E34" s="9">
        <f t="shared" ref="E34:F34" si="1">E35+E36+E37+E38</f>
        <v>17.48</v>
      </c>
      <c r="F34" s="9">
        <f t="shared" si="1"/>
        <v>82.38</v>
      </c>
      <c r="G34" s="9">
        <f>G35+G36+G37+G38</f>
        <v>592.27</v>
      </c>
    </row>
    <row r="35" spans="1:7" x14ac:dyDescent="0.2">
      <c r="A35" s="15"/>
      <c r="B35" s="12" t="s">
        <v>45</v>
      </c>
      <c r="C35" s="11">
        <v>100</v>
      </c>
      <c r="D35" s="13">
        <v>0.4</v>
      </c>
      <c r="E35" s="13">
        <v>0</v>
      </c>
      <c r="F35" s="13">
        <v>9.8000000000000007</v>
      </c>
      <c r="G35" s="13">
        <v>42.84</v>
      </c>
    </row>
    <row r="36" spans="1:7" x14ac:dyDescent="0.2">
      <c r="A36" s="15" t="s">
        <v>46</v>
      </c>
      <c r="B36" s="12" t="s">
        <v>47</v>
      </c>
      <c r="C36" s="11">
        <v>200</v>
      </c>
      <c r="D36" s="13">
        <v>17.73</v>
      </c>
      <c r="E36" s="13">
        <v>17.16</v>
      </c>
      <c r="F36" s="13">
        <v>42.9</v>
      </c>
      <c r="G36" s="13">
        <v>409.09</v>
      </c>
    </row>
    <row r="37" spans="1:7" x14ac:dyDescent="0.2">
      <c r="A37" s="15" t="s">
        <v>35</v>
      </c>
      <c r="B37" s="16" t="s">
        <v>36</v>
      </c>
      <c r="C37" s="11">
        <v>200</v>
      </c>
      <c r="D37" s="13">
        <v>0</v>
      </c>
      <c r="E37" s="13">
        <v>0</v>
      </c>
      <c r="F37" s="13">
        <v>10</v>
      </c>
      <c r="G37" s="13">
        <v>42</v>
      </c>
    </row>
    <row r="38" spans="1:7" ht="15" customHeight="1" x14ac:dyDescent="0.2">
      <c r="A38" s="11"/>
      <c r="B38" s="12" t="s">
        <v>28</v>
      </c>
      <c r="C38" s="11">
        <v>40</v>
      </c>
      <c r="D38" s="13">
        <v>3.04</v>
      </c>
      <c r="E38" s="13">
        <v>0.32</v>
      </c>
      <c r="F38" s="13">
        <v>19.68</v>
      </c>
      <c r="G38" s="13">
        <v>98.34</v>
      </c>
    </row>
    <row r="39" spans="1:7" ht="15" customHeight="1" x14ac:dyDescent="0.2">
      <c r="A39" s="18" t="s">
        <v>29</v>
      </c>
      <c r="B39" s="19"/>
      <c r="C39" s="6">
        <f>C38+C37+C36+C35</f>
        <v>540</v>
      </c>
      <c r="D39" s="13"/>
      <c r="E39" s="13"/>
      <c r="F39" s="13"/>
      <c r="G39" s="13"/>
    </row>
    <row r="40" spans="1:7" ht="27.95" customHeight="1" x14ac:dyDescent="0.2">
      <c r="A40" s="8" t="s">
        <v>48</v>
      </c>
      <c r="B40" s="8"/>
      <c r="C40" s="8"/>
      <c r="D40" s="9">
        <f>D41</f>
        <v>15.2</v>
      </c>
      <c r="E40" s="9">
        <f>E41</f>
        <v>15.11</v>
      </c>
      <c r="F40" s="9">
        <f>F41</f>
        <v>79.06</v>
      </c>
      <c r="G40" s="9">
        <f>G41</f>
        <v>532.43200000000002</v>
      </c>
    </row>
    <row r="41" spans="1:7" x14ac:dyDescent="0.2">
      <c r="A41" s="6"/>
      <c r="B41" s="10" t="s">
        <v>18</v>
      </c>
      <c r="C41" s="6"/>
      <c r="D41" s="9">
        <f>D42+D43+D44+D45</f>
        <v>15.2</v>
      </c>
      <c r="E41" s="9">
        <f>E42+E43+E44+E45</f>
        <v>15.11</v>
      </c>
      <c r="F41" s="9">
        <f>F42+F43+F44+F45</f>
        <v>79.06</v>
      </c>
      <c r="G41" s="9">
        <f>G42+G43+G44+G45</f>
        <v>532.43200000000002</v>
      </c>
    </row>
    <row r="42" spans="1:7" x14ac:dyDescent="0.2">
      <c r="A42" s="11" t="s">
        <v>49</v>
      </c>
      <c r="B42" s="12" t="s">
        <v>50</v>
      </c>
      <c r="C42" s="11">
        <v>105</v>
      </c>
      <c r="D42" s="13">
        <v>6.14</v>
      </c>
      <c r="E42" s="13">
        <v>11.91</v>
      </c>
      <c r="F42" s="13">
        <v>10.92</v>
      </c>
      <c r="G42" s="13">
        <v>178.84</v>
      </c>
    </row>
    <row r="43" spans="1:7" x14ac:dyDescent="0.2">
      <c r="A43" s="11" t="s">
        <v>51</v>
      </c>
      <c r="B43" s="12" t="s">
        <v>52</v>
      </c>
      <c r="C43" s="11">
        <v>150</v>
      </c>
      <c r="D43" s="13">
        <v>5.64</v>
      </c>
      <c r="E43" s="13">
        <v>2.84</v>
      </c>
      <c r="F43" s="13">
        <v>36</v>
      </c>
      <c r="G43" s="13">
        <v>201</v>
      </c>
    </row>
    <row r="44" spans="1:7" x14ac:dyDescent="0.2">
      <c r="A44" s="14" t="s">
        <v>35</v>
      </c>
      <c r="B44" s="12" t="s">
        <v>36</v>
      </c>
      <c r="C44" s="14">
        <v>200</v>
      </c>
      <c r="D44" s="13">
        <v>0</v>
      </c>
      <c r="E44" s="13">
        <v>0</v>
      </c>
      <c r="F44" s="13">
        <v>10</v>
      </c>
      <c r="G44" s="13">
        <v>42</v>
      </c>
    </row>
    <row r="45" spans="1:7" ht="13.5" customHeight="1" x14ac:dyDescent="0.2">
      <c r="A45" s="15"/>
      <c r="B45" s="16" t="s">
        <v>28</v>
      </c>
      <c r="C45" s="15">
        <v>45</v>
      </c>
      <c r="D45" s="17">
        <v>3.42</v>
      </c>
      <c r="E45" s="17">
        <v>0.36</v>
      </c>
      <c r="F45" s="17">
        <v>22.14</v>
      </c>
      <c r="G45" s="17">
        <v>110.592</v>
      </c>
    </row>
    <row r="46" spans="1:7" x14ac:dyDescent="0.2">
      <c r="A46" s="18" t="s">
        <v>29</v>
      </c>
      <c r="B46" s="19"/>
      <c r="C46" s="6">
        <f>SUM(C42:C45)</f>
        <v>500</v>
      </c>
      <c r="D46" s="13"/>
      <c r="E46" s="13"/>
      <c r="F46" s="13"/>
      <c r="G46" s="13"/>
    </row>
    <row r="47" spans="1:7" ht="27.95" customHeight="1" x14ac:dyDescent="0.2">
      <c r="A47" s="8" t="s">
        <v>53</v>
      </c>
      <c r="B47" s="8"/>
      <c r="C47" s="8"/>
      <c r="D47" s="9">
        <f>D48</f>
        <v>11.64</v>
      </c>
      <c r="E47" s="9">
        <f t="shared" ref="E47:G47" si="2">E48</f>
        <v>10.52</v>
      </c>
      <c r="F47" s="9">
        <f t="shared" si="2"/>
        <v>89.5</v>
      </c>
      <c r="G47" s="9">
        <f t="shared" si="2"/>
        <v>519.5</v>
      </c>
    </row>
    <row r="48" spans="1:7" x14ac:dyDescent="0.2">
      <c r="A48" s="6"/>
      <c r="B48" s="10" t="s">
        <v>18</v>
      </c>
      <c r="C48" s="6"/>
      <c r="D48" s="9">
        <f>D49+D50+D51+D52</f>
        <v>11.64</v>
      </c>
      <c r="E48" s="9">
        <f>E49+E50+E51+E52</f>
        <v>10.52</v>
      </c>
      <c r="F48" s="9">
        <f>F49+F50+F51+F52</f>
        <v>89.5</v>
      </c>
      <c r="G48" s="9">
        <f>G49+G50+G52+G51</f>
        <v>519.5</v>
      </c>
    </row>
    <row r="49" spans="1:25" x14ac:dyDescent="0.2">
      <c r="A49" s="11"/>
      <c r="B49" s="12" t="s">
        <v>45</v>
      </c>
      <c r="C49" s="11">
        <v>100</v>
      </c>
      <c r="D49" s="13">
        <v>0.4</v>
      </c>
      <c r="E49" s="13">
        <v>0</v>
      </c>
      <c r="F49" s="13">
        <v>9.8000000000000007</v>
      </c>
      <c r="G49" s="13">
        <v>42.84</v>
      </c>
    </row>
    <row r="50" spans="1:25" ht="24.75" customHeight="1" x14ac:dyDescent="0.2">
      <c r="A50" s="11" t="s">
        <v>23</v>
      </c>
      <c r="B50" s="12" t="s">
        <v>54</v>
      </c>
      <c r="C50" s="11">
        <v>203</v>
      </c>
      <c r="D50" s="13">
        <v>8.1999999999999993</v>
      </c>
      <c r="E50" s="13">
        <v>10.199999999999999</v>
      </c>
      <c r="F50" s="13">
        <v>50.02</v>
      </c>
      <c r="G50" s="13">
        <v>336.32</v>
      </c>
      <c r="H50" s="21"/>
      <c r="I50" s="21"/>
      <c r="J50" s="21"/>
      <c r="K50" s="21"/>
      <c r="L50" s="21"/>
      <c r="M50" s="22"/>
      <c r="N50" s="21"/>
      <c r="O50" s="21"/>
      <c r="P50" s="21"/>
      <c r="Q50" s="21"/>
      <c r="R50" s="21"/>
    </row>
    <row r="51" spans="1:25" ht="12" customHeight="1" x14ac:dyDescent="0.2">
      <c r="A51" s="15" t="s">
        <v>35</v>
      </c>
      <c r="B51" s="12" t="s">
        <v>36</v>
      </c>
      <c r="C51" s="11">
        <v>200</v>
      </c>
      <c r="D51" s="13">
        <v>0</v>
      </c>
      <c r="E51" s="13">
        <v>0</v>
      </c>
      <c r="F51" s="13">
        <v>10</v>
      </c>
      <c r="G51" s="13">
        <v>42</v>
      </c>
      <c r="H51" s="21"/>
      <c r="I51" s="21"/>
      <c r="J51" s="21"/>
      <c r="K51" s="21"/>
      <c r="L51" s="21"/>
      <c r="M51" s="22"/>
      <c r="N51" s="21"/>
      <c r="O51" s="21"/>
      <c r="P51" s="21"/>
      <c r="Q51" s="21"/>
      <c r="R51" s="21"/>
    </row>
    <row r="52" spans="1:25" x14ac:dyDescent="0.2">
      <c r="A52" s="14"/>
      <c r="B52" s="12" t="s">
        <v>28</v>
      </c>
      <c r="C52" s="11">
        <v>40</v>
      </c>
      <c r="D52" s="13">
        <v>3.04</v>
      </c>
      <c r="E52" s="13">
        <v>0.32</v>
      </c>
      <c r="F52" s="13">
        <v>19.68</v>
      </c>
      <c r="G52" s="13">
        <v>98.34</v>
      </c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1:25" x14ac:dyDescent="0.2">
      <c r="A53" s="18" t="s">
        <v>29</v>
      </c>
      <c r="B53" s="19"/>
      <c r="C53" s="20">
        <f>C52+C51+C50+C49</f>
        <v>543</v>
      </c>
      <c r="D53" s="17"/>
      <c r="E53" s="17"/>
      <c r="F53" s="17"/>
      <c r="G53" s="17"/>
    </row>
    <row r="54" spans="1:25" ht="27.95" customHeight="1" x14ac:dyDescent="0.2">
      <c r="A54" s="8" t="s">
        <v>55</v>
      </c>
      <c r="B54" s="8"/>
      <c r="C54" s="8"/>
      <c r="D54" s="9">
        <f>D55</f>
        <v>20.170000000000002</v>
      </c>
      <c r="E54" s="9">
        <f>E55</f>
        <v>13.51</v>
      </c>
      <c r="F54" s="9">
        <f>F55</f>
        <v>95.15</v>
      </c>
      <c r="G54" s="9">
        <f>G55</f>
        <v>606.51599999999996</v>
      </c>
    </row>
    <row r="55" spans="1:25" x14ac:dyDescent="0.2">
      <c r="A55" s="6"/>
      <c r="B55" s="10" t="s">
        <v>18</v>
      </c>
      <c r="C55" s="6"/>
      <c r="D55" s="9">
        <f>D56+D57+D58+D59+D60</f>
        <v>20.170000000000002</v>
      </c>
      <c r="E55" s="9">
        <f>E56+E57+E58+E59+E60</f>
        <v>13.51</v>
      </c>
      <c r="F55" s="9">
        <f>F56+F57+F58+F59+F60</f>
        <v>95.15</v>
      </c>
      <c r="G55" s="9">
        <f>G56+G57+G58+G59+G60</f>
        <v>606.51599999999996</v>
      </c>
    </row>
    <row r="56" spans="1:25" ht="17.25" customHeight="1" x14ac:dyDescent="0.2">
      <c r="A56" s="15" t="s">
        <v>56</v>
      </c>
      <c r="B56" s="12" t="s">
        <v>57</v>
      </c>
      <c r="C56" s="11">
        <v>90</v>
      </c>
      <c r="D56" s="13">
        <v>11.81</v>
      </c>
      <c r="E56" s="13">
        <v>8.11</v>
      </c>
      <c r="F56" s="13">
        <v>4.87</v>
      </c>
      <c r="G56" s="13">
        <v>143.05000000000001</v>
      </c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  <row r="57" spans="1:25" ht="13.5" customHeight="1" x14ac:dyDescent="0.2">
      <c r="A57" s="15" t="s">
        <v>58</v>
      </c>
      <c r="B57" s="12" t="s">
        <v>59</v>
      </c>
      <c r="C57" s="11">
        <v>150</v>
      </c>
      <c r="D57" s="13">
        <v>3.81</v>
      </c>
      <c r="E57" s="13">
        <v>2.72</v>
      </c>
      <c r="F57" s="13">
        <v>40</v>
      </c>
      <c r="G57" s="13">
        <v>208.48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4.25" customHeight="1" x14ac:dyDescent="0.2">
      <c r="A58" s="15"/>
      <c r="B58" s="12" t="s">
        <v>60</v>
      </c>
      <c r="C58" s="11">
        <v>20</v>
      </c>
      <c r="D58" s="13">
        <v>1.5</v>
      </c>
      <c r="E58" s="13">
        <v>2.36</v>
      </c>
      <c r="F58" s="13">
        <v>14.98</v>
      </c>
      <c r="G58" s="13">
        <v>91</v>
      </c>
      <c r="H58" s="7"/>
      <c r="I58" s="23"/>
      <c r="J58" s="7"/>
      <c r="K58" s="7"/>
      <c r="L58" s="23"/>
      <c r="M58" s="7"/>
      <c r="N58" s="7"/>
      <c r="O58" s="23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4.25" customHeight="1" x14ac:dyDescent="0.2">
      <c r="A59" s="15" t="s">
        <v>61</v>
      </c>
      <c r="B59" s="12" t="s">
        <v>62</v>
      </c>
      <c r="C59" s="11">
        <v>200</v>
      </c>
      <c r="D59" s="13">
        <v>0.01</v>
      </c>
      <c r="E59" s="13"/>
      <c r="F59" s="13">
        <v>15.62</v>
      </c>
      <c r="G59" s="13">
        <v>65.646000000000001</v>
      </c>
      <c r="H59" s="7"/>
      <c r="I59" s="23"/>
      <c r="J59" s="7"/>
      <c r="K59" s="7"/>
      <c r="L59" s="23"/>
      <c r="M59" s="7"/>
      <c r="N59" s="7"/>
      <c r="O59" s="23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4.25" customHeight="1" x14ac:dyDescent="0.2">
      <c r="A60" s="11"/>
      <c r="B60" s="12" t="s">
        <v>28</v>
      </c>
      <c r="C60" s="11">
        <v>40</v>
      </c>
      <c r="D60" s="13">
        <v>3.04</v>
      </c>
      <c r="E60" s="13">
        <v>0.32</v>
      </c>
      <c r="F60" s="13">
        <v>19.68</v>
      </c>
      <c r="G60" s="13">
        <v>98.34</v>
      </c>
      <c r="H60" s="7"/>
      <c r="I60" s="24"/>
      <c r="J60" s="7"/>
      <c r="K60" s="7"/>
      <c r="L60" s="24"/>
      <c r="M60" s="23"/>
      <c r="N60" s="23"/>
      <c r="O60" s="23"/>
      <c r="P60" s="23"/>
      <c r="Q60" s="23"/>
      <c r="R60" s="23"/>
      <c r="S60" s="23"/>
      <c r="T60" s="23"/>
      <c r="U60" s="23"/>
      <c r="V60" s="7"/>
      <c r="W60" s="23"/>
      <c r="X60" s="23"/>
      <c r="Y60" s="24"/>
    </row>
    <row r="61" spans="1:25" ht="17.25" customHeight="1" x14ac:dyDescent="0.2">
      <c r="A61" s="18" t="s">
        <v>29</v>
      </c>
      <c r="B61" s="19"/>
      <c r="C61" s="20">
        <f>C60+C59+C58+C57+C56</f>
        <v>500</v>
      </c>
      <c r="D61" s="17"/>
      <c r="E61" s="17"/>
      <c r="F61" s="17"/>
      <c r="G61" s="17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spans="1:25" ht="27.95" customHeight="1" x14ac:dyDescent="0.2">
      <c r="A62" s="8" t="s">
        <v>63</v>
      </c>
      <c r="B62" s="8"/>
      <c r="C62" s="8"/>
      <c r="D62" s="9">
        <f>D63</f>
        <v>17.759999999999998</v>
      </c>
      <c r="E62" s="9">
        <f>E63</f>
        <v>14.36</v>
      </c>
      <c r="F62" s="9">
        <f>F63</f>
        <v>71.47999999999999</v>
      </c>
      <c r="G62" s="9">
        <f>G63</f>
        <v>504.63599999999997</v>
      </c>
    </row>
    <row r="63" spans="1:25" x14ac:dyDescent="0.2">
      <c r="A63" s="6"/>
      <c r="B63" s="10" t="s">
        <v>18</v>
      </c>
      <c r="C63" s="6"/>
      <c r="D63" s="9">
        <f>D64+D65+D66+D67</f>
        <v>17.759999999999998</v>
      </c>
      <c r="E63" s="9">
        <f>E64+E65+E66+E67</f>
        <v>14.36</v>
      </c>
      <c r="F63" s="9">
        <f>F64+F65+F66+F67</f>
        <v>71.47999999999999</v>
      </c>
      <c r="G63" s="9">
        <f>G64+G65+G66+G67</f>
        <v>504.63599999999997</v>
      </c>
    </row>
    <row r="64" spans="1:25" ht="25.5" x14ac:dyDescent="0.2">
      <c r="A64" s="11" t="s">
        <v>64</v>
      </c>
      <c r="B64" s="12" t="s">
        <v>65</v>
      </c>
      <c r="C64" s="11">
        <v>110</v>
      </c>
      <c r="D64" s="13">
        <v>9.08</v>
      </c>
      <c r="E64" s="13">
        <v>11.2</v>
      </c>
      <c r="F64" s="13">
        <v>5.8</v>
      </c>
      <c r="G64" s="13">
        <v>163.29599999999999</v>
      </c>
    </row>
    <row r="65" spans="1:26" x14ac:dyDescent="0.2">
      <c r="A65" s="11" t="s">
        <v>51</v>
      </c>
      <c r="B65" s="12" t="s">
        <v>52</v>
      </c>
      <c r="C65" s="11">
        <v>150</v>
      </c>
      <c r="D65" s="13">
        <v>5.64</v>
      </c>
      <c r="E65" s="13">
        <v>2.84</v>
      </c>
      <c r="F65" s="13">
        <v>36</v>
      </c>
      <c r="G65" s="13">
        <v>201</v>
      </c>
    </row>
    <row r="66" spans="1:26" x14ac:dyDescent="0.2">
      <c r="A66" s="15" t="s">
        <v>35</v>
      </c>
      <c r="B66" s="12" t="s">
        <v>36</v>
      </c>
      <c r="C66" s="14">
        <v>200</v>
      </c>
      <c r="D66" s="13">
        <v>0</v>
      </c>
      <c r="E66" s="13">
        <v>0</v>
      </c>
      <c r="F66" s="13">
        <v>10</v>
      </c>
      <c r="G66" s="13">
        <v>42</v>
      </c>
    </row>
    <row r="67" spans="1:26" x14ac:dyDescent="0.2">
      <c r="A67" s="15"/>
      <c r="B67" s="16" t="s">
        <v>28</v>
      </c>
      <c r="C67" s="15">
        <v>40</v>
      </c>
      <c r="D67" s="17">
        <v>3.04</v>
      </c>
      <c r="E67" s="17">
        <v>0.32</v>
      </c>
      <c r="F67" s="17">
        <v>19.68</v>
      </c>
      <c r="G67" s="17">
        <v>98.34</v>
      </c>
    </row>
    <row r="68" spans="1:26" x14ac:dyDescent="0.2">
      <c r="A68" s="18" t="s">
        <v>29</v>
      </c>
      <c r="B68" s="19"/>
      <c r="C68" s="25">
        <f>SUM(C64:C67)</f>
        <v>500</v>
      </c>
      <c r="D68" s="13"/>
      <c r="E68" s="13"/>
      <c r="F68" s="13"/>
      <c r="G68" s="13"/>
    </row>
    <row r="69" spans="1:26" ht="27.95" customHeight="1" x14ac:dyDescent="0.2">
      <c r="A69" s="8" t="s">
        <v>66</v>
      </c>
      <c r="B69" s="8"/>
      <c r="C69" s="8"/>
      <c r="D69" s="9">
        <f>D70</f>
        <v>28.65</v>
      </c>
      <c r="E69" s="9">
        <f>E70</f>
        <v>11.989999999999998</v>
      </c>
      <c r="F69" s="9">
        <f>F70</f>
        <v>73.56</v>
      </c>
      <c r="G69" s="9">
        <f>G70</f>
        <v>537.27199999999993</v>
      </c>
    </row>
    <row r="70" spans="1:26" x14ac:dyDescent="0.2">
      <c r="A70" s="6"/>
      <c r="B70" s="10" t="s">
        <v>18</v>
      </c>
      <c r="C70" s="6"/>
      <c r="D70" s="9">
        <f>D71+D72+D73+D74+D75</f>
        <v>28.65</v>
      </c>
      <c r="E70" s="9">
        <f t="shared" ref="E70:F70" si="3">E71+E72+E73+E74+E75</f>
        <v>11.989999999999998</v>
      </c>
      <c r="F70" s="9">
        <f t="shared" si="3"/>
        <v>73.56</v>
      </c>
      <c r="G70" s="9">
        <f>G71+G72+G73+G74+G75</f>
        <v>537.27199999999993</v>
      </c>
    </row>
    <row r="71" spans="1:26" ht="15" customHeight="1" x14ac:dyDescent="0.2">
      <c r="A71" s="11"/>
      <c r="B71" s="12" t="s">
        <v>67</v>
      </c>
      <c r="C71" s="11">
        <v>40</v>
      </c>
      <c r="D71" s="13">
        <v>5.08</v>
      </c>
      <c r="E71" s="13">
        <v>4.5999999999999996</v>
      </c>
      <c r="F71" s="13">
        <v>0.28000000000000003</v>
      </c>
      <c r="G71" s="13">
        <v>63.911999999999999</v>
      </c>
    </row>
    <row r="72" spans="1:26" ht="25.5" x14ac:dyDescent="0.2">
      <c r="A72" s="11" t="s">
        <v>68</v>
      </c>
      <c r="B72" s="26" t="s">
        <v>69</v>
      </c>
      <c r="C72" s="27">
        <v>120</v>
      </c>
      <c r="D72" s="28">
        <f>18.92+0.06</f>
        <v>18.98</v>
      </c>
      <c r="E72" s="28">
        <f>7.01+0.06</f>
        <v>7.0699999999999994</v>
      </c>
      <c r="F72" s="28">
        <f>15+16.77</f>
        <v>31.77</v>
      </c>
      <c r="G72" s="28">
        <v>276.77999999999997</v>
      </c>
    </row>
    <row r="73" spans="1:26" x14ac:dyDescent="0.2">
      <c r="A73" s="11"/>
      <c r="B73" s="12" t="s">
        <v>45</v>
      </c>
      <c r="C73" s="11">
        <v>100</v>
      </c>
      <c r="D73" s="13">
        <v>0.4</v>
      </c>
      <c r="E73" s="13">
        <v>0</v>
      </c>
      <c r="F73" s="13">
        <v>9.8000000000000007</v>
      </c>
      <c r="G73" s="13">
        <v>42.84</v>
      </c>
    </row>
    <row r="74" spans="1:26" x14ac:dyDescent="0.2">
      <c r="A74" s="11" t="s">
        <v>42</v>
      </c>
      <c r="B74" s="12" t="s">
        <v>70</v>
      </c>
      <c r="C74" s="11">
        <v>200</v>
      </c>
      <c r="D74" s="13">
        <v>1.1499999999999999</v>
      </c>
      <c r="E74" s="13"/>
      <c r="F74" s="13">
        <v>12.03</v>
      </c>
      <c r="G74" s="13">
        <v>55.4</v>
      </c>
    </row>
    <row r="75" spans="1:26" x14ac:dyDescent="0.2">
      <c r="A75" s="15"/>
      <c r="B75" s="16" t="s">
        <v>28</v>
      </c>
      <c r="C75" s="15">
        <v>40</v>
      </c>
      <c r="D75" s="17">
        <v>3.04</v>
      </c>
      <c r="E75" s="17">
        <v>0.32</v>
      </c>
      <c r="F75" s="17">
        <v>19.68</v>
      </c>
      <c r="G75" s="17">
        <v>98.34</v>
      </c>
    </row>
    <row r="76" spans="1:26" x14ac:dyDescent="0.2">
      <c r="A76" s="18" t="s">
        <v>29</v>
      </c>
      <c r="B76" s="19"/>
      <c r="C76" s="6">
        <f>SUM(C71:C75)</f>
        <v>500</v>
      </c>
      <c r="D76" s="13"/>
      <c r="E76" s="13"/>
      <c r="F76" s="13"/>
      <c r="G76" s="13"/>
    </row>
    <row r="77" spans="1:26" ht="27.95" customHeight="1" x14ac:dyDescent="0.2">
      <c r="A77" s="8" t="s">
        <v>71</v>
      </c>
      <c r="B77" s="8"/>
      <c r="C77" s="8"/>
      <c r="D77" s="9">
        <f>D78</f>
        <v>24.859999999999996</v>
      </c>
      <c r="E77" s="9">
        <f>E78</f>
        <v>13.040000000000001</v>
      </c>
      <c r="F77" s="9">
        <f>F78</f>
        <v>74.819999999999993</v>
      </c>
      <c r="G77" s="9">
        <f>G78</f>
        <v>536.82000000000005</v>
      </c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30"/>
    </row>
    <row r="78" spans="1:26" x14ac:dyDescent="0.2">
      <c r="A78" s="6"/>
      <c r="B78" s="10" t="s">
        <v>18</v>
      </c>
      <c r="C78" s="6"/>
      <c r="D78" s="9">
        <f>D79+D80+D81+D82+D83</f>
        <v>24.859999999999996</v>
      </c>
      <c r="E78" s="9">
        <f>E79+E80+E81+E82+E83</f>
        <v>13.040000000000001</v>
      </c>
      <c r="F78" s="9">
        <f>F79+F80+F81+F82+F83</f>
        <v>74.819999999999993</v>
      </c>
      <c r="G78" s="9">
        <f>G79+G80+G81+G82+G83</f>
        <v>536.82000000000005</v>
      </c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30"/>
    </row>
    <row r="79" spans="1:26" x14ac:dyDescent="0.2">
      <c r="A79" s="11" t="s">
        <v>72</v>
      </c>
      <c r="B79" s="12" t="s">
        <v>73</v>
      </c>
      <c r="C79" s="11">
        <v>100</v>
      </c>
      <c r="D79" s="13">
        <v>17.829999999999998</v>
      </c>
      <c r="E79" s="13">
        <v>7.99</v>
      </c>
      <c r="F79" s="13">
        <v>4.25</v>
      </c>
      <c r="G79" s="13">
        <v>165</v>
      </c>
      <c r="H79" s="7"/>
      <c r="I79" s="7"/>
      <c r="J79" s="7"/>
      <c r="K79" s="7"/>
      <c r="L79" s="7"/>
      <c r="M79" s="7"/>
      <c r="N79" s="7"/>
      <c r="O79" s="23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6" x14ac:dyDescent="0.2">
      <c r="A80" s="11" t="s">
        <v>58</v>
      </c>
      <c r="B80" s="12" t="s">
        <v>59</v>
      </c>
      <c r="C80" s="11">
        <v>150</v>
      </c>
      <c r="D80" s="13">
        <v>3.81</v>
      </c>
      <c r="E80" s="13">
        <v>2.72</v>
      </c>
      <c r="F80" s="13">
        <v>40</v>
      </c>
      <c r="G80" s="13">
        <v>208.48</v>
      </c>
      <c r="H80" s="7"/>
      <c r="I80" s="7"/>
      <c r="J80" s="7"/>
      <c r="K80" s="7"/>
      <c r="L80" s="7"/>
      <c r="M80" s="23"/>
      <c r="N80" s="23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x14ac:dyDescent="0.2">
      <c r="A81" s="14" t="s">
        <v>74</v>
      </c>
      <c r="B81" s="12" t="s">
        <v>75</v>
      </c>
      <c r="C81" s="11">
        <v>20</v>
      </c>
      <c r="D81" s="13">
        <v>0.18</v>
      </c>
      <c r="E81" s="13">
        <v>2.0099999999999998</v>
      </c>
      <c r="F81" s="13">
        <v>0.89</v>
      </c>
      <c r="G81" s="13">
        <v>23</v>
      </c>
      <c r="H81" s="7"/>
      <c r="I81" s="23"/>
      <c r="J81" s="7"/>
      <c r="K81" s="7"/>
      <c r="L81" s="7"/>
      <c r="M81" s="7"/>
      <c r="N81" s="7"/>
      <c r="O81" s="23"/>
      <c r="P81" s="23"/>
      <c r="Q81" s="23"/>
      <c r="R81" s="23"/>
      <c r="S81" s="23"/>
      <c r="T81" s="23"/>
      <c r="U81" s="23"/>
      <c r="V81" s="7"/>
      <c r="W81" s="23"/>
      <c r="X81" s="23"/>
      <c r="Y81" s="7"/>
    </row>
    <row r="82" spans="1:25" x14ac:dyDescent="0.2">
      <c r="A82" s="15" t="s">
        <v>35</v>
      </c>
      <c r="B82" s="12" t="s">
        <v>36</v>
      </c>
      <c r="C82" s="14">
        <v>200</v>
      </c>
      <c r="D82" s="13">
        <v>0</v>
      </c>
      <c r="E82" s="13">
        <v>0</v>
      </c>
      <c r="F82" s="13">
        <v>10</v>
      </c>
      <c r="G82" s="13">
        <v>42</v>
      </c>
      <c r="H82" s="7"/>
      <c r="I82" s="23"/>
      <c r="J82" s="7"/>
      <c r="K82" s="7"/>
      <c r="L82" s="7"/>
      <c r="M82" s="7"/>
      <c r="N82" s="7"/>
      <c r="O82" s="23"/>
      <c r="P82" s="23"/>
      <c r="Q82" s="23"/>
      <c r="R82" s="23"/>
      <c r="S82" s="23"/>
      <c r="T82" s="23"/>
      <c r="U82" s="23"/>
      <c r="V82" s="7"/>
      <c r="W82" s="23"/>
      <c r="X82" s="23"/>
      <c r="Y82" s="7"/>
    </row>
    <row r="83" spans="1:25" x14ac:dyDescent="0.2">
      <c r="A83" s="15"/>
      <c r="B83" s="16" t="s">
        <v>28</v>
      </c>
      <c r="C83" s="15">
        <v>40</v>
      </c>
      <c r="D83" s="17">
        <v>3.04</v>
      </c>
      <c r="E83" s="17">
        <v>0.32</v>
      </c>
      <c r="F83" s="17">
        <v>19.68</v>
      </c>
      <c r="G83" s="17">
        <v>98.34</v>
      </c>
      <c r="H83" s="7"/>
      <c r="I83" s="24"/>
      <c r="J83" s="7"/>
      <c r="K83" s="7"/>
      <c r="L83" s="24"/>
      <c r="M83" s="23"/>
      <c r="N83" s="23"/>
      <c r="O83" s="23"/>
      <c r="P83" s="23"/>
      <c r="Q83" s="23"/>
      <c r="R83" s="23"/>
      <c r="S83" s="23"/>
      <c r="T83" s="23"/>
      <c r="U83" s="23"/>
      <c r="V83" s="7"/>
      <c r="W83" s="23"/>
      <c r="X83" s="23"/>
      <c r="Y83" s="24"/>
    </row>
    <row r="84" spans="1:25" x14ac:dyDescent="0.2">
      <c r="A84" s="18" t="s">
        <v>29</v>
      </c>
      <c r="B84" s="19"/>
      <c r="C84" s="25">
        <f>SUM(C79:C83)</f>
        <v>510</v>
      </c>
      <c r="D84" s="11"/>
      <c r="E84" s="11"/>
      <c r="F84" s="11"/>
      <c r="G84" s="11"/>
      <c r="H84" s="31"/>
      <c r="I84" s="32"/>
      <c r="J84" s="31"/>
      <c r="K84" s="31"/>
      <c r="L84" s="31"/>
      <c r="M84" s="33"/>
      <c r="N84" s="33"/>
      <c r="O84" s="32"/>
      <c r="P84" s="32"/>
      <c r="Q84" s="32"/>
      <c r="R84" s="32"/>
      <c r="S84" s="32"/>
      <c r="T84" s="32"/>
      <c r="U84" s="32"/>
      <c r="V84" s="33"/>
      <c r="W84" s="32"/>
      <c r="X84" s="32"/>
      <c r="Y84" s="33"/>
    </row>
  </sheetData>
  <mergeCells count="27">
    <mergeCell ref="A77:C77"/>
    <mergeCell ref="A84:B84"/>
    <mergeCell ref="A54:C54"/>
    <mergeCell ref="A61:B61"/>
    <mergeCell ref="A62:C62"/>
    <mergeCell ref="A68:B68"/>
    <mergeCell ref="A69:C69"/>
    <mergeCell ref="A76:B76"/>
    <mergeCell ref="A33:C33"/>
    <mergeCell ref="A39:B39"/>
    <mergeCell ref="A40:C40"/>
    <mergeCell ref="A46:B46"/>
    <mergeCell ref="A47:C47"/>
    <mergeCell ref="A53:B53"/>
    <mergeCell ref="A8:C8"/>
    <mergeCell ref="A18:B18"/>
    <mergeCell ref="A19:C19"/>
    <mergeCell ref="A25:B25"/>
    <mergeCell ref="A26:C26"/>
    <mergeCell ref="A32:B32"/>
    <mergeCell ref="A1:G2"/>
    <mergeCell ref="A3:G4"/>
    <mergeCell ref="A5:A6"/>
    <mergeCell ref="B5:B6"/>
    <mergeCell ref="C5:C6"/>
    <mergeCell ref="D5:F5"/>
    <mergeCell ref="G5:G6"/>
  </mergeCells>
  <pageMargins left="0.75" right="0.75" top="1" bottom="1" header="0.5" footer="0.5"/>
  <pageSetup paperSize="9" scale="9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72-08 руб завтрак 1-4 кл </vt:lpstr>
      <vt:lpstr>'72-08 руб завтрак 1-4 кл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lamour</dc:creator>
  <cp:lastModifiedBy>lamour</cp:lastModifiedBy>
  <dcterms:created xsi:type="dcterms:W3CDTF">2023-09-28T08:49:02Z</dcterms:created>
  <dcterms:modified xsi:type="dcterms:W3CDTF">2023-09-28T08:49:49Z</dcterms:modified>
</cp:coreProperties>
</file>