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итание\Питание2023\Меню2023\"/>
    </mc:Choice>
  </mc:AlternateContent>
  <bookViews>
    <workbookView xWindow="0" yWindow="0" windowWidth="28800" windowHeight="12045" tabRatio="815"/>
  </bookViews>
  <sheets>
    <sheet name="Обед 72,08 руб " sheetId="1" r:id="rId1"/>
    <sheet name="127-49 руб 7-11 лет  коррек" sheetId="8" state="hidden" r:id="rId2"/>
    <sheet name="139-29  руб 12-18 лет коррекц " sheetId="9" state="hidden" r:id="rId3"/>
  </sheets>
  <definedNames>
    <definedName name="_xlnm.Print_Area" localSheetId="1">'127-49 руб 7-11 лет  коррек'!$A$1:$N$159</definedName>
    <definedName name="_xlnm.Print_Area" localSheetId="2">'139-29  руб 12-18 лет коррекц '!$A$1:$N$161</definedName>
    <definedName name="_xlnm.Print_Area" localSheetId="0">'Обед 72,08 руб '!$A$3:$G$82</definedName>
  </definedNames>
  <calcPr calcId="152511"/>
</workbook>
</file>

<file path=xl/calcChain.xml><?xml version="1.0" encoding="utf-8"?>
<calcChain xmlns="http://schemas.openxmlformats.org/spreadsheetml/2006/main">
  <c r="E75" i="1" l="1"/>
  <c r="F75" i="1"/>
  <c r="G75" i="1"/>
  <c r="D75" i="1"/>
  <c r="E76" i="1"/>
  <c r="F76" i="1"/>
  <c r="G76" i="1"/>
  <c r="D76" i="1"/>
  <c r="E68" i="1"/>
  <c r="E67" i="1" s="1"/>
  <c r="F68" i="1"/>
  <c r="F67" i="1" s="1"/>
  <c r="G68" i="1"/>
  <c r="G67" i="1" s="1"/>
  <c r="D68" i="1"/>
  <c r="D67" i="1" s="1"/>
  <c r="G60" i="1"/>
  <c r="G59" i="1" s="1"/>
  <c r="D60" i="1"/>
  <c r="D59" i="1" s="1"/>
  <c r="E52" i="1"/>
  <c r="E51" i="1" s="1"/>
  <c r="F52" i="1"/>
  <c r="F51" i="1" s="1"/>
  <c r="G52" i="1"/>
  <c r="G51" i="1" s="1"/>
  <c r="D52" i="1"/>
  <c r="D51" i="1" s="1"/>
  <c r="E45" i="1"/>
  <c r="E44" i="1" s="1"/>
  <c r="F45" i="1"/>
  <c r="F44" i="1" s="1"/>
  <c r="G45" i="1"/>
  <c r="G44" i="1" s="1"/>
  <c r="D45" i="1"/>
  <c r="D44" i="1" s="1"/>
  <c r="E37" i="1"/>
  <c r="E36" i="1" s="1"/>
  <c r="F37" i="1"/>
  <c r="F36" i="1" s="1"/>
  <c r="G37" i="1"/>
  <c r="G36" i="1" s="1"/>
  <c r="D37" i="1"/>
  <c r="D36" i="1" s="1"/>
  <c r="E30" i="1"/>
  <c r="E29" i="1" s="1"/>
  <c r="F30" i="1"/>
  <c r="F29" i="1" s="1"/>
  <c r="G30" i="1"/>
  <c r="G29" i="1" s="1"/>
  <c r="D30" i="1"/>
  <c r="D29" i="1" s="1"/>
  <c r="E22" i="1"/>
  <c r="E21" i="1" s="1"/>
  <c r="F22" i="1"/>
  <c r="F21" i="1" s="1"/>
  <c r="G22" i="1"/>
  <c r="G21" i="1" s="1"/>
  <c r="D22" i="1"/>
  <c r="D21" i="1" s="1"/>
  <c r="E14" i="1"/>
  <c r="E13" i="1" s="1"/>
  <c r="F14" i="1"/>
  <c r="F13" i="1" s="1"/>
  <c r="G14" i="1"/>
  <c r="G13" i="1" s="1"/>
  <c r="D14" i="1"/>
  <c r="D13" i="1" s="1"/>
  <c r="E7" i="1"/>
  <c r="E6" i="1" s="1"/>
  <c r="F7" i="1"/>
  <c r="F6" i="1" s="1"/>
  <c r="G7" i="1"/>
  <c r="G6" i="1" s="1"/>
  <c r="D7" i="1"/>
  <c r="D6" i="1" s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F61" i="1" l="1"/>
  <c r="F60" i="1" s="1"/>
  <c r="F59" i="1" s="1"/>
  <c r="E61" i="1"/>
  <c r="E60" i="1" s="1"/>
  <c r="E59" i="1" s="1"/>
</calcChain>
</file>

<file path=xl/sharedStrings.xml><?xml version="1.0" encoding="utf-8"?>
<sst xmlns="http://schemas.openxmlformats.org/spreadsheetml/2006/main" count="758" uniqueCount="232">
  <si>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</si>
  <si>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</si>
  <si>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</si>
  <si>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</si>
  <si>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</si>
  <si>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</si>
  <si>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</si>
  <si>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</si>
  <si>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</si>
  <si>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</si>
  <si>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</si>
  <si>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</si>
  <si>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</si>
  <si>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</si>
  <si>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</si>
  <si>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</si>
  <si>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</si>
  <si>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</si>
  <si>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</si>
  <si>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</si>
  <si>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</si>
  <si>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</si>
  <si>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</si>
  <si>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</si>
  <si>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</si>
  <si>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</si>
  <si>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</si>
  <si>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</si>
  <si>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</si>
  <si>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</si>
  <si>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</si>
  <si>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</si>
  <si>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</si>
  <si>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</si>
  <si>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</si>
  <si>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</si>
  <si>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</si>
  <si>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</si>
  <si>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</si>
  <si>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</si>
  <si>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</si>
  <si>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</si>
  <si>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</si>
  <si>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</si>
  <si>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</si>
  <si>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</si>
  <si>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</si>
  <si>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</si>
  <si>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</si>
  <si>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</si>
  <si>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</si>
  <si>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</si>
  <si>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</si>
  <si>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</si>
  <si>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</si>
  <si>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</si>
  <si>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</si>
  <si>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</si>
  <si>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</si>
  <si>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</si>
  <si>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</si>
  <si>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</si>
  <si>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</si>
  <si>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</si>
  <si>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</si>
  <si>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</si>
  <si>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</si>
  <si>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</si>
  <si>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</si>
  <si>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</si>
  <si>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</si>
  <si>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</si>
  <si>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</si>
  <si>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</si>
  <si>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</si>
  <si>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</si>
  <si>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</si>
  <si>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</si>
  <si>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</si>
  <si>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</si>
  <si>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</si>
  <si>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</si>
  <si>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</si>
  <si>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</si>
  <si>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</si>
  <si>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</si>
  <si>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</si>
  <si>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</si>
  <si>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</si>
  <si>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</si>
  <si>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</si>
  <si>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</si>
  <si>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</si>
  <si>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</si>
  <si>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</si>
  <si>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</si>
  <si>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</si>
  <si>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</si>
  <si>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</si>
  <si>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</si>
  <si>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</si>
  <si>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</si>
  <si>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</si>
  <si>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</si>
  <si>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</si>
  <si>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</si>
  <si>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</si>
  <si>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</si>
  <si>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</si>
  <si>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</si>
  <si>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</si>
  <si>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</si>
  <si>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</si>
  <si>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</si>
  <si>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</si>
  <si>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</si>
  <si>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</si>
  <si>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</si>
  <si>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</si>
  <si>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</si>
  <si>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</si>
  <si>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</si>
  <si>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</si>
  <si>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</si>
  <si>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</si>
  <si>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</si>
  <si>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</si>
  <si>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</si>
  <si>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</si>
  <si>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</si>
  <si>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</si>
  <si>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</si>
  <si>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</si>
  <si>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</si>
  <si>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</si>
  <si>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</si>
  <si>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</si>
  <si>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Суп - лапша домашняя с мясом птицы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</si>
  <si>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</si>
  <si>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</si>
  <si>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</si>
  <si>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</si>
  <si>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</si>
  <si>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</si>
  <si>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</si>
  <si>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</si>
  <si>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</si>
  <si>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</si>
  <si>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</si>
  <si>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</si>
  <si>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</si>
  <si>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</si>
  <si>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</si>
  <si>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278/14</t>
  </si>
  <si>
    <t>Тефтели мясные с соусом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</si>
  <si>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</si>
  <si>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</si>
  <si>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</si>
  <si>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</si>
  <si>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</si>
  <si>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</si>
  <si>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</si>
  <si>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</si>
  <si>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Свекольник со сметаной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</si>
  <si>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</si>
  <si>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</si>
  <si>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</si>
  <si>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</si>
  <si>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</si>
  <si>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</si>
  <si>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</si>
  <si>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</si>
  <si>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</si>
  <si>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</si>
  <si>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</si>
  <si>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</si>
  <si>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</si>
  <si>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</si>
  <si>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</si>
  <si>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</si>
  <si>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</si>
  <si>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</si>
  <si>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</si>
  <si>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</si>
  <si>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</si>
  <si>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</si>
  <si>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</si>
  <si>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</si>
  <si>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</si>
  <si>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</si>
  <si>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</si>
  <si>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</si>
  <si>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</si>
  <si>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</si>
  <si>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</si>
  <si>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</si>
  <si>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</si>
  <si>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</si>
  <si>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</si>
  <si>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</si>
  <si>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</si>
  <si>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</si>
  <si>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</si>
  <si>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</si>
  <si>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</si>
  <si>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</si>
  <si>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</si>
  <si>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</si>
  <si>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182/06</t>
  </si>
  <si>
    <t xml:space="preserve"> ТТК 298</t>
  </si>
  <si>
    <t xml:space="preserve"> ТТК 218</t>
  </si>
  <si>
    <t xml:space="preserve"> ТТК 209</t>
  </si>
  <si>
    <t xml:space="preserve"> ТТК370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</si>
  <si>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</si>
  <si>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</si>
  <si>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</si>
  <si>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</si>
  <si>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</si>
  <si>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</si>
  <si>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</si>
  <si>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</si>
  <si>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</si>
  <si>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</si>
  <si>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</si>
  <si>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</si>
  <si>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</si>
  <si>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Суп картофельный с рисовой крупой</t>
  </si>
  <si>
    <t>Борщ с капустой и картофелем со сметаной</t>
  </si>
  <si>
    <t>Суп из овощей со сметаной</t>
  </si>
  <si>
    <t>Суп картофельный с макаронными изделиями</t>
  </si>
  <si>
    <t>Суп крестьянский с крупой со сметаной</t>
  </si>
  <si>
    <t>Обед Меню для обучащихся продлённой группы стоимостью 72,08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</si>
</sst>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33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5" fillId="2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2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49" fontId="14" fillId="2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NumberFormat="1" applyFont="1" applyFill="1" applyBorder="1" applyAlignment="1" applyProtection="1">
      <alignment horizontal="left" vertical="top" wrapText="1"/>
    </xf>
    <xf numFmtId="2" fontId="15" fillId="2" borderId="3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82"/>
  <sheetViews>
    <sheetView tabSelected="1" zoomScaleNormal="100" workbookViewId="0">
      <selection activeCell="A3" sqref="A3:A4"/>
    </sheetView>
  </sheetViews>
  <sheetFormatPr defaultRowHeight="12.75" x14ac:dyDescent="0.2"/>
  <cols>
    <col min="1" max="1" width="11" style="194" customWidth="1"/>
    <col min="2" max="2" width="37" style="204" customWidth="1"/>
    <col min="3" max="3" width="10" style="194" customWidth="1"/>
    <col min="4" max="4" width="7.85546875" style="194" customWidth="1"/>
    <col min="5" max="5" width="8.7109375" style="194" customWidth="1"/>
    <col min="6" max="6" width="8.42578125" style="194" customWidth="1"/>
    <col min="7" max="7" width="11" style="194" customWidth="1"/>
    <col min="8" max="16384" width="9.140625" style="184"/>
  </cols>
  <sheetData>
    <row r="1" spans="1:7" ht="12.75" customHeight="1" x14ac:dyDescent="0.2">
      <c r="A1" s="211" t="s">
        <v>231</v>
      </c>
      <c r="B1" s="211"/>
      <c r="C1" s="211"/>
      <c r="D1" s="211"/>
      <c r="E1" s="211"/>
      <c r="F1" s="211"/>
      <c r="G1" s="211"/>
    </row>
    <row r="2" spans="1:7" x14ac:dyDescent="0.2">
      <c r="A2" s="211"/>
      <c r="B2" s="211"/>
      <c r="C2" s="211"/>
      <c r="D2" s="211"/>
      <c r="E2" s="211"/>
      <c r="F2" s="211"/>
      <c r="G2" s="211"/>
    </row>
    <row r="3" spans="1:7" ht="33.75" customHeight="1" x14ac:dyDescent="0.2">
      <c r="A3" s="212" t="s">
        <v>213</v>
      </c>
      <c r="B3" s="212" t="s">
        <v>214</v>
      </c>
      <c r="C3" s="212" t="s">
        <v>215</v>
      </c>
      <c r="D3" s="212" t="s">
        <v>216</v>
      </c>
      <c r="E3" s="212"/>
      <c r="F3" s="212"/>
      <c r="G3" s="212" t="s">
        <v>23</v>
      </c>
    </row>
    <row r="4" spans="1:7" ht="34.5" customHeight="1" x14ac:dyDescent="0.2">
      <c r="A4" s="212"/>
      <c r="B4" s="212"/>
      <c r="C4" s="212"/>
      <c r="D4" s="186" t="s">
        <v>17</v>
      </c>
      <c r="E4" s="186" t="s">
        <v>19</v>
      </c>
      <c r="F4" s="186" t="s">
        <v>21</v>
      </c>
      <c r="G4" s="212"/>
    </row>
    <row r="5" spans="1:7" x14ac:dyDescent="0.2">
      <c r="A5" s="186" t="s">
        <v>2</v>
      </c>
      <c r="B5" s="186" t="s">
        <v>8</v>
      </c>
      <c r="C5" s="186" t="s">
        <v>15</v>
      </c>
      <c r="D5" s="186" t="s">
        <v>18</v>
      </c>
      <c r="E5" s="186" t="s">
        <v>20</v>
      </c>
      <c r="F5" s="186" t="s">
        <v>22</v>
      </c>
      <c r="G5" s="186" t="s">
        <v>24</v>
      </c>
    </row>
    <row r="6" spans="1:7" ht="27.95" customHeight="1" x14ac:dyDescent="0.2">
      <c r="A6" s="210" t="s">
        <v>217</v>
      </c>
      <c r="B6" s="210"/>
      <c r="C6" s="210"/>
      <c r="D6" s="185">
        <f>D7</f>
        <v>23.86</v>
      </c>
      <c r="E6" s="185">
        <f t="shared" ref="E6:G6" si="0">E7</f>
        <v>22.09</v>
      </c>
      <c r="F6" s="185">
        <f t="shared" si="0"/>
        <v>85.12</v>
      </c>
      <c r="G6" s="185">
        <f t="shared" si="0"/>
        <v>656.79</v>
      </c>
    </row>
    <row r="7" spans="1:7" x14ac:dyDescent="0.2">
      <c r="A7" s="193"/>
      <c r="B7" s="213" t="s">
        <v>67</v>
      </c>
      <c r="C7" s="213"/>
      <c r="D7" s="206">
        <f>D8+D9+D10+D11</f>
        <v>23.86</v>
      </c>
      <c r="E7" s="206">
        <f t="shared" ref="E7:G7" si="1">E8+E9+E10+E11</f>
        <v>22.09</v>
      </c>
      <c r="F7" s="206">
        <f t="shared" si="1"/>
        <v>85.12</v>
      </c>
      <c r="G7" s="206">
        <f t="shared" si="1"/>
        <v>656.79</v>
      </c>
    </row>
    <row r="8" spans="1:7" ht="12.75" customHeight="1" x14ac:dyDescent="0.2">
      <c r="A8" s="187" t="s">
        <v>169</v>
      </c>
      <c r="B8" s="182" t="s">
        <v>137</v>
      </c>
      <c r="C8" s="187">
        <v>205</v>
      </c>
      <c r="D8" s="188">
        <v>3.09</v>
      </c>
      <c r="E8" s="188">
        <v>4.6100000000000003</v>
      </c>
      <c r="F8" s="188">
        <v>12.54</v>
      </c>
      <c r="G8" s="188">
        <v>107.36</v>
      </c>
    </row>
    <row r="9" spans="1:7" x14ac:dyDescent="0.2">
      <c r="A9" s="193" t="s">
        <v>173</v>
      </c>
      <c r="B9" s="182" t="s">
        <v>138</v>
      </c>
      <c r="C9" s="187">
        <v>200</v>
      </c>
      <c r="D9" s="188">
        <v>17.73</v>
      </c>
      <c r="E9" s="188">
        <v>17.16</v>
      </c>
      <c r="F9" s="188">
        <v>42.9</v>
      </c>
      <c r="G9" s="188">
        <v>409.09</v>
      </c>
    </row>
    <row r="10" spans="1:7" x14ac:dyDescent="0.2">
      <c r="A10" s="193" t="s">
        <v>167</v>
      </c>
      <c r="B10" s="182" t="s">
        <v>10</v>
      </c>
      <c r="C10" s="187">
        <v>200</v>
      </c>
      <c r="D10" s="188">
        <v>0</v>
      </c>
      <c r="E10" s="188">
        <v>0</v>
      </c>
      <c r="F10" s="188">
        <v>10</v>
      </c>
      <c r="G10" s="188">
        <v>42</v>
      </c>
    </row>
    <row r="11" spans="1:7" x14ac:dyDescent="0.2">
      <c r="A11" s="187"/>
      <c r="B11" s="182" t="s">
        <v>11</v>
      </c>
      <c r="C11" s="187">
        <v>40</v>
      </c>
      <c r="D11" s="188">
        <v>3.04</v>
      </c>
      <c r="E11" s="188">
        <v>0.32</v>
      </c>
      <c r="F11" s="188">
        <v>19.68</v>
      </c>
      <c r="G11" s="188">
        <v>98.34</v>
      </c>
    </row>
    <row r="12" spans="1:7" x14ac:dyDescent="0.2">
      <c r="A12" s="209"/>
      <c r="B12" s="209"/>
      <c r="C12" s="202"/>
      <c r="D12" s="190"/>
      <c r="E12" s="190"/>
      <c r="F12" s="190"/>
      <c r="G12" s="190"/>
    </row>
    <row r="13" spans="1:7" ht="27.95" customHeight="1" x14ac:dyDescent="0.2">
      <c r="A13" s="210" t="s">
        <v>218</v>
      </c>
      <c r="B13" s="210"/>
      <c r="C13" s="210"/>
      <c r="D13" s="185">
        <f>D14</f>
        <v>25.13</v>
      </c>
      <c r="E13" s="185">
        <f t="shared" ref="E13:G13" si="2">E14</f>
        <v>28.9</v>
      </c>
      <c r="F13" s="185">
        <f t="shared" si="2"/>
        <v>81.180000000000007</v>
      </c>
      <c r="G13" s="185">
        <f t="shared" si="2"/>
        <v>707.29</v>
      </c>
    </row>
    <row r="14" spans="1:7" x14ac:dyDescent="0.2">
      <c r="A14" s="187"/>
      <c r="B14" s="213" t="s">
        <v>67</v>
      </c>
      <c r="C14" s="213"/>
      <c r="D14" s="185">
        <f>D15+D16+D17+D18+D19</f>
        <v>25.13</v>
      </c>
      <c r="E14" s="185">
        <f t="shared" ref="E14:G14" si="3">E15+E16+E17+E18+E19</f>
        <v>28.9</v>
      </c>
      <c r="F14" s="185">
        <f t="shared" si="3"/>
        <v>81.180000000000007</v>
      </c>
      <c r="G14" s="185">
        <f t="shared" si="3"/>
        <v>707.29</v>
      </c>
    </row>
    <row r="15" spans="1:7" x14ac:dyDescent="0.2">
      <c r="A15" s="187" t="s">
        <v>170</v>
      </c>
      <c r="B15" s="182" t="s">
        <v>226</v>
      </c>
      <c r="C15" s="187">
        <v>200</v>
      </c>
      <c r="D15" s="188">
        <v>2.57</v>
      </c>
      <c r="E15" s="188">
        <v>9.24</v>
      </c>
      <c r="F15" s="188">
        <v>18.04</v>
      </c>
      <c r="G15" s="188">
        <v>169.72</v>
      </c>
    </row>
    <row r="16" spans="1:7" x14ac:dyDescent="0.2">
      <c r="A16" s="193" t="s">
        <v>43</v>
      </c>
      <c r="B16" s="182" t="s">
        <v>65</v>
      </c>
      <c r="C16" s="187">
        <v>100</v>
      </c>
      <c r="D16" s="188">
        <v>14.25</v>
      </c>
      <c r="E16" s="188">
        <v>16.66</v>
      </c>
      <c r="F16" s="188">
        <v>5.27</v>
      </c>
      <c r="G16" s="188">
        <v>232</v>
      </c>
    </row>
    <row r="17" spans="1:7" x14ac:dyDescent="0.2">
      <c r="A17" s="187" t="s">
        <v>33</v>
      </c>
      <c r="B17" s="182" t="s">
        <v>12</v>
      </c>
      <c r="C17" s="187">
        <v>150</v>
      </c>
      <c r="D17" s="188">
        <v>5.64</v>
      </c>
      <c r="E17" s="188">
        <v>2.84</v>
      </c>
      <c r="F17" s="188">
        <v>36</v>
      </c>
      <c r="G17" s="188">
        <v>201</v>
      </c>
    </row>
    <row r="18" spans="1:7" x14ac:dyDescent="0.2">
      <c r="A18" s="193" t="s">
        <v>42</v>
      </c>
      <c r="B18" s="189" t="s">
        <v>205</v>
      </c>
      <c r="C18" s="187">
        <v>200</v>
      </c>
      <c r="D18" s="188">
        <v>1.1499999999999999</v>
      </c>
      <c r="E18" s="188"/>
      <c r="F18" s="188">
        <v>12.03</v>
      </c>
      <c r="G18" s="188">
        <v>55.4</v>
      </c>
    </row>
    <row r="19" spans="1:7" x14ac:dyDescent="0.2">
      <c r="A19" s="187"/>
      <c r="B19" s="182" t="s">
        <v>11</v>
      </c>
      <c r="C19" s="187">
        <v>20</v>
      </c>
      <c r="D19" s="188">
        <v>1.52</v>
      </c>
      <c r="E19" s="188">
        <v>0.16</v>
      </c>
      <c r="F19" s="188">
        <v>9.84</v>
      </c>
      <c r="G19" s="188">
        <v>49.17</v>
      </c>
    </row>
    <row r="20" spans="1:7" x14ac:dyDescent="0.2">
      <c r="A20" s="209"/>
      <c r="B20" s="209"/>
      <c r="C20" s="186"/>
      <c r="D20" s="188"/>
      <c r="E20" s="188"/>
      <c r="F20" s="188"/>
      <c r="G20" s="188"/>
    </row>
    <row r="21" spans="1:7" ht="27.95" customHeight="1" x14ac:dyDescent="0.2">
      <c r="A21" s="210" t="s">
        <v>219</v>
      </c>
      <c r="B21" s="210"/>
      <c r="C21" s="210"/>
      <c r="D21" s="185">
        <f>D22</f>
        <v>24.25</v>
      </c>
      <c r="E21" s="185">
        <f t="shared" ref="E21:G21" si="4">E22</f>
        <v>18.89</v>
      </c>
      <c r="F21" s="185">
        <f t="shared" si="4"/>
        <v>85.42</v>
      </c>
      <c r="G21" s="185">
        <f t="shared" si="4"/>
        <v>631.52</v>
      </c>
    </row>
    <row r="22" spans="1:7" x14ac:dyDescent="0.2">
      <c r="A22" s="187"/>
      <c r="B22" s="213" t="s">
        <v>67</v>
      </c>
      <c r="C22" s="213"/>
      <c r="D22" s="185">
        <f>D23+D24+D25+D26+D27</f>
        <v>24.25</v>
      </c>
      <c r="E22" s="185">
        <f t="shared" ref="E22:G22" si="5">E23+E24+E25+E26+E27</f>
        <v>18.89</v>
      </c>
      <c r="F22" s="185">
        <f t="shared" si="5"/>
        <v>85.42</v>
      </c>
      <c r="G22" s="185">
        <f t="shared" si="5"/>
        <v>631.52</v>
      </c>
    </row>
    <row r="23" spans="1:7" x14ac:dyDescent="0.2">
      <c r="A23" s="187" t="s">
        <v>117</v>
      </c>
      <c r="B23" s="182" t="s">
        <v>227</v>
      </c>
      <c r="C23" s="187">
        <v>205</v>
      </c>
      <c r="D23" s="188">
        <v>2.64</v>
      </c>
      <c r="E23" s="188">
        <v>3.56</v>
      </c>
      <c r="F23" s="188">
        <v>11.76</v>
      </c>
      <c r="G23" s="188">
        <v>93</v>
      </c>
    </row>
    <row r="24" spans="1:7" x14ac:dyDescent="0.2">
      <c r="A24" s="187" t="s">
        <v>131</v>
      </c>
      <c r="B24" s="182" t="s">
        <v>142</v>
      </c>
      <c r="C24" s="187">
        <v>90</v>
      </c>
      <c r="D24" s="188">
        <v>11.84</v>
      </c>
      <c r="E24" s="188">
        <v>10.06</v>
      </c>
      <c r="F24" s="188">
        <v>16.03</v>
      </c>
      <c r="G24" s="188">
        <v>208</v>
      </c>
    </row>
    <row r="25" spans="1:7" x14ac:dyDescent="0.2">
      <c r="A25" s="193" t="s">
        <v>38</v>
      </c>
      <c r="B25" s="182" t="s">
        <v>36</v>
      </c>
      <c r="C25" s="187">
        <v>150</v>
      </c>
      <c r="D25" s="188">
        <v>8.77</v>
      </c>
      <c r="E25" s="188">
        <v>5.19</v>
      </c>
      <c r="F25" s="188">
        <v>39.630000000000003</v>
      </c>
      <c r="G25" s="188">
        <v>250</v>
      </c>
    </row>
    <row r="26" spans="1:7" x14ac:dyDescent="0.2">
      <c r="A26" s="193" t="s">
        <v>167</v>
      </c>
      <c r="B26" s="182" t="s">
        <v>10</v>
      </c>
      <c r="C26" s="187">
        <v>200</v>
      </c>
      <c r="D26" s="188">
        <v>0</v>
      </c>
      <c r="E26" s="188">
        <v>0</v>
      </c>
      <c r="F26" s="188">
        <v>10</v>
      </c>
      <c r="G26" s="188">
        <v>42</v>
      </c>
    </row>
    <row r="27" spans="1:7" x14ac:dyDescent="0.2">
      <c r="A27" s="187"/>
      <c r="B27" s="182" t="s">
        <v>37</v>
      </c>
      <c r="C27" s="187">
        <v>20</v>
      </c>
      <c r="D27" s="188">
        <v>1</v>
      </c>
      <c r="E27" s="188">
        <v>0.08</v>
      </c>
      <c r="F27" s="188">
        <v>8</v>
      </c>
      <c r="G27" s="188">
        <v>38.520000000000003</v>
      </c>
    </row>
    <row r="28" spans="1:7" x14ac:dyDescent="0.2">
      <c r="A28" s="209"/>
      <c r="B28" s="209"/>
      <c r="C28" s="186"/>
      <c r="D28" s="188"/>
      <c r="E28" s="188"/>
      <c r="F28" s="188"/>
      <c r="G28" s="188"/>
    </row>
    <row r="29" spans="1:7" ht="27.95" customHeight="1" x14ac:dyDescent="0.2">
      <c r="A29" s="210" t="s">
        <v>220</v>
      </c>
      <c r="B29" s="210"/>
      <c r="C29" s="210"/>
      <c r="D29" s="185">
        <f>D30</f>
        <v>27.529999999999998</v>
      </c>
      <c r="E29" s="185">
        <f t="shared" ref="E29:G29" si="6">E30</f>
        <v>28.7</v>
      </c>
      <c r="F29" s="185">
        <f t="shared" si="6"/>
        <v>72.66</v>
      </c>
      <c r="G29" s="185">
        <f t="shared" si="6"/>
        <v>682.15599999999995</v>
      </c>
    </row>
    <row r="30" spans="1:7" ht="15" customHeight="1" x14ac:dyDescent="0.2">
      <c r="A30" s="187"/>
      <c r="B30" s="213" t="s">
        <v>67</v>
      </c>
      <c r="C30" s="213"/>
      <c r="D30" s="185">
        <f>D31+D32+D33+D34</f>
        <v>27.529999999999998</v>
      </c>
      <c r="E30" s="185">
        <f t="shared" ref="E30:G30" si="7">E31+E32+E33+E34</f>
        <v>28.7</v>
      </c>
      <c r="F30" s="185">
        <f t="shared" si="7"/>
        <v>72.66</v>
      </c>
      <c r="G30" s="185">
        <f t="shared" si="7"/>
        <v>682.15599999999995</v>
      </c>
    </row>
    <row r="31" spans="1:7" ht="30" customHeight="1" x14ac:dyDescent="0.2">
      <c r="A31" s="187" t="s">
        <v>171</v>
      </c>
      <c r="B31" s="182" t="s">
        <v>228</v>
      </c>
      <c r="C31" s="187">
        <v>205</v>
      </c>
      <c r="D31" s="188">
        <v>6.51</v>
      </c>
      <c r="E31" s="188">
        <v>12.28</v>
      </c>
      <c r="F31" s="188">
        <v>11.17</v>
      </c>
      <c r="G31" s="188">
        <v>187.77600000000001</v>
      </c>
    </row>
    <row r="32" spans="1:7" ht="15" customHeight="1" x14ac:dyDescent="0.2">
      <c r="A32" s="187" t="s">
        <v>211</v>
      </c>
      <c r="B32" s="182" t="s">
        <v>144</v>
      </c>
      <c r="C32" s="187">
        <v>260</v>
      </c>
      <c r="D32" s="188">
        <v>18.350000000000001</v>
      </c>
      <c r="E32" s="188">
        <v>16.260000000000002</v>
      </c>
      <c r="F32" s="188">
        <v>39.619999999999997</v>
      </c>
      <c r="G32" s="188">
        <v>389.81</v>
      </c>
    </row>
    <row r="33" spans="1:21" ht="16.5" customHeight="1" x14ac:dyDescent="0.2">
      <c r="A33" s="193" t="s">
        <v>42</v>
      </c>
      <c r="B33" s="182" t="s">
        <v>205</v>
      </c>
      <c r="C33" s="187">
        <v>200</v>
      </c>
      <c r="D33" s="188">
        <v>1.1499999999999999</v>
      </c>
      <c r="E33" s="188"/>
      <c r="F33" s="188">
        <v>12.03</v>
      </c>
      <c r="G33" s="188">
        <v>55.4</v>
      </c>
    </row>
    <row r="34" spans="1:21" ht="15" customHeight="1" x14ac:dyDescent="0.2">
      <c r="A34" s="187"/>
      <c r="B34" s="182" t="s">
        <v>11</v>
      </c>
      <c r="C34" s="187">
        <v>20</v>
      </c>
      <c r="D34" s="188">
        <v>1.52</v>
      </c>
      <c r="E34" s="188">
        <v>0.16</v>
      </c>
      <c r="F34" s="188">
        <v>9.84</v>
      </c>
      <c r="G34" s="188">
        <v>49.17</v>
      </c>
    </row>
    <row r="35" spans="1:21" ht="15" customHeight="1" x14ac:dyDescent="0.2">
      <c r="A35" s="209"/>
      <c r="B35" s="209"/>
      <c r="C35" s="186"/>
      <c r="D35" s="188"/>
      <c r="E35" s="188"/>
      <c r="F35" s="188"/>
      <c r="G35" s="188"/>
    </row>
    <row r="36" spans="1:21" ht="27.95" customHeight="1" x14ac:dyDescent="0.2">
      <c r="A36" s="210" t="s">
        <v>221</v>
      </c>
      <c r="B36" s="210"/>
      <c r="C36" s="210"/>
      <c r="D36" s="185">
        <f>D37</f>
        <v>27.080000000000002</v>
      </c>
      <c r="E36" s="185">
        <f t="shared" ref="E36:G36" si="8">E37</f>
        <v>25.16</v>
      </c>
      <c r="F36" s="185">
        <f t="shared" si="8"/>
        <v>95.89</v>
      </c>
      <c r="G36" s="185">
        <f t="shared" si="8"/>
        <v>743.18000000000006</v>
      </c>
    </row>
    <row r="37" spans="1:21" x14ac:dyDescent="0.2">
      <c r="A37" s="187"/>
      <c r="B37" s="213" t="s">
        <v>67</v>
      </c>
      <c r="C37" s="213"/>
      <c r="D37" s="185">
        <f>D38+D39+D40+D41+D42</f>
        <v>27.080000000000002</v>
      </c>
      <c r="E37" s="185">
        <f t="shared" ref="E37:G37" si="9">E38+E39+E40+E41+E42</f>
        <v>25.16</v>
      </c>
      <c r="F37" s="185">
        <f t="shared" si="9"/>
        <v>95.89</v>
      </c>
      <c r="G37" s="185">
        <f t="shared" si="9"/>
        <v>743.18000000000006</v>
      </c>
    </row>
    <row r="38" spans="1:21" ht="14.25" customHeight="1" x14ac:dyDescent="0.2">
      <c r="A38" s="187" t="s">
        <v>169</v>
      </c>
      <c r="B38" s="182" t="s">
        <v>137</v>
      </c>
      <c r="C38" s="187">
        <v>205</v>
      </c>
      <c r="D38" s="188">
        <v>3.09</v>
      </c>
      <c r="E38" s="188">
        <v>4.6100000000000003</v>
      </c>
      <c r="F38" s="188">
        <v>12.54</v>
      </c>
      <c r="G38" s="188">
        <v>107.36</v>
      </c>
    </row>
    <row r="39" spans="1:21" x14ac:dyDescent="0.2">
      <c r="A39" s="187" t="s">
        <v>208</v>
      </c>
      <c r="B39" s="182" t="s">
        <v>148</v>
      </c>
      <c r="C39" s="187">
        <v>110</v>
      </c>
      <c r="D39" s="188">
        <v>5.73</v>
      </c>
      <c r="E39" s="188">
        <v>16.34</v>
      </c>
      <c r="F39" s="188">
        <v>10.38</v>
      </c>
      <c r="G39" s="188">
        <v>215</v>
      </c>
    </row>
    <row r="40" spans="1:21" x14ac:dyDescent="0.2">
      <c r="A40" s="193" t="s">
        <v>134</v>
      </c>
      <c r="B40" s="182" t="s">
        <v>149</v>
      </c>
      <c r="C40" s="187">
        <v>150</v>
      </c>
      <c r="D40" s="188">
        <v>16.260000000000002</v>
      </c>
      <c r="E40" s="188">
        <v>4.03</v>
      </c>
      <c r="F40" s="188">
        <v>33.97</v>
      </c>
      <c r="G40" s="188">
        <v>247.3</v>
      </c>
    </row>
    <row r="41" spans="1:21" ht="16.5" customHeight="1" x14ac:dyDescent="0.2">
      <c r="A41" s="187" t="s">
        <v>42</v>
      </c>
      <c r="B41" s="182" t="s">
        <v>206</v>
      </c>
      <c r="C41" s="187">
        <v>200</v>
      </c>
      <c r="D41" s="188">
        <v>1</v>
      </c>
      <c r="E41" s="188">
        <v>0.1</v>
      </c>
      <c r="F41" s="188">
        <v>31</v>
      </c>
      <c r="G41" s="188">
        <v>135</v>
      </c>
    </row>
    <row r="42" spans="1:21" x14ac:dyDescent="0.2">
      <c r="A42" s="187"/>
      <c r="B42" s="182" t="s">
        <v>37</v>
      </c>
      <c r="C42" s="187">
        <v>20</v>
      </c>
      <c r="D42" s="188">
        <v>1</v>
      </c>
      <c r="E42" s="188">
        <v>0.08</v>
      </c>
      <c r="F42" s="188">
        <v>8</v>
      </c>
      <c r="G42" s="188">
        <v>38.520000000000003</v>
      </c>
    </row>
    <row r="43" spans="1:21" x14ac:dyDescent="0.2">
      <c r="A43" s="209"/>
      <c r="B43" s="209"/>
      <c r="C43" s="186"/>
      <c r="D43" s="188"/>
      <c r="E43" s="188"/>
      <c r="F43" s="188"/>
      <c r="G43" s="188"/>
    </row>
    <row r="44" spans="1:21" ht="27.95" customHeight="1" x14ac:dyDescent="0.2">
      <c r="A44" s="210" t="s">
        <v>222</v>
      </c>
      <c r="B44" s="210"/>
      <c r="C44" s="210"/>
      <c r="D44" s="185">
        <f>D45</f>
        <v>23.5</v>
      </c>
      <c r="E44" s="185">
        <f t="shared" ref="E44:G44" si="10">E45</f>
        <v>30.94</v>
      </c>
      <c r="F44" s="185">
        <f t="shared" si="10"/>
        <v>76.39</v>
      </c>
      <c r="G44" s="185">
        <f t="shared" si="10"/>
        <v>698.31399999999996</v>
      </c>
    </row>
    <row r="45" spans="1:21" x14ac:dyDescent="0.2">
      <c r="A45" s="193"/>
      <c r="B45" s="213" t="s">
        <v>67</v>
      </c>
      <c r="C45" s="213"/>
      <c r="D45" s="206">
        <f>D46+D47+D48+D49</f>
        <v>23.5</v>
      </c>
      <c r="E45" s="206">
        <f t="shared" ref="E45:G45" si="11">E46+E47+E48+E49</f>
        <v>30.94</v>
      </c>
      <c r="F45" s="206">
        <f t="shared" si="11"/>
        <v>76.39</v>
      </c>
      <c r="G45" s="206">
        <f t="shared" si="11"/>
        <v>698.31399999999996</v>
      </c>
    </row>
    <row r="46" spans="1:21" ht="28.5" customHeight="1" x14ac:dyDescent="0.2">
      <c r="A46" s="187" t="s">
        <v>124</v>
      </c>
      <c r="B46" s="182" t="s">
        <v>229</v>
      </c>
      <c r="C46" s="187">
        <v>200</v>
      </c>
      <c r="D46" s="188">
        <v>3.96</v>
      </c>
      <c r="E46" s="188">
        <v>4.8600000000000003</v>
      </c>
      <c r="F46" s="188">
        <v>17.010000000000002</v>
      </c>
      <c r="G46" s="188">
        <v>131.81399999999999</v>
      </c>
      <c r="H46" s="208"/>
      <c r="I46" s="205"/>
      <c r="J46" s="183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1"/>
    </row>
    <row r="47" spans="1:21" x14ac:dyDescent="0.2">
      <c r="A47" s="187" t="s">
        <v>210</v>
      </c>
      <c r="B47" s="182" t="s">
        <v>150</v>
      </c>
      <c r="C47" s="187">
        <v>200</v>
      </c>
      <c r="D47" s="188">
        <v>16.48</v>
      </c>
      <c r="E47" s="188">
        <v>25.76</v>
      </c>
      <c r="F47" s="188">
        <v>10.39</v>
      </c>
      <c r="G47" s="188">
        <v>345</v>
      </c>
    </row>
    <row r="48" spans="1:21" ht="25.5" x14ac:dyDescent="0.2">
      <c r="A48" s="193" t="s">
        <v>40</v>
      </c>
      <c r="B48" s="182" t="s">
        <v>207</v>
      </c>
      <c r="C48" s="187">
        <v>200</v>
      </c>
      <c r="D48" s="188">
        <v>0.02</v>
      </c>
      <c r="E48" s="188"/>
      <c r="F48" s="188">
        <v>29.31</v>
      </c>
      <c r="G48" s="188">
        <v>123.16</v>
      </c>
      <c r="H48" s="194"/>
      <c r="I48" s="194"/>
      <c r="J48" s="194"/>
      <c r="K48" s="194"/>
      <c r="L48" s="194"/>
      <c r="M48" s="194"/>
      <c r="N48" s="183"/>
      <c r="O48" s="194"/>
      <c r="P48" s="194"/>
      <c r="Q48" s="194"/>
      <c r="R48" s="194"/>
      <c r="S48" s="194"/>
    </row>
    <row r="49" spans="1:25" x14ac:dyDescent="0.2">
      <c r="A49" s="187"/>
      <c r="B49" s="189" t="s">
        <v>11</v>
      </c>
      <c r="C49" s="193">
        <v>40</v>
      </c>
      <c r="D49" s="190">
        <v>3.04</v>
      </c>
      <c r="E49" s="190">
        <v>0.32</v>
      </c>
      <c r="F49" s="190">
        <v>19.68</v>
      </c>
      <c r="G49" s="190">
        <v>98.34</v>
      </c>
    </row>
    <row r="50" spans="1:25" x14ac:dyDescent="0.2">
      <c r="A50" s="209"/>
      <c r="B50" s="209"/>
      <c r="C50" s="186"/>
      <c r="D50" s="188"/>
      <c r="E50" s="188"/>
      <c r="F50" s="188"/>
      <c r="G50" s="188"/>
    </row>
    <row r="51" spans="1:25" ht="27.95" customHeight="1" x14ac:dyDescent="0.2">
      <c r="A51" s="210" t="s">
        <v>64</v>
      </c>
      <c r="B51" s="210"/>
      <c r="C51" s="210"/>
      <c r="D51" s="185">
        <f>D52</f>
        <v>18.720000000000002</v>
      </c>
      <c r="E51" s="185">
        <f t="shared" ref="E51:G51" si="12">E52</f>
        <v>29.85</v>
      </c>
      <c r="F51" s="185">
        <f t="shared" si="12"/>
        <v>71.11</v>
      </c>
      <c r="G51" s="185">
        <f t="shared" si="12"/>
        <v>666.64800000000002</v>
      </c>
    </row>
    <row r="52" spans="1:25" ht="17.25" customHeight="1" x14ac:dyDescent="0.2">
      <c r="A52" s="187"/>
      <c r="B52" s="213" t="s">
        <v>67</v>
      </c>
      <c r="C52" s="213"/>
      <c r="D52" s="206">
        <f>D53+D54+D55+D56+D57</f>
        <v>18.720000000000002</v>
      </c>
      <c r="E52" s="206">
        <f t="shared" ref="E52:G52" si="13">E53+E54+E55+E56+E57</f>
        <v>29.85</v>
      </c>
      <c r="F52" s="206">
        <f t="shared" si="13"/>
        <v>71.11</v>
      </c>
      <c r="G52" s="206">
        <f t="shared" si="13"/>
        <v>666.64800000000002</v>
      </c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</row>
    <row r="53" spans="1:25" ht="24" customHeight="1" x14ac:dyDescent="0.2">
      <c r="A53" s="193" t="s">
        <v>172</v>
      </c>
      <c r="B53" s="182" t="s">
        <v>163</v>
      </c>
      <c r="C53" s="207">
        <v>205</v>
      </c>
      <c r="D53" s="188">
        <v>4.6500000000000004</v>
      </c>
      <c r="E53" s="188">
        <v>6.92</v>
      </c>
      <c r="F53" s="188">
        <v>12.49</v>
      </c>
      <c r="G53" s="188">
        <v>134.268</v>
      </c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</row>
    <row r="54" spans="1:25" ht="14.25" customHeight="1" x14ac:dyDescent="0.2">
      <c r="A54" s="193" t="s">
        <v>153</v>
      </c>
      <c r="B54" s="182" t="s">
        <v>154</v>
      </c>
      <c r="C54" s="207">
        <v>110</v>
      </c>
      <c r="D54" s="188">
        <v>9.15</v>
      </c>
      <c r="E54" s="188">
        <v>14.97</v>
      </c>
      <c r="F54" s="188">
        <v>10.6</v>
      </c>
      <c r="G54" s="188">
        <v>217.68</v>
      </c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</row>
    <row r="55" spans="1:25" ht="14.25" customHeight="1" x14ac:dyDescent="0.2">
      <c r="A55" s="187" t="s">
        <v>34</v>
      </c>
      <c r="B55" s="182" t="s">
        <v>32</v>
      </c>
      <c r="C55" s="207">
        <v>150</v>
      </c>
      <c r="D55" s="188">
        <v>3.26</v>
      </c>
      <c r="E55" s="188">
        <v>7.8</v>
      </c>
      <c r="F55" s="188">
        <v>21.99</v>
      </c>
      <c r="G55" s="188">
        <v>176.3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</row>
    <row r="56" spans="1:25" ht="14.25" customHeight="1" x14ac:dyDescent="0.2">
      <c r="A56" s="187" t="s">
        <v>179</v>
      </c>
      <c r="B56" s="182" t="s">
        <v>90</v>
      </c>
      <c r="C56" s="207">
        <v>200</v>
      </c>
      <c r="D56" s="188">
        <v>0.14000000000000001</v>
      </c>
      <c r="E56" s="188"/>
      <c r="F56" s="188">
        <v>16.190000000000001</v>
      </c>
      <c r="G56" s="188">
        <v>89.23</v>
      </c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</row>
    <row r="57" spans="1:25" ht="13.5" customHeight="1" x14ac:dyDescent="0.2">
      <c r="A57" s="201"/>
      <c r="B57" s="182" t="s">
        <v>11</v>
      </c>
      <c r="C57" s="207">
        <v>20</v>
      </c>
      <c r="D57" s="188">
        <v>1.52</v>
      </c>
      <c r="E57" s="188">
        <v>0.16</v>
      </c>
      <c r="F57" s="188">
        <v>9.84</v>
      </c>
      <c r="G57" s="188">
        <v>49.17</v>
      </c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</row>
    <row r="58" spans="1:25" x14ac:dyDescent="0.2">
      <c r="A58" s="209"/>
      <c r="B58" s="209"/>
      <c r="C58" s="203"/>
      <c r="D58" s="188"/>
      <c r="E58" s="188"/>
      <c r="F58" s="188"/>
      <c r="G58" s="188"/>
      <c r="H58" s="194"/>
      <c r="I58" s="195"/>
      <c r="J58" s="194"/>
      <c r="K58" s="194"/>
      <c r="L58" s="195"/>
      <c r="M58" s="183"/>
      <c r="N58" s="183"/>
      <c r="O58" s="183"/>
      <c r="P58" s="183"/>
      <c r="Q58" s="183"/>
      <c r="R58" s="183"/>
      <c r="S58" s="183"/>
      <c r="T58" s="183"/>
      <c r="U58" s="183"/>
      <c r="V58" s="194"/>
      <c r="W58" s="183"/>
      <c r="X58" s="183"/>
      <c r="Y58" s="195"/>
    </row>
    <row r="59" spans="1:25" ht="27.95" customHeight="1" x14ac:dyDescent="0.2">
      <c r="A59" s="210" t="s">
        <v>223</v>
      </c>
      <c r="B59" s="210"/>
      <c r="C59" s="210"/>
      <c r="D59" s="185">
        <f>D60</f>
        <v>24.619999999999997</v>
      </c>
      <c r="E59" s="185">
        <f t="shared" ref="E59:G59" si="14">E60</f>
        <v>35.93</v>
      </c>
      <c r="F59" s="185">
        <f t="shared" si="14"/>
        <v>72.23</v>
      </c>
      <c r="G59" s="185">
        <f t="shared" si="14"/>
        <v>731.34</v>
      </c>
    </row>
    <row r="60" spans="1:25" x14ac:dyDescent="0.2">
      <c r="A60" s="201"/>
      <c r="B60" s="213" t="s">
        <v>67</v>
      </c>
      <c r="C60" s="213"/>
      <c r="D60" s="185">
        <f>D61+D62+D63+D64+D65</f>
        <v>24.619999999999997</v>
      </c>
      <c r="E60" s="185">
        <f t="shared" ref="E60:G60" si="15">E61+E62+E63+E64+E65</f>
        <v>35.93</v>
      </c>
      <c r="F60" s="185">
        <f t="shared" si="15"/>
        <v>72.23</v>
      </c>
      <c r="G60" s="185">
        <f t="shared" si="15"/>
        <v>731.34</v>
      </c>
    </row>
    <row r="61" spans="1:25" x14ac:dyDescent="0.2">
      <c r="A61" s="187" t="s">
        <v>130</v>
      </c>
      <c r="B61" s="182" t="s">
        <v>230</v>
      </c>
      <c r="C61" s="187">
        <v>205</v>
      </c>
      <c r="D61" s="188">
        <v>7.49</v>
      </c>
      <c r="E61" s="188">
        <f>10.16+12.36</f>
        <v>22.52</v>
      </c>
      <c r="F61" s="188">
        <f>4.87+8.96</f>
        <v>13.830000000000002</v>
      </c>
      <c r="G61" s="188">
        <v>292.92</v>
      </c>
    </row>
    <row r="62" spans="1:25" x14ac:dyDescent="0.2">
      <c r="A62" s="187" t="s">
        <v>131</v>
      </c>
      <c r="B62" s="182" t="s">
        <v>142</v>
      </c>
      <c r="C62" s="187">
        <v>90</v>
      </c>
      <c r="D62" s="188">
        <v>11.84</v>
      </c>
      <c r="E62" s="188">
        <v>10.06</v>
      </c>
      <c r="F62" s="188">
        <v>16.03</v>
      </c>
      <c r="G62" s="188">
        <v>208</v>
      </c>
    </row>
    <row r="63" spans="1:25" x14ac:dyDescent="0.2">
      <c r="A63" s="187" t="s">
        <v>155</v>
      </c>
      <c r="B63" s="182" t="s">
        <v>156</v>
      </c>
      <c r="C63" s="187">
        <v>150</v>
      </c>
      <c r="D63" s="188">
        <v>3.14</v>
      </c>
      <c r="E63" s="188">
        <v>3.27</v>
      </c>
      <c r="F63" s="188">
        <v>22.34</v>
      </c>
      <c r="G63" s="188">
        <v>136.5</v>
      </c>
    </row>
    <row r="64" spans="1:25" ht="17.25" customHeight="1" x14ac:dyDescent="0.2">
      <c r="A64" s="193" t="s">
        <v>42</v>
      </c>
      <c r="B64" s="182" t="s">
        <v>205</v>
      </c>
      <c r="C64" s="187">
        <v>200</v>
      </c>
      <c r="D64" s="188">
        <v>1.1499999999999999</v>
      </c>
      <c r="E64" s="188"/>
      <c r="F64" s="188">
        <v>12.03</v>
      </c>
      <c r="G64" s="188">
        <v>55.4</v>
      </c>
    </row>
    <row r="65" spans="1:26" x14ac:dyDescent="0.2">
      <c r="A65" s="201"/>
      <c r="B65" s="182" t="s">
        <v>37</v>
      </c>
      <c r="C65" s="187">
        <v>20</v>
      </c>
      <c r="D65" s="188">
        <v>1</v>
      </c>
      <c r="E65" s="188">
        <v>0.08</v>
      </c>
      <c r="F65" s="188">
        <v>8</v>
      </c>
      <c r="G65" s="188">
        <v>38.520000000000003</v>
      </c>
    </row>
    <row r="66" spans="1:26" x14ac:dyDescent="0.2">
      <c r="A66" s="209"/>
      <c r="B66" s="209"/>
      <c r="C66" s="186"/>
      <c r="D66" s="188"/>
      <c r="E66" s="188"/>
      <c r="F66" s="188"/>
      <c r="G66" s="188"/>
    </row>
    <row r="67" spans="1:26" ht="27.95" customHeight="1" x14ac:dyDescent="0.2">
      <c r="A67" s="210" t="s">
        <v>224</v>
      </c>
      <c r="B67" s="210"/>
      <c r="C67" s="210"/>
      <c r="D67" s="185">
        <f>D68</f>
        <v>20.05</v>
      </c>
      <c r="E67" s="185">
        <f t="shared" ref="E67:G67" si="16">E68</f>
        <v>18.919999999999998</v>
      </c>
      <c r="F67" s="185">
        <f t="shared" si="16"/>
        <v>94.01</v>
      </c>
      <c r="G67" s="185">
        <f t="shared" si="16"/>
        <v>649.34399999999994</v>
      </c>
    </row>
    <row r="68" spans="1:26" ht="18.75" customHeight="1" x14ac:dyDescent="0.2">
      <c r="A68" s="187"/>
      <c r="B68" s="213" t="s">
        <v>67</v>
      </c>
      <c r="C68" s="213"/>
      <c r="D68" s="185">
        <f>D69+D70+D71+D72+D73</f>
        <v>20.05</v>
      </c>
      <c r="E68" s="185">
        <f t="shared" ref="E68:G68" si="17">E69+E70+E71+E72+E73</f>
        <v>18.919999999999998</v>
      </c>
      <c r="F68" s="185">
        <f t="shared" si="17"/>
        <v>94.01</v>
      </c>
      <c r="G68" s="185">
        <f t="shared" si="17"/>
        <v>649.34399999999994</v>
      </c>
    </row>
    <row r="69" spans="1:26" ht="25.5" x14ac:dyDescent="0.2">
      <c r="A69" s="187" t="s">
        <v>124</v>
      </c>
      <c r="B69" s="182" t="s">
        <v>229</v>
      </c>
      <c r="C69" s="187">
        <v>205</v>
      </c>
      <c r="D69" s="188">
        <v>3.96</v>
      </c>
      <c r="E69" s="188">
        <v>4.8600000000000003</v>
      </c>
      <c r="F69" s="188">
        <v>17.010000000000002</v>
      </c>
      <c r="G69" s="188">
        <v>131.81399999999999</v>
      </c>
    </row>
    <row r="70" spans="1:26" x14ac:dyDescent="0.2">
      <c r="A70" s="187" t="s">
        <v>212</v>
      </c>
      <c r="B70" s="182" t="s">
        <v>139</v>
      </c>
      <c r="C70" s="187">
        <v>115</v>
      </c>
      <c r="D70" s="188">
        <v>6.32</v>
      </c>
      <c r="E70" s="188">
        <v>8.7899999999999991</v>
      </c>
      <c r="F70" s="188">
        <v>19.37</v>
      </c>
      <c r="G70" s="188">
        <v>187.01</v>
      </c>
    </row>
    <row r="71" spans="1:26" x14ac:dyDescent="0.2">
      <c r="A71" s="193" t="s">
        <v>38</v>
      </c>
      <c r="B71" s="182" t="s">
        <v>36</v>
      </c>
      <c r="C71" s="187">
        <v>150</v>
      </c>
      <c r="D71" s="188">
        <v>8.77</v>
      </c>
      <c r="E71" s="188">
        <v>5.19</v>
      </c>
      <c r="F71" s="188">
        <v>39.630000000000003</v>
      </c>
      <c r="G71" s="188">
        <v>250</v>
      </c>
    </row>
    <row r="72" spans="1:26" x14ac:dyDescent="0.2">
      <c r="A72" s="187" t="s">
        <v>167</v>
      </c>
      <c r="B72" s="182" t="s">
        <v>10</v>
      </c>
      <c r="C72" s="187">
        <v>200</v>
      </c>
      <c r="D72" s="188">
        <v>0</v>
      </c>
      <c r="E72" s="188">
        <v>0</v>
      </c>
      <c r="F72" s="188">
        <v>10</v>
      </c>
      <c r="G72" s="188">
        <v>42</v>
      </c>
    </row>
    <row r="73" spans="1:26" ht="12" customHeight="1" x14ac:dyDescent="0.2">
      <c r="A73" s="201"/>
      <c r="B73" s="182" t="s">
        <v>37</v>
      </c>
      <c r="C73" s="187">
        <v>20</v>
      </c>
      <c r="D73" s="188">
        <v>1</v>
      </c>
      <c r="E73" s="188">
        <v>0.08</v>
      </c>
      <c r="F73" s="188">
        <v>8</v>
      </c>
      <c r="G73" s="188">
        <v>38.520000000000003</v>
      </c>
    </row>
    <row r="74" spans="1:26" x14ac:dyDescent="0.2">
      <c r="A74" s="209"/>
      <c r="B74" s="209"/>
      <c r="C74" s="186"/>
      <c r="D74" s="188"/>
      <c r="E74" s="188"/>
      <c r="F74" s="188"/>
      <c r="G74" s="188"/>
    </row>
    <row r="75" spans="1:26" ht="27.95" customHeight="1" x14ac:dyDescent="0.2">
      <c r="A75" s="210" t="s">
        <v>225</v>
      </c>
      <c r="B75" s="210"/>
      <c r="C75" s="210"/>
      <c r="D75" s="185">
        <f>D76</f>
        <v>20.389999999999997</v>
      </c>
      <c r="E75" s="185">
        <f t="shared" ref="E75:G75" si="18">E76</f>
        <v>33.97</v>
      </c>
      <c r="F75" s="185">
        <f t="shared" si="18"/>
        <v>78.960000000000008</v>
      </c>
      <c r="G75" s="185">
        <f t="shared" si="18"/>
        <v>723.41</v>
      </c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7"/>
    </row>
    <row r="76" spans="1:26" x14ac:dyDescent="0.2">
      <c r="A76" s="187"/>
      <c r="B76" s="213" t="s">
        <v>67</v>
      </c>
      <c r="C76" s="213"/>
      <c r="D76" s="185">
        <f>D77+D78+D79+D80+D81</f>
        <v>20.389999999999997</v>
      </c>
      <c r="E76" s="185">
        <f t="shared" ref="E76:G76" si="19">E77+E78+E79+E80+E81</f>
        <v>33.97</v>
      </c>
      <c r="F76" s="185">
        <f t="shared" si="19"/>
        <v>78.960000000000008</v>
      </c>
      <c r="G76" s="185">
        <f t="shared" si="19"/>
        <v>723.41</v>
      </c>
      <c r="H76" s="198"/>
      <c r="I76" s="199"/>
      <c r="J76" s="198"/>
      <c r="K76" s="198"/>
      <c r="L76" s="198"/>
      <c r="M76" s="200"/>
      <c r="N76" s="200"/>
      <c r="O76" s="199"/>
      <c r="P76" s="199"/>
      <c r="Q76" s="199"/>
      <c r="R76" s="199"/>
      <c r="S76" s="199"/>
      <c r="T76" s="199"/>
      <c r="U76" s="199"/>
      <c r="V76" s="200"/>
      <c r="W76" s="199"/>
      <c r="X76" s="199"/>
      <c r="Y76" s="200"/>
    </row>
    <row r="77" spans="1:26" x14ac:dyDescent="0.2">
      <c r="A77" s="193" t="s">
        <v>101</v>
      </c>
      <c r="B77" s="182" t="s">
        <v>197</v>
      </c>
      <c r="C77" s="187">
        <v>200</v>
      </c>
      <c r="D77" s="188">
        <v>5.81</v>
      </c>
      <c r="E77" s="188">
        <v>11.82</v>
      </c>
      <c r="F77" s="188">
        <v>15.48</v>
      </c>
      <c r="G77" s="188">
        <v>196</v>
      </c>
      <c r="H77" s="198"/>
      <c r="I77" s="199"/>
      <c r="J77" s="198"/>
      <c r="K77" s="198"/>
      <c r="L77" s="198"/>
      <c r="M77" s="200"/>
      <c r="N77" s="200"/>
      <c r="O77" s="199"/>
      <c r="P77" s="199"/>
      <c r="Q77" s="199"/>
      <c r="R77" s="199"/>
      <c r="S77" s="199"/>
      <c r="T77" s="199"/>
      <c r="U77" s="199"/>
      <c r="V77" s="200"/>
      <c r="W77" s="199"/>
      <c r="X77" s="199"/>
      <c r="Y77" s="200"/>
    </row>
    <row r="78" spans="1:26" x14ac:dyDescent="0.2">
      <c r="A78" s="187" t="s">
        <v>209</v>
      </c>
      <c r="B78" s="182" t="s">
        <v>145</v>
      </c>
      <c r="C78" s="187">
        <v>105</v>
      </c>
      <c r="D78" s="188">
        <v>6.14</v>
      </c>
      <c r="E78" s="188">
        <v>11.91</v>
      </c>
      <c r="F78" s="188">
        <v>10.92</v>
      </c>
      <c r="G78" s="188">
        <v>178.84</v>
      </c>
      <c r="H78" s="198"/>
      <c r="I78" s="199"/>
      <c r="J78" s="198"/>
      <c r="K78" s="198"/>
      <c r="L78" s="198"/>
      <c r="M78" s="200"/>
      <c r="N78" s="200"/>
      <c r="O78" s="199"/>
      <c r="P78" s="199"/>
      <c r="Q78" s="199"/>
      <c r="R78" s="199"/>
      <c r="S78" s="199"/>
      <c r="T78" s="199"/>
      <c r="U78" s="199"/>
      <c r="V78" s="200"/>
      <c r="W78" s="199"/>
      <c r="X78" s="199"/>
      <c r="Y78" s="200"/>
    </row>
    <row r="79" spans="1:26" ht="12" customHeight="1" x14ac:dyDescent="0.2">
      <c r="A79" s="187" t="s">
        <v>132</v>
      </c>
      <c r="B79" s="182" t="s">
        <v>133</v>
      </c>
      <c r="C79" s="187">
        <v>150</v>
      </c>
      <c r="D79" s="188">
        <v>5.77</v>
      </c>
      <c r="E79" s="188">
        <v>10.08</v>
      </c>
      <c r="F79" s="188">
        <v>30.69</v>
      </c>
      <c r="G79" s="188">
        <v>244</v>
      </c>
      <c r="H79" s="198"/>
      <c r="I79" s="199"/>
      <c r="J79" s="198"/>
      <c r="K79" s="198"/>
      <c r="L79" s="198"/>
      <c r="M79" s="200"/>
      <c r="N79" s="200"/>
      <c r="O79" s="199"/>
      <c r="P79" s="199"/>
      <c r="Q79" s="199"/>
      <c r="R79" s="199"/>
      <c r="S79" s="199"/>
      <c r="T79" s="199"/>
      <c r="U79" s="199"/>
      <c r="V79" s="200"/>
      <c r="W79" s="199"/>
      <c r="X79" s="199"/>
      <c r="Y79" s="200"/>
    </row>
    <row r="80" spans="1:26" x14ac:dyDescent="0.2">
      <c r="A80" s="193" t="s">
        <v>42</v>
      </c>
      <c r="B80" s="182" t="s">
        <v>205</v>
      </c>
      <c r="C80" s="187">
        <v>200</v>
      </c>
      <c r="D80" s="188">
        <v>1.1499999999999999</v>
      </c>
      <c r="E80" s="188"/>
      <c r="F80" s="188">
        <v>12.03</v>
      </c>
      <c r="G80" s="188">
        <v>55.4</v>
      </c>
      <c r="H80" s="198"/>
      <c r="I80" s="199"/>
      <c r="J80" s="198"/>
      <c r="K80" s="198"/>
      <c r="L80" s="198"/>
      <c r="M80" s="200"/>
      <c r="N80" s="200"/>
      <c r="O80" s="199"/>
      <c r="P80" s="199"/>
      <c r="Q80" s="199"/>
      <c r="R80" s="199"/>
      <c r="S80" s="199"/>
      <c r="T80" s="199"/>
      <c r="U80" s="199"/>
      <c r="V80" s="200"/>
      <c r="W80" s="199"/>
      <c r="X80" s="199"/>
      <c r="Y80" s="200"/>
    </row>
    <row r="81" spans="1:25" x14ac:dyDescent="0.2">
      <c r="A81" s="201"/>
      <c r="B81" s="182" t="s">
        <v>11</v>
      </c>
      <c r="C81" s="187">
        <v>20</v>
      </c>
      <c r="D81" s="188">
        <v>1.52</v>
      </c>
      <c r="E81" s="188">
        <v>0.16</v>
      </c>
      <c r="F81" s="188">
        <v>9.84</v>
      </c>
      <c r="G81" s="188">
        <v>49.17</v>
      </c>
      <c r="H81" s="198"/>
      <c r="I81" s="199"/>
      <c r="J81" s="198"/>
      <c r="K81" s="198"/>
      <c r="L81" s="198"/>
      <c r="M81" s="200"/>
      <c r="N81" s="200"/>
      <c r="O81" s="199"/>
      <c r="P81" s="199"/>
      <c r="Q81" s="199"/>
      <c r="R81" s="199"/>
      <c r="S81" s="199"/>
      <c r="T81" s="199"/>
      <c r="U81" s="199"/>
      <c r="V81" s="200"/>
      <c r="W81" s="199"/>
      <c r="X81" s="199"/>
      <c r="Y81" s="200"/>
    </row>
    <row r="82" spans="1:25" x14ac:dyDescent="0.2">
      <c r="A82" s="209"/>
      <c r="B82" s="209"/>
      <c r="C82" s="186"/>
      <c r="D82" s="188"/>
      <c r="E82" s="188"/>
      <c r="F82" s="188"/>
      <c r="G82" s="188"/>
      <c r="H82" s="198"/>
      <c r="I82" s="199"/>
      <c r="J82" s="198"/>
      <c r="K82" s="198"/>
      <c r="L82" s="198"/>
      <c r="M82" s="200"/>
      <c r="N82" s="200"/>
      <c r="O82" s="199"/>
      <c r="P82" s="199"/>
      <c r="Q82" s="199"/>
      <c r="R82" s="199"/>
      <c r="S82" s="199"/>
      <c r="T82" s="199"/>
      <c r="U82" s="199"/>
      <c r="V82" s="200"/>
      <c r="W82" s="199"/>
      <c r="X82" s="199"/>
      <c r="Y82" s="200"/>
    </row>
  </sheetData>
  <mergeCells count="36">
    <mergeCell ref="A6:C6"/>
    <mergeCell ref="A13:C13"/>
    <mergeCell ref="A51:C51"/>
    <mergeCell ref="B45:C45"/>
    <mergeCell ref="A50:B50"/>
    <mergeCell ref="B7:C7"/>
    <mergeCell ref="B14:C14"/>
    <mergeCell ref="A66:B66"/>
    <mergeCell ref="A74:B74"/>
    <mergeCell ref="B52:C52"/>
    <mergeCell ref="B68:C68"/>
    <mergeCell ref="B22:C22"/>
    <mergeCell ref="A58:B58"/>
    <mergeCell ref="B60:C60"/>
    <mergeCell ref="A1:G2"/>
    <mergeCell ref="A3:A4"/>
    <mergeCell ref="B3:B4"/>
    <mergeCell ref="C3:C4"/>
    <mergeCell ref="G3:G4"/>
    <mergeCell ref="D3:F3"/>
    <mergeCell ref="A82:B82"/>
    <mergeCell ref="A12:B12"/>
    <mergeCell ref="A20:B20"/>
    <mergeCell ref="A21:C21"/>
    <mergeCell ref="A29:C29"/>
    <mergeCell ref="A36:C36"/>
    <mergeCell ref="A44:C44"/>
    <mergeCell ref="A59:C59"/>
    <mergeCell ref="A28:B28"/>
    <mergeCell ref="A35:B35"/>
    <mergeCell ref="A43:B43"/>
    <mergeCell ref="B76:C76"/>
    <mergeCell ref="B30:C30"/>
    <mergeCell ref="B37:C37"/>
    <mergeCell ref="A67:C67"/>
    <mergeCell ref="A75:C75"/>
  </mergeCells>
  <phoneticPr fontId="0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201</v>
      </c>
      <c r="C1" s="219" t="s">
        <v>180</v>
      </c>
      <c r="D1" s="219"/>
      <c r="E1" s="219"/>
      <c r="F1" s="219"/>
      <c r="G1" s="219"/>
      <c r="H1" s="219"/>
      <c r="I1" s="219"/>
      <c r="J1" s="219"/>
    </row>
    <row r="2" spans="1:17" x14ac:dyDescent="0.2">
      <c r="B2" s="2" t="s">
        <v>199</v>
      </c>
      <c r="C2" s="220"/>
      <c r="D2" s="220"/>
      <c r="E2" s="220"/>
      <c r="F2" s="220"/>
      <c r="G2" s="220"/>
      <c r="H2" s="220"/>
      <c r="I2" s="220"/>
      <c r="J2" s="220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21" t="s">
        <v>16</v>
      </c>
      <c r="E3" s="222"/>
      <c r="F3" s="223"/>
      <c r="G3" s="224" t="s">
        <v>23</v>
      </c>
      <c r="H3" s="226" t="s">
        <v>53</v>
      </c>
      <c r="I3" s="227"/>
      <c r="J3" s="175" t="s">
        <v>52</v>
      </c>
      <c r="K3" s="214" t="s">
        <v>75</v>
      </c>
      <c r="L3" s="215"/>
      <c r="M3" s="215"/>
      <c r="N3" s="216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25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17" t="s">
        <v>13</v>
      </c>
      <c r="C6" s="218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28" t="s">
        <v>66</v>
      </c>
      <c r="C7" s="218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166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164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165</v>
      </c>
      <c r="B10" s="29" t="s">
        <v>186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168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29" t="s">
        <v>67</v>
      </c>
      <c r="C17" s="230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177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169</v>
      </c>
      <c r="B19" s="29" t="s">
        <v>192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173</v>
      </c>
      <c r="B20" s="29" t="s">
        <v>138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167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28" t="s">
        <v>13</v>
      </c>
      <c r="C24" s="218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28" t="s">
        <v>66</v>
      </c>
      <c r="C25" s="218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165</v>
      </c>
      <c r="B26" s="178" t="s">
        <v>188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167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29" t="s">
        <v>67</v>
      </c>
      <c r="C31" s="230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170</v>
      </c>
      <c r="B33" s="50" t="s">
        <v>161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205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17" t="s">
        <v>13</v>
      </c>
      <c r="C39" s="218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28" t="s">
        <v>66</v>
      </c>
      <c r="C40" s="218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165</v>
      </c>
      <c r="B42" s="29" t="s">
        <v>190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206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29" t="s">
        <v>67</v>
      </c>
      <c r="C46" s="230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193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142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167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28" t="s">
        <v>13</v>
      </c>
      <c r="C55" s="218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28" t="s">
        <v>66</v>
      </c>
      <c r="C56" s="218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183</v>
      </c>
      <c r="B57" s="50" t="s">
        <v>181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165</v>
      </c>
      <c r="B58" s="29" t="s">
        <v>189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167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29" t="s">
        <v>67</v>
      </c>
      <c r="C62" s="230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178</v>
      </c>
      <c r="B63" s="75" t="s">
        <v>143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171</v>
      </c>
      <c r="B64" s="29" t="s">
        <v>194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144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205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28" t="s">
        <v>13</v>
      </c>
      <c r="C69" s="218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28" t="s">
        <v>66</v>
      </c>
      <c r="C70" s="218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184</v>
      </c>
      <c r="B72" s="79" t="s">
        <v>182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167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29" t="s">
        <v>67</v>
      </c>
      <c r="C76" s="230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175</v>
      </c>
      <c r="B77" s="50" t="s">
        <v>146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169</v>
      </c>
      <c r="B78" s="29" t="s">
        <v>192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147</v>
      </c>
      <c r="B79" s="79" t="s">
        <v>148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149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206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28" t="s">
        <v>13</v>
      </c>
      <c r="C84" s="218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28" t="s">
        <v>66</v>
      </c>
      <c r="C85" s="218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165</v>
      </c>
      <c r="B87" s="29" t="s">
        <v>187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167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29" t="s">
        <v>67</v>
      </c>
      <c r="C91" s="230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140</v>
      </c>
      <c r="B92" s="50" t="s">
        <v>141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162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150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207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28" t="s">
        <v>64</v>
      </c>
      <c r="B98" s="217"/>
      <c r="C98" s="218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28" t="s">
        <v>66</v>
      </c>
      <c r="C99" s="218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165</v>
      </c>
      <c r="B100" s="29" t="s">
        <v>191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183</v>
      </c>
      <c r="B101" s="50" t="s">
        <v>181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152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29" t="s">
        <v>67</v>
      </c>
      <c r="C105" s="230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177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172</v>
      </c>
      <c r="B107" s="79" t="s">
        <v>195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185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179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32" t="s">
        <v>13</v>
      </c>
      <c r="C113" s="232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28" t="s">
        <v>66</v>
      </c>
      <c r="C114" s="218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165</v>
      </c>
      <c r="B115" s="178" t="s">
        <v>188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167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29" t="s">
        <v>67</v>
      </c>
      <c r="C120" s="230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196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142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155</v>
      </c>
      <c r="B124" s="50" t="s">
        <v>156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205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28" t="s">
        <v>13</v>
      </c>
      <c r="C128" s="218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28" t="s">
        <v>66</v>
      </c>
      <c r="C129" s="218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157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158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205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29" t="s">
        <v>67</v>
      </c>
      <c r="C136" s="230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162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139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167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17" t="s">
        <v>9</v>
      </c>
      <c r="C144" s="218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31"/>
      <c r="Q144" s="231"/>
      <c r="R144" s="231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28" t="s">
        <v>66</v>
      </c>
      <c r="C145" s="218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159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174</v>
      </c>
      <c r="B147" s="29" t="s">
        <v>151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176</v>
      </c>
      <c r="B148" s="50" t="s">
        <v>160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167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29" t="s">
        <v>67</v>
      </c>
      <c r="C152" s="230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178</v>
      </c>
      <c r="B153" s="75" t="s">
        <v>143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197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145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205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200</v>
      </c>
      <c r="C1" s="219" t="s">
        <v>180</v>
      </c>
      <c r="D1" s="219"/>
      <c r="E1" s="219"/>
      <c r="F1" s="219"/>
      <c r="G1" s="219"/>
      <c r="H1" s="219"/>
      <c r="I1" s="219"/>
      <c r="J1" s="219"/>
    </row>
    <row r="2" spans="1:17" x14ac:dyDescent="0.2">
      <c r="B2" s="2" t="s">
        <v>198</v>
      </c>
      <c r="C2" s="220"/>
      <c r="D2" s="220"/>
      <c r="E2" s="220"/>
      <c r="F2" s="220"/>
      <c r="G2" s="220"/>
      <c r="H2" s="220"/>
      <c r="I2" s="220"/>
      <c r="J2" s="220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21" t="s">
        <v>16</v>
      </c>
      <c r="E3" s="222"/>
      <c r="F3" s="223"/>
      <c r="G3" s="224" t="s">
        <v>23</v>
      </c>
      <c r="H3" s="226" t="s">
        <v>53</v>
      </c>
      <c r="I3" s="227"/>
      <c r="J3" s="175" t="s">
        <v>52</v>
      </c>
      <c r="K3" s="214" t="s">
        <v>75</v>
      </c>
      <c r="L3" s="215"/>
      <c r="M3" s="215"/>
      <c r="N3" s="216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25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17" t="s">
        <v>13</v>
      </c>
      <c r="C6" s="218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166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164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165</v>
      </c>
      <c r="B10" s="29" t="s">
        <v>186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168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177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169</v>
      </c>
      <c r="B19" s="29" t="s">
        <v>192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173</v>
      </c>
      <c r="B20" s="32" t="s">
        <v>138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167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28" t="s">
        <v>13</v>
      </c>
      <c r="C24" s="218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165</v>
      </c>
      <c r="B26" s="50" t="s">
        <v>188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167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170</v>
      </c>
      <c r="B33" s="50" t="s">
        <v>161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205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17" t="s">
        <v>13</v>
      </c>
      <c r="C39" s="218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165</v>
      </c>
      <c r="B42" s="29" t="s">
        <v>190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206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202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142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167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28" t="s">
        <v>13</v>
      </c>
      <c r="C55" s="218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183</v>
      </c>
      <c r="B57" s="50" t="s">
        <v>181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165</v>
      </c>
      <c r="B58" s="29" t="s">
        <v>189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167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178</v>
      </c>
      <c r="B63" s="75" t="s">
        <v>143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171</v>
      </c>
      <c r="B64" s="29" t="s">
        <v>194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144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205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28" t="s">
        <v>13</v>
      </c>
      <c r="C69" s="218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184</v>
      </c>
      <c r="B72" s="79" t="s">
        <v>182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167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175</v>
      </c>
      <c r="B77" s="50" t="s">
        <v>146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169</v>
      </c>
      <c r="B78" s="32" t="s">
        <v>203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147</v>
      </c>
      <c r="B79" s="79" t="s">
        <v>148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149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206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28" t="s">
        <v>13</v>
      </c>
      <c r="C84" s="218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165</v>
      </c>
      <c r="B87" s="29" t="s">
        <v>187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167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140</v>
      </c>
      <c r="B92" s="69" t="s">
        <v>141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162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150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207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28" t="s">
        <v>64</v>
      </c>
      <c r="B98" s="217"/>
      <c r="C98" s="218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165</v>
      </c>
      <c r="B100" s="29" t="s">
        <v>191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183</v>
      </c>
      <c r="B101" s="50" t="s">
        <v>181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152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177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172</v>
      </c>
      <c r="B107" s="79" t="s">
        <v>195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185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179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165</v>
      </c>
      <c r="B115" s="29" t="s">
        <v>188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167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204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142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155</v>
      </c>
      <c r="B124" s="27" t="s">
        <v>156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205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28" t="s">
        <v>13</v>
      </c>
      <c r="C128" s="218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157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158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205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162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139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167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17" t="s">
        <v>13</v>
      </c>
      <c r="C144" s="218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31"/>
      <c r="Q144" s="231"/>
      <c r="R144" s="231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159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174</v>
      </c>
      <c r="B147" s="32" t="s">
        <v>151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176</v>
      </c>
      <c r="B148" s="27" t="s">
        <v>160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167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178</v>
      </c>
      <c r="B153" s="75" t="s">
        <v>143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197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145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205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Обед 72,08 руб 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'Обед 72,08 руб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2023-06-27T10:35:48Z</cp:lastPrinted>
  <dcterms:created xsi:type="dcterms:W3CDTF">2018-10-04T05:32:37Z</dcterms:created>
  <dcterms:modified xsi:type="dcterms:W3CDTF">2023-09-27T05:34:22Z</dcterms:modified>
</cp:coreProperties>
</file>