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с 01.12.2025\"/>
    </mc:Choice>
  </mc:AlternateContent>
  <xr:revisionPtr revIDLastSave="0" documentId="13_ncr:1_{9C2525B1-F313-4CAA-8116-A71FB4DF0CC2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2-18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'12-18 лет'!$A$1:$H$220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4" i="22" l="1"/>
  <c r="E214" i="22"/>
  <c r="D214" i="22"/>
  <c r="C214" i="22"/>
  <c r="F213" i="22"/>
  <c r="E213" i="22"/>
  <c r="D213" i="22"/>
  <c r="C213" i="22"/>
  <c r="B213" i="22"/>
  <c r="F205" i="22"/>
  <c r="E205" i="22"/>
  <c r="D205" i="22"/>
  <c r="C205" i="22"/>
  <c r="B205" i="22"/>
  <c r="F194" i="22"/>
  <c r="E194" i="22"/>
  <c r="D194" i="22"/>
  <c r="C194" i="22"/>
  <c r="B185" i="22"/>
  <c r="F185" i="22"/>
  <c r="E185" i="22"/>
  <c r="D185" i="22"/>
  <c r="C185" i="22"/>
  <c r="F172" i="22"/>
  <c r="E172" i="22"/>
  <c r="D172" i="22"/>
  <c r="C172" i="22"/>
  <c r="B163" i="22"/>
  <c r="F163" i="22"/>
  <c r="E163" i="22"/>
  <c r="D163" i="22"/>
  <c r="C163" i="22"/>
  <c r="F151" i="22"/>
  <c r="F150" i="22"/>
  <c r="E150" i="22"/>
  <c r="D150" i="22"/>
  <c r="C150" i="22"/>
  <c r="F142" i="22"/>
  <c r="E142" i="22"/>
  <c r="E151" i="22" s="1"/>
  <c r="D142" i="22"/>
  <c r="D151" i="22" s="1"/>
  <c r="C142" i="22"/>
  <c r="C151" i="22" s="1"/>
  <c r="F130" i="22"/>
  <c r="F131" i="22" s="1"/>
  <c r="E130" i="22"/>
  <c r="D130" i="22"/>
  <c r="C130" i="22"/>
  <c r="B121" i="22"/>
  <c r="F121" i="22"/>
  <c r="E121" i="22"/>
  <c r="D121" i="22"/>
  <c r="C121" i="22"/>
  <c r="F109" i="22"/>
  <c r="E109" i="22"/>
  <c r="D109" i="22"/>
  <c r="C109" i="22"/>
  <c r="B101" i="22"/>
  <c r="F101" i="22"/>
  <c r="E101" i="22"/>
  <c r="D101" i="22"/>
  <c r="C101" i="22"/>
  <c r="B80" i="22"/>
  <c r="F88" i="22"/>
  <c r="E88" i="22"/>
  <c r="D88" i="22"/>
  <c r="C88" i="22"/>
  <c r="F80" i="22"/>
  <c r="F89" i="22" s="1"/>
  <c r="E80" i="22"/>
  <c r="D80" i="22"/>
  <c r="C80" i="22"/>
  <c r="F68" i="22"/>
  <c r="E68" i="22"/>
  <c r="D68" i="22"/>
  <c r="C68" i="22"/>
  <c r="B60" i="22"/>
  <c r="F60" i="22"/>
  <c r="E60" i="22"/>
  <c r="D60" i="22"/>
  <c r="C60" i="22"/>
  <c r="F48" i="22"/>
  <c r="E48" i="22"/>
  <c r="D48" i="22"/>
  <c r="C48" i="22"/>
  <c r="F39" i="22"/>
  <c r="E39" i="22"/>
  <c r="D39" i="22"/>
  <c r="C39" i="22"/>
  <c r="F26" i="22"/>
  <c r="E26" i="22"/>
  <c r="D26" i="22"/>
  <c r="C26" i="22"/>
  <c r="B18" i="22"/>
  <c r="F18" i="22"/>
  <c r="E18" i="22"/>
  <c r="D18" i="22"/>
  <c r="C18" i="22"/>
  <c r="C131" i="22" l="1"/>
  <c r="D131" i="22"/>
  <c r="E131" i="22"/>
  <c r="C89" i="22"/>
  <c r="D89" i="22"/>
  <c r="E89" i="22"/>
  <c r="D69" i="22"/>
  <c r="E69" i="22"/>
  <c r="F69" i="22"/>
  <c r="E27" i="22"/>
  <c r="F27" i="22"/>
  <c r="C69" i="22"/>
  <c r="C27" i="22"/>
  <c r="D27" i="22"/>
  <c r="E49" i="22"/>
  <c r="D49" i="22"/>
  <c r="C49" i="22"/>
  <c r="C195" i="22" l="1"/>
  <c r="C173" i="22"/>
  <c r="F195" i="22"/>
  <c r="D173" i="22"/>
  <c r="C110" i="22"/>
  <c r="D110" i="22"/>
  <c r="E110" i="22"/>
  <c r="F110" i="22"/>
  <c r="E173" i="22"/>
  <c r="D195" i="22"/>
  <c r="F49" i="22"/>
  <c r="F173" i="22"/>
  <c r="E195" i="22"/>
  <c r="E34" i="20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C215" i="22" l="1"/>
  <c r="E215" i="22"/>
  <c r="F215" i="22"/>
  <c r="D215" i="22"/>
  <c r="G23" i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</calcChain>
</file>

<file path=xl/sharedStrings.xml><?xml version="1.0" encoding="utf-8"?>
<sst xmlns="http://schemas.openxmlformats.org/spreadsheetml/2006/main" count="2413" uniqueCount="367">
  <si>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</si>
  <si>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</si>
  <si>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</si>
  <si>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</si>
  <si>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</si>
  <si>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</si>
  <si>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</si>
  <si>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</si>
  <si>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</si>
  <si>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</si>
  <si>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</si>
  <si>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</si>
  <si>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</si>
  <si>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</si>
  <si>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</si>
  <si>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</si>
  <si>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</si>
  <si>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</si>
  <si>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</si>
  <si>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</si>
  <si>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</si>
  <si>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</si>
  <si>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</si>
  <si>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</si>
  <si>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</si>
  <si>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</si>
  <si>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</si>
  <si>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</si>
  <si>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</si>
  <si>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</si>
  <si>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</si>
  <si>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</si>
  <si>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</si>
  <si>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</si>
  <si>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</si>
  <si>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</si>
  <si>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</si>
  <si>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</si>
  <si>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</si>
  <si>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</si>
  <si>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</si>
  <si>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</si>
  <si>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</si>
  <si>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</si>
  <si>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</si>
  <si>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</si>
  <si>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</si>
  <si>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</si>
  <si>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</si>
  <si>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</si>
  <si>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</si>
  <si>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</si>
  <si>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</si>
  <si>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</si>
  <si>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</si>
  <si>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</si>
  <si>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</si>
  <si>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</si>
  <si>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</si>
  <si>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</si>
  <si>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</si>
  <si>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</si>
  <si>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</si>
  <si>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</si>
  <si>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</si>
  <si>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</si>
  <si>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</si>
  <si>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</si>
  <si>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</si>
  <si>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</si>
  <si>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</si>
  <si>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</si>
  <si>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</si>
  <si>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</si>
  <si>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</si>
  <si>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</si>
  <si>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</si>
  <si>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</si>
  <si>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</si>
  <si>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</si>
  <si>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</si>
  <si>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</si>
  <si>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</si>
  <si>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</si>
  <si>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</si>
  <si>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</si>
  <si>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</si>
  <si>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</si>
  <si>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</si>
  <si>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</si>
  <si>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</si>
  <si>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</si>
  <si>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</si>
  <si>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</si>
  <si>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</si>
  <si>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</si>
  <si>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</si>
  <si>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</si>
  <si>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</si>
  <si>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</si>
  <si>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</si>
  <si>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</si>
  <si>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</si>
  <si>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</si>
  <si>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</si>
  <si>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</si>
  <si>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</si>
  <si>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</si>
  <si>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</si>
  <si>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</si>
  <si>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</si>
  <si>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</si>
  <si>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</si>
  <si>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</si>
  <si>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</si>
  <si>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</si>
  <si>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</si>
  <si>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</si>
  <si>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</si>
  <si>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</si>
  <si>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</si>
  <si>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</si>
  <si>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</si>
  <si>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</si>
  <si>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</si>
  <si>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</si>
  <si>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</si>
  <si>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</si>
  <si>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</si>
  <si>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</si>
  <si>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</si>
  <si>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</si>
  <si>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</si>
  <si>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</si>
  <si>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</si>
  <si>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</si>
  <si>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</si>
  <si>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</si>
  <si>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</si>
  <si>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</si>
  <si>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</si>
  <si>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</si>
  <si>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</si>
  <si>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</si>
  <si>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</si>
  <si>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</si>
  <si>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</si>
  <si>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</si>
  <si>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</si>
  <si>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</si>
  <si>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</si>
  <si>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</si>
  <si>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</si>
  <si>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</si>
  <si>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</si>
  <si>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</si>
  <si>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</si>
  <si>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</si>
  <si>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</si>
  <si>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</si>
  <si>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</si>
  <si>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</si>
  <si>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</si>
  <si>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</si>
  <si>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</si>
  <si>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</si>
  <si>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</si>
  <si>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</si>
  <si>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</si>
  <si>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</si>
  <si>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</si>
  <si>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</si>
  <si>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</si>
  <si>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</si>
  <si>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</si>
  <si>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</si>
  <si>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</si>
  <si>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</si>
  <si>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</si>
  <si>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</si>
  <si>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</si>
  <si>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</si>
  <si>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</si>
  <si>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</si>
  <si>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</si>
  <si>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</si>
  <si>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</si>
  <si>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</si>
  <si>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</si>
  <si>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</si>
  <si>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</si>
  <si>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</si>
  <si>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</si>
  <si>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</si>
  <si>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</si>
  <si>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</si>
  <si>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</si>
  <si>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</si>
  <si>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</si>
  <si>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</si>
  <si>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</si>
  <si>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</si>
  <si>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</si>
  <si>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</si>
  <si>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</si>
  <si>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</si>
  <si>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</si>
  <si>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</si>
  <si>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</si>
  <si>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</si>
  <si>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</si>
  <si>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</si>
  <si>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</si>
  <si>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</si>
  <si>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</si>
  <si>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</si>
  <si>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</si>
  <si>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</si>
  <si>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</si>
  <si>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</si>
  <si>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</si>
  <si>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</si>
  <si>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</si>
  <si>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</si>
  <si>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</si>
  <si>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</si>
  <si>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</si>
  <si>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</si>
  <si>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</si>
  <si>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</si>
  <si>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</si>
  <si>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</si>
  <si>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</si>
  <si>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</si>
  <si>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</si>
  <si>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</si>
  <si>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</si>
  <si>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</si>
  <si>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</si>
  <si>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</si>
  <si>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</si>
  <si>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</si>
  <si>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</si>
  <si>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</si>
  <si>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</si>
  <si>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</si>
  <si>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</si>
  <si>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</si>
  <si>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</si>
  <si>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</si>
  <si>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</si>
  <si>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</si>
  <si>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</si>
  <si>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</si>
  <si>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</si>
  <si>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</si>
  <si>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</si>
  <si>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</si>
  <si>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</si>
  <si>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</si>
  <si>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</si>
  <si>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</si>
  <si>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</si>
  <si>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</si>
  <si>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</si>
  <si>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</si>
  <si>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</si>
  <si>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</si>
  <si>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</si>
  <si>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</si>
  <si>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</si>
  <si>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</si>
  <si>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</si>
  <si>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</si>
  <si>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</si>
  <si>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</si>
  <si>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</si>
  <si>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</si>
  <si>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</si>
  <si>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Жаркое по-домашнему</t>
  </si>
  <si>
    <t>Пюре из бобовых с маслом</t>
  </si>
  <si>
    <t>Рассольник Ленинградский</t>
  </si>
  <si>
    <t>Салат из квашенной капусты</t>
  </si>
  <si>
    <t>Суп картофельный с рисовой крупой</t>
  </si>
  <si>
    <t>Котлеты рыбные в томатном соусе</t>
  </si>
  <si>
    <t>Энергетическая ценность</t>
  </si>
  <si>
    <t>Пищевые вещества</t>
  </si>
  <si>
    <t>Вес             блюда</t>
  </si>
  <si>
    <t xml:space="preserve">              ЗАВТРАК</t>
  </si>
  <si>
    <t>Чай каркаде</t>
  </si>
  <si>
    <t>Тефтели мясные паровые</t>
  </si>
  <si>
    <t>Щи по-уральски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</si>
  <si>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</si>
  <si>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</si>
  <si>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</si>
  <si>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</si>
  <si>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</si>
  <si>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</si>
  <si>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</si>
  <si>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</si>
  <si>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</si>
  <si>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</si>
  <si>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</si>
  <si>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</si>
  <si>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>ОБЕД (второй завтрак)</t>
  </si>
  <si>
    <t xml:space="preserve">Борщ с фасолью и картофелем </t>
  </si>
  <si>
    <t>Напиток из шиповника</t>
  </si>
  <si>
    <t xml:space="preserve">Хлеб ржано-пшеничный 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</si>
  <si>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</si>
  <si>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</si>
  <si>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</si>
  <si>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</si>
  <si>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Суп крестьянский с крупой</t>
  </si>
  <si>
    <t>Котлеты рубленные (с соусом)</t>
  </si>
  <si>
    <t>Каша овсяная молочная жидкая</t>
  </si>
  <si>
    <t>Суп-харчо</t>
  </si>
  <si>
    <t>Сборник рецептур 2004г., ТТК</t>
  </si>
  <si>
    <t>Чай с сахаром</t>
  </si>
  <si>
    <t>Плов из отварной птицы</t>
  </si>
  <si>
    <t>Щи из свежей капусты</t>
  </si>
  <si>
    <t>Омлет натуральный</t>
  </si>
  <si>
    <t>Фрукты (Апельсин)</t>
  </si>
  <si>
    <t>860</t>
  </si>
  <si>
    <t>Компот из яблок и ягод замороженных</t>
  </si>
  <si>
    <t>Рагу из овощей и мяса</t>
  </si>
  <si>
    <t>Каша  "Дружба"</t>
  </si>
  <si>
    <t>Суп гороховый</t>
  </si>
  <si>
    <t>Запеканка рисовая с творогом</t>
  </si>
  <si>
    <t>Булочка ванильная</t>
  </si>
  <si>
    <t>Свекольник</t>
  </si>
  <si>
    <t>Запеканка картофельная с мясом</t>
  </si>
  <si>
    <t>№ Рецептуры</t>
  </si>
  <si>
    <t>Десятидневное меню для обеспечения питанием обучающихся с ОВЗ возрастной категории 12-18 лет</t>
  </si>
  <si>
    <t>940</t>
  </si>
  <si>
    <t>910</t>
  </si>
  <si>
    <t>1000</t>
  </si>
  <si>
    <t xml:space="preserve">           ЗАВТРАК</t>
  </si>
  <si>
    <t xml:space="preserve">                              День 1 Неделя 1              </t>
  </si>
  <si>
    <t xml:space="preserve">             ЗАВТРАК</t>
  </si>
  <si>
    <t xml:space="preserve">                                День 2 Неделя 1              </t>
  </si>
  <si>
    <t xml:space="preserve">                            День 3 Неделя 1              </t>
  </si>
  <si>
    <t xml:space="preserve">                                   День 4 Неделя 1              </t>
  </si>
  <si>
    <t xml:space="preserve">                    ЗАВТРАК</t>
  </si>
  <si>
    <t xml:space="preserve">                 ЗАВТРАК</t>
  </si>
  <si>
    <t xml:space="preserve">                                 День 5 Неделя 1              </t>
  </si>
  <si>
    <t xml:space="preserve">                                     День 6 Неделя 2              </t>
  </si>
  <si>
    <t xml:space="preserve">                   ЗАВТРАК</t>
  </si>
  <si>
    <t xml:space="preserve">                               День 7 Неделя 2              </t>
  </si>
  <si>
    <t xml:space="preserve">                              День 8 Неделя 2              </t>
  </si>
  <si>
    <t xml:space="preserve">                                  День 9 Неделя 2              </t>
  </si>
  <si>
    <t xml:space="preserve">                  ЗАВТРАК</t>
  </si>
  <si>
    <t xml:space="preserve">                                        День 10 Неделя 2              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</si>
  <si>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</si>
  <si>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доб. Технико-технологические карты</t>
  </si>
  <si>
    <t>Сборник рецептур на продукцию для обучающихся во всех образовательных учреждениях/ сост. В. Т. Лапшина, 2004.</t>
  </si>
  <si>
    <t>Литература, используемая при составлении десятидневного меню:</t>
  </si>
  <si>
    <t xml:space="preserve">                                                           к Описанию объекта закупки</t>
  </si>
  <si>
    <t xml:space="preserve">                                Приложение №</t>
  </si>
  <si>
    <t>Овощи по сезону (огурцы соленые)</t>
  </si>
  <si>
    <t>640</t>
  </si>
  <si>
    <t>Овощи по сезону (квашеная капуста)</t>
  </si>
  <si>
    <t>960</t>
  </si>
  <si>
    <t>Блинчики со сгущенкой</t>
  </si>
  <si>
    <t>Чай с лимоном</t>
  </si>
  <si>
    <t>Овощи по сезону (помидоры соленые)</t>
  </si>
  <si>
    <t>Пельмени мясные отварные</t>
  </si>
  <si>
    <t>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</si>
</sst>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51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2" xfId="0" applyFont="1" applyFill="1" applyBorder="1">
      <alignment vertical="center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 wrapText="1"/>
    </xf>
    <xf numFmtId="0" fontId="2" fillId="0" borderId="0" xfId="0" applyFont="1" applyBorder="1" applyAlignment="1"/>
    <xf numFmtId="0" fontId="3" fillId="0" borderId="18" xfId="0" applyFont="1" applyBorder="1" applyAlignment="1">
      <alignment horizontal="center" vertical="center"/>
    </xf>
    <xf numFmtId="0" fontId="1" fillId="0" borderId="0" xfId="0" applyFont="1" applyBorder="1" applyAlignment="1"/>
    <xf numFmtId="0" fontId="31" fillId="0" borderId="0" xfId="0" applyFont="1">
      <alignment vertical="center"/>
    </xf>
    <xf numFmtId="0" fontId="1" fillId="0" borderId="0" xfId="0" applyFont="1" applyBorder="1" applyAlignment="1">
      <alignment horizontal="center"/>
    </xf>
    <xf numFmtId="0" fontId="2" fillId="0" borderId="6" xfId="0" applyFont="1" applyFill="1" applyBorder="1" applyAlignment="1">
      <alignment horizontal="left" vertical="center"/>
    </xf>
    <xf numFmtId="2" fontId="2" fillId="0" borderId="6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/>
    <xf numFmtId="2" fontId="2" fillId="0" borderId="2" xfId="0" applyNumberFormat="1" applyFont="1" applyFill="1" applyBorder="1" applyAlignment="1">
      <alignment horizontal="center"/>
    </xf>
    <xf numFmtId="0" fontId="27" fillId="0" borderId="2" xfId="0" applyFont="1" applyFill="1" applyBorder="1">
      <alignment vertic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2" fontId="28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/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8" xfId="0" applyFont="1" applyFill="1" applyBorder="1">
      <alignment vertical="center"/>
    </xf>
    <xf numFmtId="0" fontId="3" fillId="0" borderId="16" xfId="0" applyFont="1" applyFill="1" applyBorder="1" applyAlignment="1">
      <alignment horizontal="center" vertical="center"/>
    </xf>
    <xf numFmtId="2" fontId="3" fillId="0" borderId="16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left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0" fontId="3" fillId="0" borderId="6" xfId="0" applyFont="1" applyFill="1" applyBorder="1">
      <alignment vertical="center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/>
    <xf numFmtId="0" fontId="35" fillId="0" borderId="2" xfId="0" applyFont="1" applyFill="1" applyBorder="1" applyAlignment="1">
      <alignment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2" fontId="2" fillId="0" borderId="0" xfId="0" applyNumberFormat="1" applyFont="1" applyFill="1" applyAlignment="1"/>
    <xf numFmtId="0" fontId="3" fillId="0" borderId="0" xfId="0" applyFont="1" applyFill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2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/>
    </xf>
    <xf numFmtId="2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35" fillId="0" borderId="0" xfId="0" applyFont="1" applyFill="1" applyAlignment="1"/>
    <xf numFmtId="0" fontId="3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 applyProtection="1">
      <alignment horizontal="center"/>
    </xf>
    <xf numFmtId="0" fontId="2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/>
    </xf>
    <xf numFmtId="0" fontId="1" fillId="0" borderId="2" xfId="0" applyNumberFormat="1" applyFont="1" applyBorder="1" applyAlignment="1">
      <alignment horizont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59" t="s">
        <v>43</v>
      </c>
      <c r="B2" s="359"/>
      <c r="C2" s="359"/>
      <c r="D2" s="359"/>
      <c r="E2" s="359"/>
      <c r="F2" s="359"/>
      <c r="G2" s="359"/>
      <c r="H2" s="359"/>
      <c r="I2" s="359"/>
    </row>
    <row r="3" spans="1:12" ht="25.5" customHeight="1" x14ac:dyDescent="0.3">
      <c r="A3" s="4"/>
      <c r="B3" s="7"/>
      <c r="C3" s="363" t="s">
        <v>0</v>
      </c>
      <c r="D3" s="363"/>
      <c r="E3" s="363"/>
      <c r="F3" s="363"/>
      <c r="G3" s="363"/>
      <c r="H3" s="6"/>
      <c r="I3" s="6"/>
    </row>
    <row r="4" spans="1:12" s="8" customFormat="1" x14ac:dyDescent="0.25">
      <c r="A4" s="364" t="s">
        <v>1</v>
      </c>
      <c r="B4" s="361" t="s">
        <v>2</v>
      </c>
      <c r="C4" s="361" t="s">
        <v>3</v>
      </c>
      <c r="D4" s="362" t="s">
        <v>4</v>
      </c>
      <c r="E4" s="362" t="s">
        <v>5</v>
      </c>
      <c r="F4" s="360" t="s">
        <v>6</v>
      </c>
      <c r="G4" s="362" t="s">
        <v>7</v>
      </c>
      <c r="H4" s="360" t="s">
        <v>8</v>
      </c>
      <c r="I4" s="360" t="s">
        <v>9</v>
      </c>
    </row>
    <row r="5" spans="1:12" s="8" customFormat="1" ht="7.5" customHeight="1" x14ac:dyDescent="0.25">
      <c r="A5" s="364"/>
      <c r="B5" s="361"/>
      <c r="C5" s="361"/>
      <c r="D5" s="362"/>
      <c r="E5" s="362"/>
      <c r="F5" s="360"/>
      <c r="G5" s="362"/>
      <c r="H5" s="360"/>
      <c r="I5" s="360"/>
    </row>
    <row r="6" spans="1:12" s="8" customFormat="1" x14ac:dyDescent="0.25">
      <c r="A6" s="364"/>
      <c r="B6" s="9" t="s">
        <v>10</v>
      </c>
      <c r="C6" s="361"/>
      <c r="D6" s="10" t="s">
        <v>10</v>
      </c>
      <c r="E6" s="10" t="s">
        <v>10</v>
      </c>
      <c r="F6" s="11" t="s">
        <v>10</v>
      </c>
      <c r="G6" s="10" t="s">
        <v>11</v>
      </c>
      <c r="H6" s="360"/>
      <c r="I6" s="360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58" t="s">
        <v>19</v>
      </c>
      <c r="B14" s="358"/>
      <c r="C14" s="358"/>
      <c r="D14" s="358"/>
      <c r="E14" s="358"/>
      <c r="F14" s="358"/>
      <c r="G14" s="358"/>
      <c r="H14" s="358"/>
      <c r="I14" s="358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59" t="s">
        <v>44</v>
      </c>
      <c r="B25" s="359"/>
      <c r="C25" s="359"/>
      <c r="D25" s="359"/>
      <c r="E25" s="359"/>
      <c r="F25" s="359"/>
      <c r="G25" s="359"/>
      <c r="H25" s="359"/>
      <c r="I25" s="359"/>
    </row>
    <row r="26" spans="1:9" x14ac:dyDescent="0.3">
      <c r="A26" s="4"/>
      <c r="B26" s="7"/>
      <c r="C26" s="363" t="s">
        <v>0</v>
      </c>
      <c r="D26" s="363"/>
      <c r="E26" s="363"/>
      <c r="F26" s="363"/>
      <c r="G26" s="363"/>
      <c r="H26" s="6"/>
      <c r="I26" s="6"/>
    </row>
    <row r="27" spans="1:9" s="8" customFormat="1" x14ac:dyDescent="0.25">
      <c r="A27" s="364" t="s">
        <v>1</v>
      </c>
      <c r="B27" s="361" t="s">
        <v>2</v>
      </c>
      <c r="C27" s="361" t="s">
        <v>3</v>
      </c>
      <c r="D27" s="362" t="s">
        <v>4</v>
      </c>
      <c r="E27" s="362" t="s">
        <v>5</v>
      </c>
      <c r="F27" s="360" t="s">
        <v>6</v>
      </c>
      <c r="G27" s="362" t="s">
        <v>7</v>
      </c>
      <c r="H27" s="360" t="s">
        <v>8</v>
      </c>
      <c r="I27" s="360" t="s">
        <v>9</v>
      </c>
    </row>
    <row r="28" spans="1:9" s="8" customFormat="1" x14ac:dyDescent="0.25">
      <c r="A28" s="364"/>
      <c r="B28" s="361"/>
      <c r="C28" s="361"/>
      <c r="D28" s="362"/>
      <c r="E28" s="362"/>
      <c r="F28" s="360"/>
      <c r="G28" s="362"/>
      <c r="H28" s="360"/>
      <c r="I28" s="360"/>
    </row>
    <row r="29" spans="1:9" s="8" customFormat="1" x14ac:dyDescent="0.25">
      <c r="A29" s="364"/>
      <c r="B29" s="9" t="s">
        <v>10</v>
      </c>
      <c r="C29" s="361"/>
      <c r="D29" s="10" t="s">
        <v>10</v>
      </c>
      <c r="E29" s="10" t="s">
        <v>10</v>
      </c>
      <c r="F29" s="11" t="s">
        <v>10</v>
      </c>
      <c r="G29" s="10" t="s">
        <v>11</v>
      </c>
      <c r="H29" s="360"/>
      <c r="I29" s="360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58" t="s">
        <v>19</v>
      </c>
      <c r="B37" s="358"/>
      <c r="C37" s="358"/>
      <c r="D37" s="358"/>
      <c r="E37" s="358"/>
      <c r="F37" s="358"/>
      <c r="G37" s="358"/>
      <c r="H37" s="358"/>
      <c r="I37" s="358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2:I2"/>
    <mergeCell ref="A27:A29"/>
    <mergeCell ref="A4:A6"/>
    <mergeCell ref="H4:H6"/>
    <mergeCell ref="G4:G5"/>
    <mergeCell ref="E4:E5"/>
    <mergeCell ref="A14:I14"/>
    <mergeCell ref="C3:G3"/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400" t="s">
        <v>89</v>
      </c>
      <c r="B2" s="400"/>
      <c r="C2" s="400"/>
      <c r="D2" s="400"/>
      <c r="E2" s="400"/>
      <c r="F2" s="400"/>
      <c r="G2" s="400"/>
      <c r="H2" s="400"/>
      <c r="I2" s="400"/>
    </row>
    <row r="3" spans="1:13" ht="25.5" customHeight="1" x14ac:dyDescent="0.3">
      <c r="A3" s="132"/>
      <c r="B3" s="7"/>
      <c r="C3" s="363" t="s">
        <v>0</v>
      </c>
      <c r="D3" s="363"/>
      <c r="E3" s="363"/>
      <c r="F3" s="363"/>
      <c r="G3" s="363"/>
      <c r="H3" s="6"/>
      <c r="I3" s="6"/>
    </row>
    <row r="4" spans="1:13" x14ac:dyDescent="0.3">
      <c r="A4" s="362" t="s">
        <v>1</v>
      </c>
      <c r="B4" s="361" t="s">
        <v>2</v>
      </c>
      <c r="C4" s="361" t="s">
        <v>3</v>
      </c>
      <c r="D4" s="362" t="s">
        <v>4</v>
      </c>
      <c r="E4" s="362" t="s">
        <v>5</v>
      </c>
      <c r="F4" s="360" t="s">
        <v>6</v>
      </c>
      <c r="G4" s="362" t="s">
        <v>7</v>
      </c>
      <c r="H4" s="360" t="s">
        <v>8</v>
      </c>
      <c r="I4" s="360" t="s">
        <v>9</v>
      </c>
    </row>
    <row r="5" spans="1:13" ht="9.75" customHeight="1" x14ac:dyDescent="0.3">
      <c r="A5" s="362"/>
      <c r="B5" s="361"/>
      <c r="C5" s="361"/>
      <c r="D5" s="362"/>
      <c r="E5" s="362"/>
      <c r="F5" s="360"/>
      <c r="G5" s="362"/>
      <c r="H5" s="360"/>
      <c r="I5" s="360"/>
    </row>
    <row r="6" spans="1:13" x14ac:dyDescent="0.3">
      <c r="A6" s="362"/>
      <c r="B6" s="9" t="s">
        <v>10</v>
      </c>
      <c r="C6" s="361"/>
      <c r="D6" s="10" t="s">
        <v>10</v>
      </c>
      <c r="E6" s="10" t="s">
        <v>10</v>
      </c>
      <c r="F6" s="11" t="s">
        <v>10</v>
      </c>
      <c r="G6" s="10" t="s">
        <v>11</v>
      </c>
      <c r="H6" s="360"/>
      <c r="I6" s="360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398" t="s">
        <v>19</v>
      </c>
      <c r="B13" s="358"/>
      <c r="C13" s="358"/>
      <c r="D13" s="358"/>
      <c r="E13" s="358"/>
      <c r="F13" s="358"/>
      <c r="G13" s="358"/>
      <c r="H13" s="358"/>
      <c r="I13" s="399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400" t="s">
        <v>102</v>
      </c>
      <c r="B23" s="400"/>
      <c r="C23" s="400"/>
      <c r="D23" s="400"/>
      <c r="E23" s="400"/>
      <c r="F23" s="400"/>
      <c r="G23" s="400"/>
      <c r="H23" s="400"/>
      <c r="I23" s="400"/>
    </row>
    <row r="24" spans="1:13" x14ac:dyDescent="0.3">
      <c r="A24" s="132"/>
      <c r="B24" s="7"/>
      <c r="C24" s="363" t="s">
        <v>0</v>
      </c>
      <c r="D24" s="363"/>
      <c r="E24" s="363"/>
      <c r="F24" s="363"/>
      <c r="G24" s="363"/>
      <c r="H24" s="6"/>
      <c r="I24" s="6"/>
    </row>
    <row r="25" spans="1:13" x14ac:dyDescent="0.3">
      <c r="A25" s="362" t="s">
        <v>1</v>
      </c>
      <c r="B25" s="361" t="s">
        <v>2</v>
      </c>
      <c r="C25" s="361" t="s">
        <v>3</v>
      </c>
      <c r="D25" s="362" t="s">
        <v>4</v>
      </c>
      <c r="E25" s="362" t="s">
        <v>5</v>
      </c>
      <c r="F25" s="360" t="s">
        <v>6</v>
      </c>
      <c r="G25" s="362" t="s">
        <v>7</v>
      </c>
      <c r="H25" s="360" t="s">
        <v>8</v>
      </c>
      <c r="I25" s="360" t="s">
        <v>9</v>
      </c>
    </row>
    <row r="26" spans="1:13" x14ac:dyDescent="0.3">
      <c r="A26" s="362"/>
      <c r="B26" s="361"/>
      <c r="C26" s="361"/>
      <c r="D26" s="362"/>
      <c r="E26" s="362"/>
      <c r="F26" s="360"/>
      <c r="G26" s="362"/>
      <c r="H26" s="360"/>
      <c r="I26" s="360"/>
    </row>
    <row r="27" spans="1:13" x14ac:dyDescent="0.3">
      <c r="A27" s="362"/>
      <c r="B27" s="9" t="s">
        <v>10</v>
      </c>
      <c r="C27" s="361"/>
      <c r="D27" s="10" t="s">
        <v>10</v>
      </c>
      <c r="E27" s="10" t="s">
        <v>10</v>
      </c>
      <c r="F27" s="11" t="s">
        <v>10</v>
      </c>
      <c r="G27" s="10" t="s">
        <v>11</v>
      </c>
      <c r="H27" s="360"/>
      <c r="I27" s="360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398" t="s">
        <v>19</v>
      </c>
      <c r="B34" s="358"/>
      <c r="C34" s="358"/>
      <c r="D34" s="358"/>
      <c r="E34" s="358"/>
      <c r="F34" s="358"/>
      <c r="G34" s="358"/>
      <c r="H34" s="358"/>
      <c r="I34" s="399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5" t="s">
        <v>216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215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217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76" t="s">
        <v>29</v>
      </c>
      <c r="D12" s="367"/>
      <c r="E12" s="367"/>
      <c r="F12" s="368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66" t="s">
        <v>51</v>
      </c>
      <c r="B13" s="367"/>
      <c r="C13" s="367"/>
      <c r="D13" s="367"/>
      <c r="E13" s="367"/>
      <c r="F13" s="367"/>
      <c r="G13" s="367"/>
      <c r="H13" s="367"/>
      <c r="I13" s="367"/>
      <c r="J13" s="367"/>
      <c r="K13" s="367"/>
      <c r="L13" s="368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74">
        <v>100</v>
      </c>
      <c r="C15" s="375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66" t="s">
        <v>151</v>
      </c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8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66">
        <v>200</v>
      </c>
      <c r="D21" s="367"/>
      <c r="E21" s="367"/>
      <c r="F21" s="368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69" t="s">
        <v>144</v>
      </c>
      <c r="B22" s="369"/>
      <c r="C22" s="369"/>
      <c r="D22" s="369"/>
      <c r="E22" s="369"/>
      <c r="F22" s="369"/>
      <c r="G22" s="369"/>
      <c r="H22" s="369"/>
      <c r="I22" s="369"/>
      <c r="J22" s="369"/>
      <c r="K22" s="369"/>
      <c r="L22" s="369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76" t="s">
        <v>16</v>
      </c>
      <c r="B24" s="377"/>
      <c r="C24" s="377"/>
      <c r="D24" s="367"/>
      <c r="E24" s="367"/>
      <c r="F24" s="367"/>
      <c r="G24" s="367"/>
      <c r="H24" s="367"/>
      <c r="I24" s="367"/>
      <c r="J24" s="367"/>
      <c r="K24" s="367"/>
      <c r="L24" s="368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87"/>
      <c r="B26" s="388"/>
      <c r="C26" s="388"/>
      <c r="D26" s="389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71" t="s">
        <v>154</v>
      </c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</row>
    <row r="28" spans="1:12" s="162" customFormat="1" x14ac:dyDescent="0.2">
      <c r="A28" s="407" t="s">
        <v>155</v>
      </c>
      <c r="B28" s="408"/>
      <c r="C28" s="408"/>
      <c r="D28" s="408"/>
      <c r="E28" s="408"/>
      <c r="F28" s="408"/>
      <c r="G28" s="408"/>
      <c r="H28" s="408"/>
      <c r="I28" s="408"/>
      <c r="J28" s="408"/>
      <c r="K28" s="408"/>
      <c r="L28" s="409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74" t="s">
        <v>186</v>
      </c>
      <c r="C32" s="375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66" t="s">
        <v>219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8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406" t="s">
        <v>185</v>
      </c>
      <c r="C41" s="406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66" t="s">
        <v>94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8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74" t="s">
        <v>205</v>
      </c>
      <c r="C50" s="375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66" t="s">
        <v>23</v>
      </c>
      <c r="B51" s="367"/>
      <c r="C51" s="367"/>
      <c r="D51" s="367"/>
      <c r="E51" s="367"/>
      <c r="F51" s="367"/>
      <c r="G51" s="367"/>
      <c r="H51" s="367"/>
      <c r="I51" s="367"/>
      <c r="J51" s="367"/>
      <c r="K51" s="367"/>
      <c r="L51" s="368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79">
        <v>200</v>
      </c>
      <c r="C54" s="38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81"/>
      <c r="E55" s="382"/>
      <c r="F55" s="382"/>
      <c r="G55" s="383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81"/>
      <c r="E57" s="382"/>
      <c r="F57" s="382"/>
      <c r="G57" s="383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81" t="s">
        <v>133</v>
      </c>
      <c r="B59" s="382"/>
      <c r="C59" s="382"/>
      <c r="D59" s="383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A13:L13"/>
    <mergeCell ref="A5:L5"/>
    <mergeCell ref="B2:B3"/>
    <mergeCell ref="D2:D3"/>
    <mergeCell ref="H2:L2"/>
    <mergeCell ref="A2:A3"/>
    <mergeCell ref="A4:L4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5" t="s">
        <v>226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225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222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76" t="s">
        <v>29</v>
      </c>
      <c r="D10" s="367"/>
      <c r="E10" s="367"/>
      <c r="F10" s="368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69" t="s">
        <v>144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69" t="s">
        <v>149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6" t="s">
        <v>49</v>
      </c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8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6">
        <v>200</v>
      </c>
      <c r="D19" s="367"/>
      <c r="E19" s="367"/>
      <c r="F19" s="368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76" t="s">
        <v>16</v>
      </c>
      <c r="B20" s="377"/>
      <c r="C20" s="377"/>
      <c r="D20" s="367"/>
      <c r="E20" s="367"/>
      <c r="F20" s="367"/>
      <c r="G20" s="367"/>
      <c r="H20" s="367"/>
      <c r="I20" s="367"/>
      <c r="J20" s="367"/>
      <c r="K20" s="367"/>
      <c r="L20" s="368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87"/>
      <c r="B22" s="388"/>
      <c r="C22" s="388"/>
      <c r="D22" s="389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71" t="s">
        <v>154</v>
      </c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</row>
    <row r="24" spans="1:12" s="66" customFormat="1" x14ac:dyDescent="0.2">
      <c r="A24" s="366" t="s">
        <v>51</v>
      </c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8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74" t="s">
        <v>184</v>
      </c>
      <c r="C27" s="375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66" t="s">
        <v>70</v>
      </c>
      <c r="B28" s="367"/>
      <c r="C28" s="367"/>
      <c r="D28" s="367"/>
      <c r="E28" s="367"/>
      <c r="F28" s="367"/>
      <c r="G28" s="367"/>
      <c r="H28" s="367"/>
      <c r="I28" s="367"/>
      <c r="J28" s="367"/>
      <c r="K28" s="367"/>
      <c r="L28" s="368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401" t="s">
        <v>185</v>
      </c>
      <c r="C36" s="401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66" t="s">
        <v>38</v>
      </c>
      <c r="B37" s="367"/>
      <c r="C37" s="367"/>
      <c r="D37" s="367"/>
      <c r="E37" s="367"/>
      <c r="F37" s="367"/>
      <c r="G37" s="367"/>
      <c r="H37" s="367"/>
      <c r="I37" s="367"/>
      <c r="J37" s="367"/>
      <c r="K37" s="367"/>
      <c r="L37" s="368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74" t="s">
        <v>187</v>
      </c>
      <c r="C41" s="375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76" t="s">
        <v>97</v>
      </c>
      <c r="B42" s="377"/>
      <c r="C42" s="377"/>
      <c r="D42" s="377"/>
      <c r="E42" s="377"/>
      <c r="F42" s="377"/>
      <c r="G42" s="377"/>
      <c r="H42" s="377"/>
      <c r="I42" s="377"/>
      <c r="J42" s="377"/>
      <c r="K42" s="377"/>
      <c r="L42" s="378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74">
        <v>90</v>
      </c>
      <c r="C48" s="375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66" t="s">
        <v>23</v>
      </c>
      <c r="B49" s="367"/>
      <c r="C49" s="367"/>
      <c r="D49" s="367"/>
      <c r="E49" s="367"/>
      <c r="F49" s="367"/>
      <c r="G49" s="367"/>
      <c r="H49" s="367"/>
      <c r="I49" s="367"/>
      <c r="J49" s="367"/>
      <c r="K49" s="367"/>
      <c r="L49" s="368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79">
        <v>200</v>
      </c>
      <c r="C52" s="380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81"/>
      <c r="E53" s="382"/>
      <c r="F53" s="382"/>
      <c r="G53" s="383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81"/>
      <c r="E55" s="382"/>
      <c r="F55" s="382"/>
      <c r="G55" s="383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81" t="s">
        <v>133</v>
      </c>
      <c r="B57" s="382"/>
      <c r="C57" s="382"/>
      <c r="D57" s="383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J1:L1"/>
    <mergeCell ref="A4:L4"/>
    <mergeCell ref="D2:D3"/>
    <mergeCell ref="A2:A3"/>
    <mergeCell ref="A11:L11"/>
    <mergeCell ref="A1:I1"/>
    <mergeCell ref="F2:F3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410" t="s">
        <v>104</v>
      </c>
      <c r="B2" s="410"/>
      <c r="C2" s="410"/>
      <c r="D2" s="410"/>
      <c r="E2" s="410"/>
      <c r="F2" s="410"/>
      <c r="G2" s="410"/>
      <c r="H2" s="410"/>
      <c r="I2" s="410"/>
    </row>
    <row r="3" spans="1:10" ht="25.5" customHeight="1" x14ac:dyDescent="0.25">
      <c r="A3" s="207"/>
      <c r="B3" s="210"/>
      <c r="C3" s="415" t="s">
        <v>0</v>
      </c>
      <c r="D3" s="415"/>
      <c r="E3" s="415"/>
      <c r="F3" s="415"/>
      <c r="G3" s="415"/>
      <c r="H3" s="209"/>
      <c r="I3" s="209"/>
    </row>
    <row r="4" spans="1:10" x14ac:dyDescent="0.25">
      <c r="A4" s="411" t="s">
        <v>1</v>
      </c>
      <c r="B4" s="412" t="s">
        <v>2</v>
      </c>
      <c r="C4" s="412" t="s">
        <v>3</v>
      </c>
      <c r="D4" s="411" t="s">
        <v>4</v>
      </c>
      <c r="E4" s="411" t="s">
        <v>5</v>
      </c>
      <c r="F4" s="413" t="s">
        <v>6</v>
      </c>
      <c r="G4" s="411" t="s">
        <v>7</v>
      </c>
      <c r="H4" s="413" t="s">
        <v>8</v>
      </c>
      <c r="I4" s="413" t="s">
        <v>9</v>
      </c>
    </row>
    <row r="5" spans="1:10" x14ac:dyDescent="0.25">
      <c r="A5" s="411"/>
      <c r="B5" s="412"/>
      <c r="C5" s="412"/>
      <c r="D5" s="411"/>
      <c r="E5" s="411"/>
      <c r="F5" s="413"/>
      <c r="G5" s="411"/>
      <c r="H5" s="413"/>
      <c r="I5" s="413"/>
    </row>
    <row r="6" spans="1:10" x14ac:dyDescent="0.25">
      <c r="A6" s="411"/>
      <c r="B6" s="211" t="s">
        <v>10</v>
      </c>
      <c r="C6" s="412"/>
      <c r="D6" s="212" t="s">
        <v>10</v>
      </c>
      <c r="E6" s="212" t="s">
        <v>10</v>
      </c>
      <c r="F6" s="213" t="s">
        <v>10</v>
      </c>
      <c r="G6" s="212" t="s">
        <v>11</v>
      </c>
      <c r="H6" s="413"/>
      <c r="I6" s="413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414" t="s">
        <v>19</v>
      </c>
      <c r="B14" s="414"/>
      <c r="C14" s="414"/>
      <c r="D14" s="414"/>
      <c r="E14" s="414"/>
      <c r="F14" s="414"/>
      <c r="G14" s="414"/>
      <c r="H14" s="414"/>
      <c r="I14" s="414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416" t="s">
        <v>105</v>
      </c>
      <c r="B25" s="416"/>
      <c r="C25" s="416"/>
      <c r="D25" s="416"/>
      <c r="E25" s="416"/>
      <c r="F25" s="416"/>
      <c r="G25" s="416"/>
      <c r="H25" s="416"/>
      <c r="I25" s="416"/>
    </row>
    <row r="26" spans="1:10" x14ac:dyDescent="0.25">
      <c r="A26" s="207"/>
      <c r="B26" s="210"/>
      <c r="C26" s="415" t="s">
        <v>0</v>
      </c>
      <c r="D26" s="415"/>
      <c r="E26" s="415"/>
      <c r="F26" s="415"/>
      <c r="G26" s="415"/>
      <c r="H26" s="209"/>
      <c r="I26" s="209"/>
    </row>
    <row r="27" spans="1:10" x14ac:dyDescent="0.25">
      <c r="A27" s="411" t="s">
        <v>1</v>
      </c>
      <c r="B27" s="412" t="s">
        <v>2</v>
      </c>
      <c r="C27" s="412" t="s">
        <v>3</v>
      </c>
      <c r="D27" s="411" t="s">
        <v>4</v>
      </c>
      <c r="E27" s="411" t="s">
        <v>5</v>
      </c>
      <c r="F27" s="413" t="s">
        <v>6</v>
      </c>
      <c r="G27" s="411" t="s">
        <v>7</v>
      </c>
      <c r="H27" s="413" t="s">
        <v>8</v>
      </c>
      <c r="I27" s="413" t="s">
        <v>9</v>
      </c>
    </row>
    <row r="28" spans="1:10" x14ac:dyDescent="0.25">
      <c r="A28" s="411"/>
      <c r="B28" s="412"/>
      <c r="C28" s="412"/>
      <c r="D28" s="411"/>
      <c r="E28" s="411"/>
      <c r="F28" s="413"/>
      <c r="G28" s="411"/>
      <c r="H28" s="413"/>
      <c r="I28" s="413"/>
    </row>
    <row r="29" spans="1:10" x14ac:dyDescent="0.25">
      <c r="A29" s="411"/>
      <c r="B29" s="211" t="s">
        <v>10</v>
      </c>
      <c r="C29" s="412"/>
      <c r="D29" s="212" t="s">
        <v>10</v>
      </c>
      <c r="E29" s="212" t="s">
        <v>10</v>
      </c>
      <c r="F29" s="213" t="s">
        <v>10</v>
      </c>
      <c r="G29" s="212" t="s">
        <v>11</v>
      </c>
      <c r="H29" s="413"/>
      <c r="I29" s="413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414" t="s">
        <v>19</v>
      </c>
      <c r="B37" s="414"/>
      <c r="C37" s="414"/>
      <c r="D37" s="414"/>
      <c r="E37" s="414"/>
      <c r="F37" s="414"/>
      <c r="G37" s="414"/>
      <c r="H37" s="414"/>
      <c r="I37" s="414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5" t="s">
        <v>227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228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138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66" t="s">
        <v>45</v>
      </c>
      <c r="D10" s="367"/>
      <c r="E10" s="367"/>
      <c r="F10" s="368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69" t="s">
        <v>149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69" t="s">
        <v>144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69" t="s">
        <v>149</v>
      </c>
      <c r="B15" s="369"/>
      <c r="C15" s="369"/>
      <c r="D15" s="369"/>
      <c r="E15" s="369"/>
      <c r="F15" s="369"/>
      <c r="G15" s="369"/>
      <c r="H15" s="369"/>
      <c r="I15" s="369"/>
      <c r="J15" s="369"/>
      <c r="K15" s="369"/>
      <c r="L15" s="369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66" t="s">
        <v>151</v>
      </c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8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66">
        <v>200</v>
      </c>
      <c r="D21" s="367"/>
      <c r="E21" s="367"/>
      <c r="F21" s="368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66" t="s">
        <v>16</v>
      </c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8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66" t="s">
        <v>262</v>
      </c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8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87"/>
      <c r="B26" s="388"/>
      <c r="C26" s="388"/>
      <c r="D26" s="389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71" t="s">
        <v>154</v>
      </c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</row>
    <row r="28" spans="1:12" s="66" customFormat="1" x14ac:dyDescent="0.2">
      <c r="A28" s="366" t="s">
        <v>51</v>
      </c>
      <c r="B28" s="367"/>
      <c r="C28" s="367"/>
      <c r="D28" s="367"/>
      <c r="E28" s="367"/>
      <c r="F28" s="367"/>
      <c r="G28" s="367"/>
      <c r="H28" s="367"/>
      <c r="I28" s="367"/>
      <c r="J28" s="367"/>
      <c r="K28" s="367"/>
      <c r="L28" s="368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74" t="s">
        <v>186</v>
      </c>
      <c r="C31" s="375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66" t="s">
        <v>20</v>
      </c>
      <c r="B32" s="367"/>
      <c r="C32" s="367"/>
      <c r="D32" s="367"/>
      <c r="E32" s="367"/>
      <c r="F32" s="367"/>
      <c r="G32" s="367"/>
      <c r="H32" s="367"/>
      <c r="I32" s="367"/>
      <c r="J32" s="367"/>
      <c r="K32" s="367"/>
      <c r="L32" s="368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74" t="s">
        <v>185</v>
      </c>
      <c r="C42" s="375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66" t="s">
        <v>188</v>
      </c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8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74">
        <v>180</v>
      </c>
      <c r="C47" s="375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76" t="s">
        <v>237</v>
      </c>
      <c r="B48" s="377"/>
      <c r="C48" s="377"/>
      <c r="D48" s="377"/>
      <c r="E48" s="377"/>
      <c r="F48" s="377"/>
      <c r="G48" s="377"/>
      <c r="H48" s="377"/>
      <c r="I48" s="377"/>
      <c r="J48" s="377"/>
      <c r="K48" s="377"/>
      <c r="L48" s="378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74">
        <v>90</v>
      </c>
      <c r="C55" s="375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66" t="s">
        <v>23</v>
      </c>
      <c r="B56" s="367"/>
      <c r="C56" s="367"/>
      <c r="D56" s="367"/>
      <c r="E56" s="367"/>
      <c r="F56" s="367"/>
      <c r="G56" s="367"/>
      <c r="H56" s="367"/>
      <c r="I56" s="367"/>
      <c r="J56" s="367"/>
      <c r="K56" s="367"/>
      <c r="L56" s="368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79">
        <v>200</v>
      </c>
      <c r="C59" s="380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81"/>
      <c r="E60" s="382"/>
      <c r="F60" s="382"/>
      <c r="G60" s="383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81"/>
      <c r="E62" s="382"/>
      <c r="F62" s="382"/>
      <c r="G62" s="383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81" t="s">
        <v>133</v>
      </c>
      <c r="B64" s="382"/>
      <c r="C64" s="382"/>
      <c r="D64" s="383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J1:L1"/>
    <mergeCell ref="A22:L22"/>
    <mergeCell ref="F2:F3"/>
    <mergeCell ref="G2:G3"/>
    <mergeCell ref="A2:A3"/>
    <mergeCell ref="A15:L15"/>
    <mergeCell ref="D2:D3"/>
    <mergeCell ref="A1:I1"/>
    <mergeCell ref="A28:L28"/>
    <mergeCell ref="A5:L5"/>
    <mergeCell ref="C10:F10"/>
    <mergeCell ref="A11:L11"/>
    <mergeCell ref="A13:L13"/>
    <mergeCell ref="A17:L17"/>
    <mergeCell ref="D60:G60"/>
    <mergeCell ref="D62:G62"/>
    <mergeCell ref="B59:C59"/>
    <mergeCell ref="A64:D64"/>
    <mergeCell ref="A56:L56"/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9" t="s">
        <v>110</v>
      </c>
      <c r="B1" s="359"/>
      <c r="C1" s="359"/>
      <c r="D1" s="359"/>
      <c r="E1" s="359"/>
      <c r="F1" s="359"/>
      <c r="G1" s="359"/>
      <c r="H1" s="359"/>
      <c r="I1" s="359"/>
    </row>
    <row r="2" spans="1:10" ht="25.5" customHeight="1" x14ac:dyDescent="0.3">
      <c r="A2" s="132"/>
      <c r="B2" s="7"/>
      <c r="C2" s="363" t="s">
        <v>0</v>
      </c>
      <c r="D2" s="363"/>
      <c r="E2" s="363"/>
      <c r="F2" s="363"/>
      <c r="G2" s="363"/>
      <c r="H2" s="6"/>
      <c r="I2" s="6"/>
    </row>
    <row r="3" spans="1:10" x14ac:dyDescent="0.3">
      <c r="A3" s="362" t="s">
        <v>1</v>
      </c>
      <c r="B3" s="361" t="s">
        <v>2</v>
      </c>
      <c r="C3" s="361" t="s">
        <v>3</v>
      </c>
      <c r="D3" s="362" t="s">
        <v>4</v>
      </c>
      <c r="E3" s="362" t="s">
        <v>5</v>
      </c>
      <c r="F3" s="360" t="s">
        <v>6</v>
      </c>
      <c r="G3" s="362" t="s">
        <v>7</v>
      </c>
      <c r="H3" s="360" t="s">
        <v>8</v>
      </c>
      <c r="I3" s="360" t="s">
        <v>9</v>
      </c>
    </row>
    <row r="4" spans="1:10" x14ac:dyDescent="0.3">
      <c r="A4" s="362"/>
      <c r="B4" s="361"/>
      <c r="C4" s="361"/>
      <c r="D4" s="362"/>
      <c r="E4" s="362"/>
      <c r="F4" s="360"/>
      <c r="G4" s="362"/>
      <c r="H4" s="360"/>
      <c r="I4" s="360"/>
    </row>
    <row r="5" spans="1:10" x14ac:dyDescent="0.3">
      <c r="A5" s="362"/>
      <c r="B5" s="9" t="s">
        <v>10</v>
      </c>
      <c r="C5" s="361"/>
      <c r="D5" s="10" t="s">
        <v>10</v>
      </c>
      <c r="E5" s="10" t="s">
        <v>10</v>
      </c>
      <c r="F5" s="11" t="s">
        <v>10</v>
      </c>
      <c r="G5" s="10" t="s">
        <v>11</v>
      </c>
      <c r="H5" s="360"/>
      <c r="I5" s="360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390" t="s">
        <v>19</v>
      </c>
      <c r="B13" s="390"/>
      <c r="C13" s="390"/>
      <c r="D13" s="390"/>
      <c r="E13" s="390"/>
      <c r="F13" s="390"/>
      <c r="G13" s="390"/>
      <c r="H13" s="390"/>
      <c r="I13" s="390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400" t="s">
        <v>111</v>
      </c>
      <c r="B23" s="400"/>
      <c r="C23" s="400"/>
      <c r="D23" s="400"/>
      <c r="E23" s="400"/>
      <c r="F23" s="400"/>
      <c r="G23" s="400"/>
      <c r="H23" s="400"/>
      <c r="I23" s="400"/>
    </row>
    <row r="24" spans="1:10" x14ac:dyDescent="0.3">
      <c r="A24" s="132"/>
      <c r="B24" s="7"/>
      <c r="C24" s="363" t="s">
        <v>0</v>
      </c>
      <c r="D24" s="363"/>
      <c r="E24" s="363"/>
      <c r="F24" s="363"/>
      <c r="G24" s="363"/>
      <c r="H24" s="6"/>
      <c r="I24" s="6"/>
    </row>
    <row r="25" spans="1:10" x14ac:dyDescent="0.3">
      <c r="A25" s="362" t="s">
        <v>1</v>
      </c>
      <c r="B25" s="361" t="s">
        <v>2</v>
      </c>
      <c r="C25" s="361" t="s">
        <v>3</v>
      </c>
      <c r="D25" s="362" t="s">
        <v>4</v>
      </c>
      <c r="E25" s="362" t="s">
        <v>5</v>
      </c>
      <c r="F25" s="360" t="s">
        <v>6</v>
      </c>
      <c r="G25" s="362" t="s">
        <v>7</v>
      </c>
      <c r="H25" s="360" t="s">
        <v>8</v>
      </c>
      <c r="I25" s="360" t="s">
        <v>9</v>
      </c>
    </row>
    <row r="26" spans="1:10" x14ac:dyDescent="0.3">
      <c r="A26" s="362"/>
      <c r="B26" s="361"/>
      <c r="C26" s="361"/>
      <c r="D26" s="362"/>
      <c r="E26" s="362"/>
      <c r="F26" s="360"/>
      <c r="G26" s="362"/>
      <c r="H26" s="360"/>
      <c r="I26" s="360"/>
    </row>
    <row r="27" spans="1:10" x14ac:dyDescent="0.3">
      <c r="A27" s="362"/>
      <c r="B27" s="9" t="s">
        <v>10</v>
      </c>
      <c r="C27" s="361"/>
      <c r="D27" s="10" t="s">
        <v>10</v>
      </c>
      <c r="E27" s="10" t="s">
        <v>10</v>
      </c>
      <c r="F27" s="11" t="s">
        <v>10</v>
      </c>
      <c r="G27" s="10" t="s">
        <v>11</v>
      </c>
      <c r="H27" s="360"/>
      <c r="I27" s="360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390" t="s">
        <v>19</v>
      </c>
      <c r="B35" s="390"/>
      <c r="C35" s="390"/>
      <c r="D35" s="390"/>
      <c r="E35" s="390"/>
      <c r="F35" s="390"/>
      <c r="G35" s="390"/>
      <c r="H35" s="390"/>
      <c r="I35" s="390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65" t="s">
        <v>258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259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112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66" t="s">
        <v>45</v>
      </c>
      <c r="D14" s="367"/>
      <c r="E14" s="367"/>
      <c r="F14" s="368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69" t="s">
        <v>149</v>
      </c>
      <c r="B15" s="369"/>
      <c r="C15" s="369"/>
      <c r="D15" s="369"/>
      <c r="E15" s="369"/>
      <c r="F15" s="369"/>
      <c r="G15" s="369"/>
      <c r="H15" s="369"/>
      <c r="I15" s="369"/>
      <c r="J15" s="369"/>
      <c r="K15" s="369"/>
      <c r="L15" s="369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69" t="s">
        <v>144</v>
      </c>
      <c r="B17" s="369"/>
      <c r="C17" s="369"/>
      <c r="D17" s="369"/>
      <c r="E17" s="369"/>
      <c r="F17" s="369"/>
      <c r="G17" s="369"/>
      <c r="H17" s="369"/>
      <c r="I17" s="369"/>
      <c r="J17" s="369"/>
      <c r="K17" s="369"/>
      <c r="L17" s="369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66" t="s">
        <v>65</v>
      </c>
      <c r="B19" s="367"/>
      <c r="C19" s="367"/>
      <c r="D19" s="367"/>
      <c r="E19" s="367"/>
      <c r="F19" s="367"/>
      <c r="G19" s="367"/>
      <c r="H19" s="367"/>
      <c r="I19" s="367"/>
      <c r="J19" s="367"/>
      <c r="K19" s="367"/>
      <c r="L19" s="368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66" t="s">
        <v>49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8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66">
        <v>200</v>
      </c>
      <c r="D25" s="367"/>
      <c r="E25" s="367"/>
      <c r="F25" s="368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66" t="s">
        <v>16</v>
      </c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8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87"/>
      <c r="B28" s="388"/>
      <c r="C28" s="388"/>
      <c r="D28" s="389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71" t="s">
        <v>154</v>
      </c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</row>
    <row r="30" spans="1:12" s="66" customFormat="1" x14ac:dyDescent="0.2">
      <c r="A30" s="366" t="s">
        <v>51</v>
      </c>
      <c r="B30" s="367"/>
      <c r="C30" s="367"/>
      <c r="D30" s="367"/>
      <c r="E30" s="367"/>
      <c r="F30" s="367"/>
      <c r="G30" s="367"/>
      <c r="H30" s="367"/>
      <c r="I30" s="367"/>
      <c r="J30" s="367"/>
      <c r="K30" s="367"/>
      <c r="L30" s="368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74" t="s">
        <v>186</v>
      </c>
      <c r="C33" s="37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6" t="s">
        <v>70</v>
      </c>
      <c r="B34" s="367"/>
      <c r="C34" s="367"/>
      <c r="D34" s="367"/>
      <c r="E34" s="367"/>
      <c r="F34" s="367"/>
      <c r="G34" s="367"/>
      <c r="H34" s="367"/>
      <c r="I34" s="367"/>
      <c r="J34" s="367"/>
      <c r="K34" s="367"/>
      <c r="L34" s="368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401" t="s">
        <v>185</v>
      </c>
      <c r="C42" s="401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66" t="s">
        <v>217</v>
      </c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8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76" t="s">
        <v>238</v>
      </c>
      <c r="D50" s="367"/>
      <c r="E50" s="367"/>
      <c r="F50" s="368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66" t="s">
        <v>23</v>
      </c>
      <c r="B51" s="367"/>
      <c r="C51" s="367"/>
      <c r="D51" s="367"/>
      <c r="E51" s="367"/>
      <c r="F51" s="367"/>
      <c r="G51" s="367"/>
      <c r="H51" s="367"/>
      <c r="I51" s="367"/>
      <c r="J51" s="367"/>
      <c r="K51" s="367"/>
      <c r="L51" s="368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79">
        <v>200</v>
      </c>
      <c r="C54" s="38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81"/>
      <c r="E55" s="382"/>
      <c r="F55" s="382"/>
      <c r="G55" s="383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81"/>
      <c r="E57" s="382"/>
      <c r="F57" s="382"/>
      <c r="G57" s="383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81" t="s">
        <v>133</v>
      </c>
      <c r="B59" s="382"/>
      <c r="C59" s="382"/>
      <c r="D59" s="383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9" t="s">
        <v>114</v>
      </c>
      <c r="B1" s="359"/>
      <c r="C1" s="359"/>
      <c r="D1" s="359"/>
      <c r="E1" s="359"/>
      <c r="F1" s="359"/>
      <c r="G1" s="359"/>
      <c r="H1" s="359"/>
      <c r="I1" s="359"/>
    </row>
    <row r="2" spans="1:10" ht="25.5" customHeight="1" x14ac:dyDescent="0.3">
      <c r="A2" s="132"/>
      <c r="B2" s="89"/>
      <c r="C2" s="391" t="s">
        <v>0</v>
      </c>
      <c r="D2" s="391"/>
      <c r="E2" s="391"/>
      <c r="F2" s="391"/>
      <c r="G2" s="391"/>
      <c r="H2" s="88"/>
      <c r="I2" s="6"/>
    </row>
    <row r="3" spans="1:10" x14ac:dyDescent="0.3">
      <c r="A3" s="362" t="s">
        <v>1</v>
      </c>
      <c r="B3" s="393" t="s">
        <v>2</v>
      </c>
      <c r="C3" s="361" t="s">
        <v>3</v>
      </c>
      <c r="D3" s="392" t="s">
        <v>4</v>
      </c>
      <c r="E3" s="392" t="s">
        <v>5</v>
      </c>
      <c r="F3" s="396" t="s">
        <v>6</v>
      </c>
      <c r="G3" s="392" t="s">
        <v>7</v>
      </c>
      <c r="H3" s="360" t="s">
        <v>8</v>
      </c>
      <c r="I3" s="360" t="s">
        <v>9</v>
      </c>
    </row>
    <row r="4" spans="1:10" x14ac:dyDescent="0.3">
      <c r="A4" s="362"/>
      <c r="B4" s="393"/>
      <c r="C4" s="361"/>
      <c r="D4" s="392"/>
      <c r="E4" s="392"/>
      <c r="F4" s="396"/>
      <c r="G4" s="392"/>
      <c r="H4" s="360"/>
      <c r="I4" s="360"/>
    </row>
    <row r="5" spans="1:10" x14ac:dyDescent="0.3">
      <c r="A5" s="362"/>
      <c r="B5" s="90" t="s">
        <v>10</v>
      </c>
      <c r="C5" s="361"/>
      <c r="D5" s="91" t="s">
        <v>10</v>
      </c>
      <c r="E5" s="91" t="s">
        <v>10</v>
      </c>
      <c r="F5" s="92" t="s">
        <v>10</v>
      </c>
      <c r="G5" s="91" t="s">
        <v>11</v>
      </c>
      <c r="H5" s="360"/>
      <c r="I5" s="360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390" t="s">
        <v>19</v>
      </c>
      <c r="B13" s="390"/>
      <c r="C13" s="390"/>
      <c r="D13" s="390"/>
      <c r="E13" s="390"/>
      <c r="F13" s="390"/>
      <c r="G13" s="390"/>
      <c r="H13" s="390"/>
      <c r="I13" s="390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400" t="s">
        <v>115</v>
      </c>
      <c r="B24" s="400"/>
      <c r="C24" s="400"/>
      <c r="D24" s="400"/>
      <c r="E24" s="400"/>
      <c r="F24" s="400"/>
      <c r="G24" s="400"/>
      <c r="H24" s="400"/>
      <c r="I24" s="400"/>
    </row>
    <row r="25" spans="1:13" ht="13.5" customHeight="1" x14ac:dyDescent="0.3">
      <c r="A25" s="132"/>
      <c r="B25" s="89"/>
      <c r="C25" s="391" t="s">
        <v>0</v>
      </c>
      <c r="D25" s="391"/>
      <c r="E25" s="391"/>
      <c r="F25" s="391"/>
      <c r="G25" s="391"/>
      <c r="H25" s="88"/>
      <c r="I25" s="6"/>
    </row>
    <row r="26" spans="1:13" ht="10.5" customHeight="1" x14ac:dyDescent="0.3">
      <c r="A26" s="362" t="s">
        <v>1</v>
      </c>
      <c r="B26" s="393" t="s">
        <v>2</v>
      </c>
      <c r="C26" s="361" t="s">
        <v>3</v>
      </c>
      <c r="D26" s="392" t="s">
        <v>4</v>
      </c>
      <c r="E26" s="392" t="s">
        <v>5</v>
      </c>
      <c r="F26" s="396" t="s">
        <v>6</v>
      </c>
      <c r="G26" s="392" t="s">
        <v>7</v>
      </c>
      <c r="H26" s="360" t="s">
        <v>8</v>
      </c>
      <c r="I26" s="360" t="s">
        <v>9</v>
      </c>
    </row>
    <row r="27" spans="1:13" x14ac:dyDescent="0.3">
      <c r="A27" s="362"/>
      <c r="B27" s="393"/>
      <c r="C27" s="361"/>
      <c r="D27" s="392"/>
      <c r="E27" s="392"/>
      <c r="F27" s="396"/>
      <c r="G27" s="392"/>
      <c r="H27" s="360"/>
      <c r="I27" s="360"/>
    </row>
    <row r="28" spans="1:13" x14ac:dyDescent="0.3">
      <c r="A28" s="362"/>
      <c r="B28" s="90" t="s">
        <v>10</v>
      </c>
      <c r="C28" s="361"/>
      <c r="D28" s="91" t="s">
        <v>10</v>
      </c>
      <c r="E28" s="91" t="s">
        <v>10</v>
      </c>
      <c r="F28" s="92" t="s">
        <v>10</v>
      </c>
      <c r="G28" s="91" t="s">
        <v>11</v>
      </c>
      <c r="H28" s="360"/>
      <c r="I28" s="360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390" t="s">
        <v>19</v>
      </c>
      <c r="B36" s="390"/>
      <c r="C36" s="390"/>
      <c r="D36" s="390"/>
      <c r="E36" s="390"/>
      <c r="F36" s="390"/>
      <c r="G36" s="390"/>
      <c r="H36" s="390"/>
      <c r="I36" s="390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65" t="s">
        <v>256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257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116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76" t="s">
        <v>241</v>
      </c>
      <c r="D10" s="377"/>
      <c r="E10" s="377"/>
      <c r="F10" s="378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69" t="s">
        <v>149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69" t="s">
        <v>144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6" t="s">
        <v>199</v>
      </c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8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6">
        <v>200</v>
      </c>
      <c r="D19" s="367"/>
      <c r="E19" s="367"/>
      <c r="F19" s="368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66" t="s">
        <v>262</v>
      </c>
      <c r="B20" s="367"/>
      <c r="C20" s="367"/>
      <c r="D20" s="367"/>
      <c r="E20" s="367"/>
      <c r="F20" s="367"/>
      <c r="G20" s="367"/>
      <c r="H20" s="367"/>
      <c r="I20" s="367"/>
      <c r="J20" s="367"/>
      <c r="K20" s="367"/>
      <c r="L20" s="368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66" t="s">
        <v>16</v>
      </c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8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87"/>
      <c r="B24" s="388"/>
      <c r="C24" s="388"/>
      <c r="D24" s="389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71" t="s">
        <v>154</v>
      </c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</row>
    <row r="26" spans="1:12" s="66" customFormat="1" x14ac:dyDescent="0.2">
      <c r="A26" s="366" t="s">
        <v>36</v>
      </c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8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74" t="s">
        <v>186</v>
      </c>
      <c r="C33" s="37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6" t="s">
        <v>242</v>
      </c>
      <c r="B34" s="367"/>
      <c r="C34" s="367"/>
      <c r="D34" s="367"/>
      <c r="E34" s="367"/>
      <c r="F34" s="367"/>
      <c r="G34" s="367"/>
      <c r="H34" s="367"/>
      <c r="I34" s="367"/>
      <c r="J34" s="367"/>
      <c r="K34" s="367"/>
      <c r="L34" s="368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401" t="s">
        <v>185</v>
      </c>
      <c r="C43" s="401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417" t="s">
        <v>249</v>
      </c>
      <c r="B44" s="418"/>
      <c r="C44" s="418"/>
      <c r="D44" s="367"/>
      <c r="E44" s="367"/>
      <c r="F44" s="367"/>
      <c r="G44" s="367"/>
      <c r="H44" s="367"/>
      <c r="I44" s="367"/>
      <c r="J44" s="367"/>
      <c r="K44" s="367"/>
      <c r="L44" s="368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76" t="s">
        <v>250</v>
      </c>
      <c r="D50" s="367"/>
      <c r="E50" s="367"/>
      <c r="F50" s="368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66" t="s">
        <v>121</v>
      </c>
      <c r="B51" s="367"/>
      <c r="C51" s="367"/>
      <c r="D51" s="367"/>
      <c r="E51" s="367"/>
      <c r="F51" s="367"/>
      <c r="G51" s="367"/>
      <c r="H51" s="367"/>
      <c r="I51" s="367"/>
      <c r="J51" s="367"/>
      <c r="K51" s="367"/>
      <c r="L51" s="368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74" t="s">
        <v>187</v>
      </c>
      <c r="C55" s="375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66" t="s">
        <v>151</v>
      </c>
      <c r="B56" s="367"/>
      <c r="C56" s="367"/>
      <c r="D56" s="367"/>
      <c r="E56" s="367"/>
      <c r="F56" s="367"/>
      <c r="G56" s="367"/>
      <c r="H56" s="367"/>
      <c r="I56" s="367"/>
      <c r="J56" s="367"/>
      <c r="K56" s="367"/>
      <c r="L56" s="368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66">
        <v>200</v>
      </c>
      <c r="D60" s="367"/>
      <c r="E60" s="367"/>
      <c r="F60" s="368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81"/>
      <c r="E61" s="382"/>
      <c r="F61" s="382"/>
      <c r="G61" s="38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81"/>
      <c r="E63" s="382"/>
      <c r="F63" s="382"/>
      <c r="G63" s="38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81" t="s">
        <v>133</v>
      </c>
      <c r="B65" s="382"/>
      <c r="C65" s="382"/>
      <c r="D65" s="383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D61:G61"/>
    <mergeCell ref="D63:G63"/>
    <mergeCell ref="A51:L51"/>
    <mergeCell ref="B55:C55"/>
    <mergeCell ref="A22:L22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59" t="s">
        <v>275</v>
      </c>
      <c r="B1" s="359"/>
      <c r="C1" s="359"/>
      <c r="D1" s="359"/>
      <c r="E1" s="359"/>
      <c r="F1" s="359"/>
      <c r="G1" s="359"/>
      <c r="H1" s="359"/>
      <c r="I1" s="359"/>
    </row>
    <row r="2" spans="1:13" ht="24" customHeight="1" x14ac:dyDescent="0.3">
      <c r="A2" s="132"/>
      <c r="B2" s="7"/>
      <c r="C2" s="363" t="s">
        <v>0</v>
      </c>
      <c r="D2" s="363"/>
      <c r="E2" s="363"/>
      <c r="F2" s="363"/>
      <c r="G2" s="363"/>
      <c r="H2" s="6"/>
      <c r="I2" s="6"/>
    </row>
    <row r="3" spans="1:13" x14ac:dyDescent="0.3">
      <c r="A3" s="362" t="s">
        <v>1</v>
      </c>
      <c r="B3" s="361" t="s">
        <v>2</v>
      </c>
      <c r="C3" s="361" t="s">
        <v>3</v>
      </c>
      <c r="D3" s="362" t="s">
        <v>4</v>
      </c>
      <c r="E3" s="362" t="s">
        <v>5</v>
      </c>
      <c r="F3" s="360" t="s">
        <v>6</v>
      </c>
      <c r="G3" s="362" t="s">
        <v>7</v>
      </c>
      <c r="H3" s="360" t="s">
        <v>8</v>
      </c>
      <c r="I3" s="360" t="s">
        <v>9</v>
      </c>
    </row>
    <row r="4" spans="1:13" x14ac:dyDescent="0.3">
      <c r="A4" s="362"/>
      <c r="B4" s="361"/>
      <c r="C4" s="361"/>
      <c r="D4" s="362"/>
      <c r="E4" s="362"/>
      <c r="F4" s="360"/>
      <c r="G4" s="362"/>
      <c r="H4" s="360"/>
      <c r="I4" s="360"/>
    </row>
    <row r="5" spans="1:13" x14ac:dyDescent="0.3">
      <c r="A5" s="362"/>
      <c r="B5" s="9" t="s">
        <v>10</v>
      </c>
      <c r="C5" s="361"/>
      <c r="D5" s="10" t="s">
        <v>10</v>
      </c>
      <c r="E5" s="10" t="s">
        <v>10</v>
      </c>
      <c r="F5" s="11" t="s">
        <v>10</v>
      </c>
      <c r="G5" s="10" t="s">
        <v>11</v>
      </c>
      <c r="H5" s="360"/>
      <c r="I5" s="360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390" t="s">
        <v>19</v>
      </c>
      <c r="B12" s="390"/>
      <c r="C12" s="390"/>
      <c r="D12" s="390"/>
      <c r="E12" s="390"/>
      <c r="F12" s="390"/>
      <c r="G12" s="390"/>
      <c r="H12" s="390"/>
      <c r="I12" s="390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400" t="s">
        <v>276</v>
      </c>
      <c r="B22" s="400"/>
      <c r="C22" s="400"/>
      <c r="D22" s="400"/>
      <c r="E22" s="400"/>
      <c r="F22" s="400"/>
      <c r="G22" s="400"/>
      <c r="H22" s="400"/>
      <c r="I22" s="400"/>
    </row>
    <row r="23" spans="1:13" x14ac:dyDescent="0.3">
      <c r="A23" s="132"/>
      <c r="B23" s="7"/>
      <c r="C23" s="363" t="s">
        <v>0</v>
      </c>
      <c r="D23" s="363"/>
      <c r="E23" s="363"/>
      <c r="F23" s="363"/>
      <c r="G23" s="363"/>
      <c r="H23" s="6"/>
      <c r="I23" s="6"/>
    </row>
    <row r="24" spans="1:13" ht="8.25" customHeight="1" x14ac:dyDescent="0.3">
      <c r="A24" s="362" t="s">
        <v>1</v>
      </c>
      <c r="B24" s="361" t="s">
        <v>2</v>
      </c>
      <c r="C24" s="361" t="s">
        <v>3</v>
      </c>
      <c r="D24" s="362" t="s">
        <v>4</v>
      </c>
      <c r="E24" s="362" t="s">
        <v>5</v>
      </c>
      <c r="F24" s="360" t="s">
        <v>6</v>
      </c>
      <c r="G24" s="362" t="s">
        <v>7</v>
      </c>
      <c r="H24" s="360" t="s">
        <v>8</v>
      </c>
      <c r="I24" s="360" t="s">
        <v>9</v>
      </c>
    </row>
    <row r="25" spans="1:13" x14ac:dyDescent="0.3">
      <c r="A25" s="362"/>
      <c r="B25" s="361"/>
      <c r="C25" s="361"/>
      <c r="D25" s="362"/>
      <c r="E25" s="362"/>
      <c r="F25" s="360"/>
      <c r="G25" s="362"/>
      <c r="H25" s="360"/>
      <c r="I25" s="360"/>
    </row>
    <row r="26" spans="1:13" x14ac:dyDescent="0.3">
      <c r="A26" s="362"/>
      <c r="B26" s="9" t="s">
        <v>10</v>
      </c>
      <c r="C26" s="361"/>
      <c r="D26" s="10" t="s">
        <v>10</v>
      </c>
      <c r="E26" s="10" t="s">
        <v>10</v>
      </c>
      <c r="F26" s="11" t="s">
        <v>10</v>
      </c>
      <c r="G26" s="10" t="s">
        <v>11</v>
      </c>
      <c r="H26" s="360"/>
      <c r="I26" s="360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390" t="s">
        <v>19</v>
      </c>
      <c r="B33" s="390"/>
      <c r="C33" s="390"/>
      <c r="D33" s="390"/>
      <c r="E33" s="390"/>
      <c r="F33" s="390"/>
      <c r="G33" s="390"/>
      <c r="H33" s="390"/>
      <c r="I33" s="390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5" t="s">
        <v>153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137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138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66" t="s">
        <v>45</v>
      </c>
      <c r="D10" s="367"/>
      <c r="E10" s="367"/>
      <c r="F10" s="368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69" t="s">
        <v>149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69" t="s">
        <v>144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69"/>
      <c r="L13" s="36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6" t="s">
        <v>151</v>
      </c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8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6">
        <v>200</v>
      </c>
      <c r="D19" s="367"/>
      <c r="E19" s="367"/>
      <c r="F19" s="368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66" t="s">
        <v>16</v>
      </c>
      <c r="B20" s="367"/>
      <c r="C20" s="367"/>
      <c r="D20" s="367"/>
      <c r="E20" s="367"/>
      <c r="F20" s="367"/>
      <c r="G20" s="367"/>
      <c r="H20" s="367"/>
      <c r="I20" s="367"/>
      <c r="J20" s="367"/>
      <c r="K20" s="367"/>
      <c r="L20" s="368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66" t="s">
        <v>262</v>
      </c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8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87"/>
      <c r="B24" s="388"/>
      <c r="C24" s="388"/>
      <c r="D24" s="389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71" t="s">
        <v>154</v>
      </c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</row>
    <row r="26" spans="1:12" s="66" customFormat="1" x14ac:dyDescent="0.2">
      <c r="A26" s="366" t="s">
        <v>36</v>
      </c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8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74" t="s">
        <v>186</v>
      </c>
      <c r="C33" s="37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6" t="s">
        <v>177</v>
      </c>
      <c r="B34" s="367"/>
      <c r="C34" s="367"/>
      <c r="D34" s="367"/>
      <c r="E34" s="367"/>
      <c r="F34" s="367"/>
      <c r="G34" s="367"/>
      <c r="H34" s="367"/>
      <c r="I34" s="367"/>
      <c r="J34" s="367"/>
      <c r="K34" s="367"/>
      <c r="L34" s="368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74" t="s">
        <v>185</v>
      </c>
      <c r="C45" s="375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66" t="s">
        <v>38</v>
      </c>
      <c r="B46" s="367"/>
      <c r="C46" s="367"/>
      <c r="D46" s="367"/>
      <c r="E46" s="367"/>
      <c r="F46" s="367"/>
      <c r="G46" s="367"/>
      <c r="H46" s="367"/>
      <c r="I46" s="367"/>
      <c r="J46" s="367"/>
      <c r="K46" s="367"/>
      <c r="L46" s="368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74" t="s">
        <v>187</v>
      </c>
      <c r="C50" s="375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76" t="s">
        <v>55</v>
      </c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8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74">
        <v>90</v>
      </c>
      <c r="C57" s="375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66" t="s">
        <v>23</v>
      </c>
      <c r="B58" s="367"/>
      <c r="C58" s="367"/>
      <c r="D58" s="367"/>
      <c r="E58" s="367"/>
      <c r="F58" s="367"/>
      <c r="G58" s="367"/>
      <c r="H58" s="367"/>
      <c r="I58" s="367"/>
      <c r="J58" s="367"/>
      <c r="K58" s="367"/>
      <c r="L58" s="368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79">
        <v>200</v>
      </c>
      <c r="C61" s="380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81"/>
      <c r="E62" s="382"/>
      <c r="F62" s="382"/>
      <c r="G62" s="383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81"/>
      <c r="E64" s="382"/>
      <c r="F64" s="382"/>
      <c r="G64" s="383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81" t="s">
        <v>133</v>
      </c>
      <c r="B66" s="382"/>
      <c r="C66" s="382"/>
      <c r="D66" s="383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  <mergeCell ref="A51:L51"/>
    <mergeCell ref="A15:L15"/>
    <mergeCell ref="B45:C45"/>
    <mergeCell ref="B50:C50"/>
    <mergeCell ref="A46:L46"/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65" t="s">
        <v>255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252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59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76" t="s">
        <v>29</v>
      </c>
      <c r="D10" s="367"/>
      <c r="E10" s="367"/>
      <c r="F10" s="368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76" t="s">
        <v>88</v>
      </c>
      <c r="B11" s="377"/>
      <c r="C11" s="377"/>
      <c r="D11" s="377"/>
      <c r="E11" s="377"/>
      <c r="F11" s="377"/>
      <c r="G11" s="377"/>
      <c r="H11" s="377"/>
      <c r="I11" s="377"/>
      <c r="J11" s="377"/>
      <c r="K11" s="377"/>
      <c r="L11" s="378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74">
        <v>100</v>
      </c>
      <c r="C20" s="375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66" t="s">
        <v>51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8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74">
        <v>100</v>
      </c>
      <c r="C23" s="375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66" t="s">
        <v>151</v>
      </c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8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66">
        <v>200</v>
      </c>
      <c r="D28" s="367"/>
      <c r="E28" s="367"/>
      <c r="F28" s="368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66" t="s">
        <v>16</v>
      </c>
      <c r="B29" s="367"/>
      <c r="C29" s="367"/>
      <c r="D29" s="367"/>
      <c r="E29" s="367"/>
      <c r="F29" s="367"/>
      <c r="G29" s="367"/>
      <c r="H29" s="367"/>
      <c r="I29" s="367"/>
      <c r="J29" s="367"/>
      <c r="K29" s="367"/>
      <c r="L29" s="368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87"/>
      <c r="B31" s="388"/>
      <c r="C31" s="388"/>
      <c r="D31" s="389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71" t="s">
        <v>154</v>
      </c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</row>
    <row r="33" spans="1:12" s="66" customFormat="1" x14ac:dyDescent="0.2">
      <c r="A33" s="366" t="s">
        <v>155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8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74" t="s">
        <v>186</v>
      </c>
      <c r="C37" s="375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66" t="s">
        <v>219</v>
      </c>
      <c r="B38" s="367"/>
      <c r="C38" s="367"/>
      <c r="D38" s="367"/>
      <c r="E38" s="367"/>
      <c r="F38" s="367"/>
      <c r="G38" s="367"/>
      <c r="H38" s="367"/>
      <c r="I38" s="367"/>
      <c r="J38" s="367"/>
      <c r="K38" s="367"/>
      <c r="L38" s="368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406" t="s">
        <v>185</v>
      </c>
      <c r="C46" s="406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417" t="s">
        <v>123</v>
      </c>
      <c r="B47" s="418"/>
      <c r="C47" s="418"/>
      <c r="D47" s="418"/>
      <c r="E47" s="418"/>
      <c r="F47" s="418"/>
      <c r="G47" s="418"/>
      <c r="H47" s="367"/>
      <c r="I47" s="367"/>
      <c r="J47" s="367"/>
      <c r="K47" s="367"/>
      <c r="L47" s="368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401">
        <v>220</v>
      </c>
      <c r="C55" s="401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66" t="s">
        <v>151</v>
      </c>
      <c r="B56" s="367"/>
      <c r="C56" s="367"/>
      <c r="D56" s="367"/>
      <c r="E56" s="367"/>
      <c r="F56" s="367"/>
      <c r="G56" s="367"/>
      <c r="H56" s="367"/>
      <c r="I56" s="367"/>
      <c r="J56" s="367"/>
      <c r="K56" s="367"/>
      <c r="L56" s="368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66">
        <v>200</v>
      </c>
      <c r="D60" s="367"/>
      <c r="E60" s="367"/>
      <c r="F60" s="368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81"/>
      <c r="E61" s="382"/>
      <c r="F61" s="382"/>
      <c r="G61" s="38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81"/>
      <c r="E63" s="382"/>
      <c r="F63" s="382"/>
      <c r="G63" s="38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81" t="s">
        <v>133</v>
      </c>
      <c r="B65" s="382"/>
      <c r="C65" s="382"/>
      <c r="D65" s="383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  <mergeCell ref="A65:D65"/>
    <mergeCell ref="D61:G61"/>
    <mergeCell ref="D63:G63"/>
    <mergeCell ref="A38:L38"/>
    <mergeCell ref="A24:L24"/>
    <mergeCell ref="B55:C55"/>
    <mergeCell ref="C60:F60"/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N220"/>
  <sheetViews>
    <sheetView tabSelected="1" view="pageBreakPreview" topLeftCell="A176" zoomScaleNormal="100" zoomScaleSheetLayoutView="100" workbookViewId="0">
      <selection activeCell="A181" sqref="A181"/>
    </sheetView>
  </sheetViews>
  <sheetFormatPr defaultColWidth="9.140625" defaultRowHeight="16.5" x14ac:dyDescent="0.3"/>
  <cols>
    <col min="1" max="1" width="26.85546875" style="3" customWidth="1"/>
    <col min="2" max="2" width="9" style="357" customWidth="1"/>
    <col min="3" max="3" width="12.140625" style="2" customWidth="1"/>
    <col min="4" max="4" width="12.42578125" style="2" customWidth="1"/>
    <col min="5" max="5" width="11.85546875" style="2" customWidth="1"/>
    <col min="6" max="6" width="13.28515625" style="2" customWidth="1"/>
    <col min="7" max="7" width="26.85546875" style="3" customWidth="1"/>
    <col min="8" max="8" width="9.5703125" style="3" customWidth="1"/>
    <col min="9" max="16384" width="9.140625" style="3"/>
  </cols>
  <sheetData>
    <row r="1" spans="1:8" hidden="1" x14ac:dyDescent="0.3">
      <c r="A1" s="264"/>
      <c r="B1" s="342"/>
      <c r="C1" s="332"/>
      <c r="D1" s="332"/>
      <c r="E1" s="332"/>
      <c r="F1" s="265"/>
    </row>
    <row r="2" spans="1:8" x14ac:dyDescent="0.3">
      <c r="A2" s="264"/>
      <c r="B2" s="343"/>
      <c r="C2" s="327"/>
      <c r="D2" s="327"/>
      <c r="E2" s="446" t="s">
        <v>357</v>
      </c>
      <c r="F2" s="446"/>
      <c r="G2" s="446"/>
      <c r="H2" s="446"/>
    </row>
    <row r="3" spans="1:8" x14ac:dyDescent="0.3">
      <c r="A3" s="264"/>
      <c r="B3" s="343"/>
      <c r="C3" s="327"/>
      <c r="D3" s="327"/>
      <c r="E3" s="446" t="s">
        <v>356</v>
      </c>
      <c r="F3" s="446"/>
      <c r="G3" s="446"/>
      <c r="H3" s="446"/>
    </row>
    <row r="4" spans="1:8" x14ac:dyDescent="0.3">
      <c r="A4" s="264"/>
      <c r="B4" s="343"/>
      <c r="C4" s="327"/>
      <c r="D4" s="327"/>
      <c r="E4" s="446"/>
      <c r="F4" s="446"/>
      <c r="G4" s="446"/>
      <c r="H4" s="446"/>
    </row>
    <row r="5" spans="1:8" x14ac:dyDescent="0.3">
      <c r="A5" s="264"/>
      <c r="B5" s="342"/>
      <c r="C5" s="332"/>
      <c r="D5" s="332"/>
      <c r="E5" s="447"/>
      <c r="F5" s="447"/>
      <c r="G5" s="447"/>
    </row>
    <row r="6" spans="1:8" ht="25.5" customHeight="1" x14ac:dyDescent="0.3">
      <c r="A6" s="450" t="s">
        <v>332</v>
      </c>
      <c r="B6" s="450"/>
      <c r="C6" s="450"/>
      <c r="D6" s="450"/>
      <c r="E6" s="450"/>
      <c r="F6" s="450"/>
      <c r="G6" s="450"/>
      <c r="H6" s="450"/>
    </row>
    <row r="7" spans="1:8" ht="21" customHeight="1" x14ac:dyDescent="0.3">
      <c r="A7" s="420" t="s">
        <v>337</v>
      </c>
      <c r="B7" s="420"/>
      <c r="C7" s="420"/>
      <c r="D7" s="420"/>
      <c r="E7" s="420"/>
      <c r="F7" s="420"/>
      <c r="G7" s="420"/>
      <c r="H7" s="420"/>
    </row>
    <row r="8" spans="1:8" ht="25.5" customHeight="1" x14ac:dyDescent="0.3">
      <c r="A8" s="391" t="s">
        <v>336</v>
      </c>
      <c r="B8" s="391"/>
      <c r="C8" s="391"/>
      <c r="D8" s="391"/>
      <c r="E8" s="391"/>
      <c r="F8" s="391"/>
      <c r="G8" s="391"/>
      <c r="H8" s="391"/>
    </row>
    <row r="9" spans="1:8" s="284" customFormat="1" ht="25.5" customHeight="1" x14ac:dyDescent="0.3">
      <c r="A9" s="432" t="s">
        <v>1</v>
      </c>
      <c r="B9" s="435" t="s">
        <v>287</v>
      </c>
      <c r="C9" s="438" t="s">
        <v>286</v>
      </c>
      <c r="D9" s="439"/>
      <c r="E9" s="440"/>
      <c r="F9" s="443" t="s">
        <v>285</v>
      </c>
      <c r="G9" s="294"/>
      <c r="H9" s="252"/>
    </row>
    <row r="10" spans="1:8" s="295" customFormat="1" ht="22.5" customHeight="1" x14ac:dyDescent="0.25">
      <c r="A10" s="433"/>
      <c r="B10" s="436"/>
      <c r="C10" s="441" t="s">
        <v>4</v>
      </c>
      <c r="D10" s="441" t="s">
        <v>5</v>
      </c>
      <c r="E10" s="442" t="s">
        <v>6</v>
      </c>
      <c r="F10" s="444"/>
      <c r="G10" s="442" t="s">
        <v>8</v>
      </c>
      <c r="H10" s="442" t="s">
        <v>331</v>
      </c>
    </row>
    <row r="11" spans="1:8" s="295" customFormat="1" ht="7.5" customHeight="1" x14ac:dyDescent="0.25">
      <c r="A11" s="433"/>
      <c r="B11" s="437"/>
      <c r="C11" s="441"/>
      <c r="D11" s="441"/>
      <c r="E11" s="442"/>
      <c r="F11" s="445"/>
      <c r="G11" s="442"/>
      <c r="H11" s="442"/>
    </row>
    <row r="12" spans="1:8" s="295" customFormat="1" x14ac:dyDescent="0.25">
      <c r="A12" s="434"/>
      <c r="B12" s="305" t="s">
        <v>10</v>
      </c>
      <c r="C12" s="329" t="s">
        <v>10</v>
      </c>
      <c r="D12" s="329" t="s">
        <v>10</v>
      </c>
      <c r="E12" s="330" t="s">
        <v>10</v>
      </c>
      <c r="F12" s="329" t="s">
        <v>11</v>
      </c>
      <c r="G12" s="442"/>
      <c r="H12" s="442"/>
    </row>
    <row r="13" spans="1:8" s="284" customFormat="1" ht="26.25" customHeight="1" x14ac:dyDescent="0.3">
      <c r="A13" s="263" t="s">
        <v>299</v>
      </c>
      <c r="B13" s="297">
        <v>250</v>
      </c>
      <c r="C13" s="254">
        <v>7.22</v>
      </c>
      <c r="D13" s="254">
        <v>0.68</v>
      </c>
      <c r="E13" s="254">
        <v>44.95</v>
      </c>
      <c r="F13" s="254">
        <v>233.46</v>
      </c>
      <c r="G13" s="280" t="s">
        <v>300</v>
      </c>
      <c r="H13" s="252">
        <v>217</v>
      </c>
    </row>
    <row r="14" spans="1:8" s="283" customFormat="1" ht="24.75" customHeight="1" x14ac:dyDescent="0.25">
      <c r="A14" s="262" t="s">
        <v>301</v>
      </c>
      <c r="B14" s="297">
        <v>30</v>
      </c>
      <c r="C14" s="254">
        <v>7</v>
      </c>
      <c r="D14" s="254">
        <v>8.85</v>
      </c>
      <c r="E14" s="254">
        <v>0</v>
      </c>
      <c r="F14" s="254">
        <v>107.4</v>
      </c>
      <c r="G14" s="280" t="s">
        <v>300</v>
      </c>
      <c r="H14" s="282" t="s">
        <v>302</v>
      </c>
    </row>
    <row r="15" spans="1:8" s="284" customFormat="1" ht="23.25" customHeight="1" x14ac:dyDescent="0.3">
      <c r="A15" s="262" t="s">
        <v>149</v>
      </c>
      <c r="B15" s="297">
        <v>10</v>
      </c>
      <c r="C15" s="254">
        <v>0.1</v>
      </c>
      <c r="D15" s="254">
        <v>7.25</v>
      </c>
      <c r="E15" s="254">
        <v>0.13</v>
      </c>
      <c r="F15" s="254">
        <v>66.099999999999994</v>
      </c>
      <c r="G15" s="280" t="s">
        <v>300</v>
      </c>
      <c r="H15" s="252">
        <v>79</v>
      </c>
    </row>
    <row r="16" spans="1:8" s="284" customFormat="1" ht="24" customHeight="1" x14ac:dyDescent="0.3">
      <c r="A16" s="262" t="s">
        <v>16</v>
      </c>
      <c r="B16" s="297">
        <v>60</v>
      </c>
      <c r="C16" s="254">
        <v>4.5</v>
      </c>
      <c r="D16" s="254">
        <v>1.74</v>
      </c>
      <c r="E16" s="254">
        <v>30.84</v>
      </c>
      <c r="F16" s="254">
        <v>156.6</v>
      </c>
      <c r="G16" s="280" t="s">
        <v>300</v>
      </c>
      <c r="H16" s="252">
        <v>576</v>
      </c>
    </row>
    <row r="17" spans="1:12" s="284" customFormat="1" ht="27.75" customHeight="1" x14ac:dyDescent="0.3">
      <c r="A17" s="257" t="s">
        <v>317</v>
      </c>
      <c r="B17" s="297">
        <v>200</v>
      </c>
      <c r="C17" s="254">
        <v>0.2</v>
      </c>
      <c r="D17" s="254">
        <v>0.1</v>
      </c>
      <c r="E17" s="254">
        <v>9.3000000000000007</v>
      </c>
      <c r="F17" s="254">
        <v>38</v>
      </c>
      <c r="G17" s="280" t="s">
        <v>300</v>
      </c>
      <c r="H17" s="252">
        <v>457</v>
      </c>
      <c r="I17" s="316"/>
      <c r="J17" s="285"/>
      <c r="K17" s="286"/>
      <c r="L17" s="287"/>
    </row>
    <row r="18" spans="1:12" s="284" customFormat="1" ht="20.25" customHeight="1" x14ac:dyDescent="0.3">
      <c r="A18" s="260" t="s">
        <v>18</v>
      </c>
      <c r="B18" s="333">
        <f>SUM(B13:B17)</f>
        <v>550</v>
      </c>
      <c r="C18" s="261">
        <f t="shared" ref="C18:F18" si="0">SUM(C13:C17)</f>
        <v>19.02</v>
      </c>
      <c r="D18" s="261">
        <f t="shared" si="0"/>
        <v>18.62</v>
      </c>
      <c r="E18" s="261">
        <f t="shared" si="0"/>
        <v>85.22</v>
      </c>
      <c r="F18" s="261">
        <f t="shared" si="0"/>
        <v>601.56000000000006</v>
      </c>
      <c r="G18" s="329"/>
      <c r="H18" s="329"/>
    </row>
    <row r="19" spans="1:12" s="284" customFormat="1" ht="22.5" customHeight="1" x14ac:dyDescent="0.3">
      <c r="A19" s="419" t="s">
        <v>304</v>
      </c>
      <c r="B19" s="419"/>
      <c r="C19" s="419"/>
      <c r="D19" s="419"/>
      <c r="E19" s="419"/>
      <c r="F19" s="419"/>
      <c r="G19" s="419"/>
      <c r="H19" s="419"/>
    </row>
    <row r="20" spans="1:12" s="284" customFormat="1" ht="30.75" customHeight="1" x14ac:dyDescent="0.3">
      <c r="A20" s="258" t="s">
        <v>358</v>
      </c>
      <c r="B20" s="297">
        <v>100</v>
      </c>
      <c r="C20" s="254">
        <v>0.8</v>
      </c>
      <c r="D20" s="254">
        <v>0.17</v>
      </c>
      <c r="E20" s="254">
        <v>1.7</v>
      </c>
      <c r="F20" s="254">
        <v>11</v>
      </c>
      <c r="G20" s="280" t="s">
        <v>300</v>
      </c>
      <c r="H20" s="252">
        <v>149</v>
      </c>
    </row>
    <row r="21" spans="1:12" s="284" customFormat="1" ht="27.75" customHeight="1" x14ac:dyDescent="0.3">
      <c r="A21" s="257" t="s">
        <v>305</v>
      </c>
      <c r="B21" s="344">
        <v>300</v>
      </c>
      <c r="C21" s="254">
        <v>4.41</v>
      </c>
      <c r="D21" s="254">
        <v>10.34</v>
      </c>
      <c r="E21" s="254">
        <v>61.14</v>
      </c>
      <c r="F21" s="254">
        <v>322.92</v>
      </c>
      <c r="G21" s="280" t="s">
        <v>300</v>
      </c>
      <c r="H21" s="252">
        <v>96</v>
      </c>
    </row>
    <row r="22" spans="1:12" s="284" customFormat="1" ht="25.5" customHeight="1" x14ac:dyDescent="0.3">
      <c r="A22" s="308" t="s">
        <v>279</v>
      </c>
      <c r="B22" s="345">
        <v>250</v>
      </c>
      <c r="C22" s="292">
        <v>19.75</v>
      </c>
      <c r="D22" s="292">
        <v>19.87</v>
      </c>
      <c r="E22" s="292">
        <v>18.5</v>
      </c>
      <c r="F22" s="292">
        <v>399.1</v>
      </c>
      <c r="G22" s="280" t="s">
        <v>300</v>
      </c>
      <c r="H22" s="291">
        <v>328</v>
      </c>
      <c r="I22" s="288"/>
    </row>
    <row r="23" spans="1:12" s="284" customFormat="1" ht="27" customHeight="1" x14ac:dyDescent="0.3">
      <c r="A23" s="257" t="s">
        <v>306</v>
      </c>
      <c r="B23" s="345">
        <v>200</v>
      </c>
      <c r="C23" s="292">
        <v>0.67</v>
      </c>
      <c r="D23" s="292">
        <v>0.27</v>
      </c>
      <c r="E23" s="292">
        <v>18.3</v>
      </c>
      <c r="F23" s="292">
        <v>78</v>
      </c>
      <c r="G23" s="280" t="s">
        <v>300</v>
      </c>
      <c r="H23" s="280">
        <v>496</v>
      </c>
    </row>
    <row r="24" spans="1:12" s="284" customFormat="1" ht="29.25" customHeight="1" x14ac:dyDescent="0.3">
      <c r="A24" s="257" t="s">
        <v>307</v>
      </c>
      <c r="B24" s="344">
        <v>30</v>
      </c>
      <c r="C24" s="255">
        <v>2.04</v>
      </c>
      <c r="D24" s="255">
        <v>0.39</v>
      </c>
      <c r="E24" s="255">
        <v>11.94</v>
      </c>
      <c r="F24" s="255">
        <v>59.4</v>
      </c>
      <c r="G24" s="280" t="s">
        <v>300</v>
      </c>
      <c r="H24" s="280">
        <v>575</v>
      </c>
    </row>
    <row r="25" spans="1:12" s="284" customFormat="1" ht="27" customHeight="1" x14ac:dyDescent="0.3">
      <c r="A25" s="257" t="s">
        <v>308</v>
      </c>
      <c r="B25" s="297">
        <v>30</v>
      </c>
      <c r="C25" s="254">
        <v>2.2799999999999998</v>
      </c>
      <c r="D25" s="254">
        <v>0.24</v>
      </c>
      <c r="E25" s="254">
        <v>14.76</v>
      </c>
      <c r="F25" s="254">
        <v>70.2</v>
      </c>
      <c r="G25" s="280" t="s">
        <v>300</v>
      </c>
      <c r="H25" s="280">
        <v>573</v>
      </c>
    </row>
    <row r="26" spans="1:12" s="284" customFormat="1" ht="21.75" customHeight="1" x14ac:dyDescent="0.3">
      <c r="A26" s="293" t="s">
        <v>27</v>
      </c>
      <c r="B26" s="346" t="s">
        <v>334</v>
      </c>
      <c r="C26" s="270">
        <f>SUM(C20:C25)</f>
        <v>29.950000000000003</v>
      </c>
      <c r="D26" s="270">
        <f>SUM(D20:D25)</f>
        <v>31.28</v>
      </c>
      <c r="E26" s="270">
        <f>SUM(E20:E25)</f>
        <v>126.34</v>
      </c>
      <c r="F26" s="270">
        <f>SUM(F20:F25)</f>
        <v>940.62</v>
      </c>
      <c r="G26" s="331"/>
      <c r="H26" s="331"/>
    </row>
    <row r="27" spans="1:12" s="284" customFormat="1" ht="20.25" customHeight="1" x14ac:dyDescent="0.3">
      <c r="A27" s="276" t="s">
        <v>42</v>
      </c>
      <c r="B27" s="347"/>
      <c r="C27" s="278">
        <f>SUM(C18+C26)</f>
        <v>48.97</v>
      </c>
      <c r="D27" s="278">
        <f>SUM(D18+D26)</f>
        <v>49.900000000000006</v>
      </c>
      <c r="E27" s="278">
        <f>SUM(E18+E26)</f>
        <v>211.56</v>
      </c>
      <c r="F27" s="278">
        <f>SUM(F18+F26)</f>
        <v>1542.18</v>
      </c>
      <c r="G27" s="277"/>
      <c r="H27" s="277"/>
    </row>
    <row r="28" spans="1:12" ht="21" customHeight="1" x14ac:dyDescent="0.3">
      <c r="A28" s="420" t="s">
        <v>339</v>
      </c>
      <c r="B28" s="420"/>
      <c r="C28" s="420"/>
      <c r="D28" s="420"/>
      <c r="E28" s="420"/>
      <c r="F28" s="420"/>
      <c r="G28" s="420"/>
      <c r="H28" s="420"/>
    </row>
    <row r="29" spans="1:12" ht="25.5" customHeight="1" x14ac:dyDescent="0.3">
      <c r="A29" s="391" t="s">
        <v>338</v>
      </c>
      <c r="B29" s="391"/>
      <c r="C29" s="391"/>
      <c r="D29" s="391"/>
      <c r="E29" s="391"/>
      <c r="F29" s="391"/>
      <c r="G29" s="391"/>
      <c r="H29" s="391"/>
    </row>
    <row r="30" spans="1:12" s="284" customFormat="1" ht="25.5" customHeight="1" x14ac:dyDescent="0.3">
      <c r="A30" s="432" t="s">
        <v>1</v>
      </c>
      <c r="B30" s="435" t="s">
        <v>287</v>
      </c>
      <c r="C30" s="438" t="s">
        <v>286</v>
      </c>
      <c r="D30" s="439"/>
      <c r="E30" s="440"/>
      <c r="F30" s="443" t="s">
        <v>285</v>
      </c>
      <c r="G30" s="294"/>
      <c r="H30" s="252"/>
    </row>
    <row r="31" spans="1:12" s="295" customFormat="1" ht="22.5" customHeight="1" x14ac:dyDescent="0.25">
      <c r="A31" s="433"/>
      <c r="B31" s="436"/>
      <c r="C31" s="441" t="s">
        <v>4</v>
      </c>
      <c r="D31" s="441" t="s">
        <v>5</v>
      </c>
      <c r="E31" s="442" t="s">
        <v>6</v>
      </c>
      <c r="F31" s="444"/>
      <c r="G31" s="442" t="s">
        <v>8</v>
      </c>
      <c r="H31" s="442" t="s">
        <v>331</v>
      </c>
    </row>
    <row r="32" spans="1:12" s="295" customFormat="1" ht="7.5" customHeight="1" x14ac:dyDescent="0.25">
      <c r="A32" s="433"/>
      <c r="B32" s="437"/>
      <c r="C32" s="441"/>
      <c r="D32" s="441"/>
      <c r="E32" s="442"/>
      <c r="F32" s="445"/>
      <c r="G32" s="442"/>
      <c r="H32" s="442"/>
    </row>
    <row r="33" spans="1:11" s="295" customFormat="1" x14ac:dyDescent="0.25">
      <c r="A33" s="434"/>
      <c r="B33" s="305" t="s">
        <v>10</v>
      </c>
      <c r="C33" s="329" t="s">
        <v>10</v>
      </c>
      <c r="D33" s="329" t="s">
        <v>10</v>
      </c>
      <c r="E33" s="330" t="s">
        <v>10</v>
      </c>
      <c r="F33" s="329" t="s">
        <v>11</v>
      </c>
      <c r="G33" s="442"/>
      <c r="H33" s="442"/>
    </row>
    <row r="34" spans="1:11" s="284" customFormat="1" ht="27.75" customHeight="1" x14ac:dyDescent="0.3">
      <c r="A34" s="262" t="s">
        <v>309</v>
      </c>
      <c r="B34" s="297">
        <v>180</v>
      </c>
      <c r="C34" s="254">
        <v>6.66</v>
      </c>
      <c r="D34" s="254">
        <v>5.94</v>
      </c>
      <c r="E34" s="254">
        <v>35.46</v>
      </c>
      <c r="F34" s="254">
        <v>221.4</v>
      </c>
      <c r="G34" s="280" t="s">
        <v>300</v>
      </c>
      <c r="H34" s="252">
        <v>256</v>
      </c>
    </row>
    <row r="35" spans="1:11" s="284" customFormat="1" ht="30" customHeight="1" x14ac:dyDescent="0.3">
      <c r="A35" s="262" t="s">
        <v>310</v>
      </c>
      <c r="B35" s="297" t="s">
        <v>109</v>
      </c>
      <c r="C35" s="254">
        <v>9.5</v>
      </c>
      <c r="D35" s="254">
        <v>12.1</v>
      </c>
      <c r="E35" s="254">
        <v>10.210000000000001</v>
      </c>
      <c r="F35" s="254">
        <v>166.5</v>
      </c>
      <c r="G35" s="280" t="s">
        <v>300</v>
      </c>
      <c r="H35" s="252">
        <v>367</v>
      </c>
    </row>
    <row r="36" spans="1:11" s="284" customFormat="1" ht="23.25" customHeight="1" x14ac:dyDescent="0.3">
      <c r="A36" s="259" t="s">
        <v>321</v>
      </c>
      <c r="B36" s="348">
        <v>100</v>
      </c>
      <c r="C36" s="253">
        <v>0.4</v>
      </c>
      <c r="D36" s="253">
        <v>0.4</v>
      </c>
      <c r="E36" s="253">
        <v>9.8000000000000007</v>
      </c>
      <c r="F36" s="253">
        <v>44</v>
      </c>
      <c r="G36" s="280" t="s">
        <v>300</v>
      </c>
      <c r="H36" s="252">
        <v>82</v>
      </c>
    </row>
    <row r="37" spans="1:11" s="284" customFormat="1" ht="27" customHeight="1" x14ac:dyDescent="0.3">
      <c r="A37" s="257" t="s">
        <v>308</v>
      </c>
      <c r="B37" s="297">
        <v>60</v>
      </c>
      <c r="C37" s="254">
        <v>2.2799999999999998</v>
      </c>
      <c r="D37" s="254">
        <v>0.24</v>
      </c>
      <c r="E37" s="254">
        <v>14.76</v>
      </c>
      <c r="F37" s="254">
        <v>70.2</v>
      </c>
      <c r="G37" s="280" t="s">
        <v>300</v>
      </c>
      <c r="H37" s="280">
        <v>573</v>
      </c>
    </row>
    <row r="38" spans="1:11" s="284" customFormat="1" ht="27.75" customHeight="1" x14ac:dyDescent="0.3">
      <c r="A38" s="257" t="s">
        <v>289</v>
      </c>
      <c r="B38" s="297">
        <v>200</v>
      </c>
      <c r="C38" s="254">
        <v>0</v>
      </c>
      <c r="D38" s="254">
        <v>0.01</v>
      </c>
      <c r="E38" s="254">
        <v>14</v>
      </c>
      <c r="F38" s="254">
        <v>56</v>
      </c>
      <c r="G38" s="280" t="s">
        <v>300</v>
      </c>
      <c r="H38" s="252">
        <v>461</v>
      </c>
      <c r="I38" s="285"/>
      <c r="J38" s="286"/>
      <c r="K38" s="287"/>
    </row>
    <row r="39" spans="1:11" s="284" customFormat="1" ht="21.75" customHeight="1" x14ac:dyDescent="0.3">
      <c r="A39" s="269" t="s">
        <v>278</v>
      </c>
      <c r="B39" s="346" t="s">
        <v>359</v>
      </c>
      <c r="C39" s="270">
        <f>SUM(C34:C38)</f>
        <v>18.84</v>
      </c>
      <c r="D39" s="270">
        <f>SUM(D34:D38)</f>
        <v>18.689999999999998</v>
      </c>
      <c r="E39" s="270">
        <f>SUM(E34:E38)</f>
        <v>84.23</v>
      </c>
      <c r="F39" s="270">
        <f>SUM(F34:F38)</f>
        <v>558.09999999999991</v>
      </c>
      <c r="G39" s="331"/>
      <c r="H39" s="331"/>
    </row>
    <row r="40" spans="1:11" s="284" customFormat="1" ht="22.5" customHeight="1" x14ac:dyDescent="0.3">
      <c r="A40" s="419" t="s">
        <v>304</v>
      </c>
      <c r="B40" s="419"/>
      <c r="C40" s="419"/>
      <c r="D40" s="419"/>
      <c r="E40" s="419"/>
      <c r="F40" s="419"/>
      <c r="G40" s="419"/>
      <c r="H40" s="419"/>
    </row>
    <row r="41" spans="1:11" s="284" customFormat="1" ht="37.5" customHeight="1" x14ac:dyDescent="0.3">
      <c r="A41" s="258" t="s">
        <v>360</v>
      </c>
      <c r="B41" s="297">
        <v>100</v>
      </c>
      <c r="C41" s="254">
        <v>0.8</v>
      </c>
      <c r="D41" s="254">
        <v>0.17</v>
      </c>
      <c r="E41" s="254">
        <v>1.7</v>
      </c>
      <c r="F41" s="254">
        <v>11</v>
      </c>
      <c r="G41" s="280" t="s">
        <v>300</v>
      </c>
      <c r="H41" s="252">
        <v>149</v>
      </c>
    </row>
    <row r="42" spans="1:11" s="284" customFormat="1" ht="30.75" customHeight="1" x14ac:dyDescent="0.3">
      <c r="A42" s="251" t="s">
        <v>312</v>
      </c>
      <c r="B42" s="297">
        <v>300</v>
      </c>
      <c r="C42" s="252">
        <v>2.88</v>
      </c>
      <c r="D42" s="252">
        <v>6</v>
      </c>
      <c r="E42" s="252">
        <v>10.199999999999999</v>
      </c>
      <c r="F42" s="252">
        <v>106.2</v>
      </c>
      <c r="G42" s="280" t="s">
        <v>300</v>
      </c>
      <c r="H42" s="252">
        <v>118</v>
      </c>
    </row>
    <row r="43" spans="1:11" s="284" customFormat="1" ht="28.5" customHeight="1" x14ac:dyDescent="0.3">
      <c r="A43" s="258" t="s">
        <v>121</v>
      </c>
      <c r="B43" s="344">
        <v>200</v>
      </c>
      <c r="C43" s="254">
        <v>7.4</v>
      </c>
      <c r="D43" s="254">
        <v>10.66</v>
      </c>
      <c r="E43" s="254">
        <v>48</v>
      </c>
      <c r="F43" s="254">
        <v>322.88</v>
      </c>
      <c r="G43" s="280" t="s">
        <v>300</v>
      </c>
      <c r="H43" s="252">
        <v>202</v>
      </c>
    </row>
    <row r="44" spans="1:11" s="284" customFormat="1" ht="27.75" customHeight="1" x14ac:dyDescent="0.3">
      <c r="A44" s="251" t="s">
        <v>313</v>
      </c>
      <c r="B44" s="297">
        <v>100</v>
      </c>
      <c r="C44" s="254">
        <v>12.1</v>
      </c>
      <c r="D44" s="254">
        <v>10.7</v>
      </c>
      <c r="E44" s="254">
        <v>9.8000000000000007</v>
      </c>
      <c r="F44" s="254">
        <v>175</v>
      </c>
      <c r="G44" s="280" t="s">
        <v>300</v>
      </c>
      <c r="H44" s="252">
        <v>374</v>
      </c>
    </row>
    <row r="45" spans="1:11" s="284" customFormat="1" ht="26.25" customHeight="1" x14ac:dyDescent="0.3">
      <c r="A45" s="298" t="s">
        <v>23</v>
      </c>
      <c r="B45" s="349">
        <v>200</v>
      </c>
      <c r="C45" s="300">
        <v>0.6</v>
      </c>
      <c r="D45" s="300">
        <v>0.1</v>
      </c>
      <c r="E45" s="300">
        <v>20.100000000000001</v>
      </c>
      <c r="F45" s="300">
        <v>84</v>
      </c>
      <c r="G45" s="280" t="s">
        <v>300</v>
      </c>
      <c r="H45" s="299">
        <v>495</v>
      </c>
    </row>
    <row r="46" spans="1:11" s="284" customFormat="1" ht="29.25" customHeight="1" x14ac:dyDescent="0.3">
      <c r="A46" s="257" t="s">
        <v>307</v>
      </c>
      <c r="B46" s="344">
        <v>30</v>
      </c>
      <c r="C46" s="255">
        <v>2.04</v>
      </c>
      <c r="D46" s="255">
        <v>0.39</v>
      </c>
      <c r="E46" s="255">
        <v>11.94</v>
      </c>
      <c r="F46" s="255">
        <v>59.4</v>
      </c>
      <c r="G46" s="280" t="s">
        <v>300</v>
      </c>
      <c r="H46" s="280">
        <v>575</v>
      </c>
    </row>
    <row r="47" spans="1:11" s="284" customFormat="1" ht="27" customHeight="1" x14ac:dyDescent="0.3">
      <c r="A47" s="257" t="s">
        <v>308</v>
      </c>
      <c r="B47" s="297">
        <v>30</v>
      </c>
      <c r="C47" s="254">
        <v>2.2799999999999998</v>
      </c>
      <c r="D47" s="254">
        <v>0.24</v>
      </c>
      <c r="E47" s="254">
        <v>14.76</v>
      </c>
      <c r="F47" s="254">
        <v>70.2</v>
      </c>
      <c r="G47" s="280" t="s">
        <v>300</v>
      </c>
      <c r="H47" s="280">
        <v>573</v>
      </c>
    </row>
    <row r="48" spans="1:11" s="284" customFormat="1" ht="21.75" customHeight="1" x14ac:dyDescent="0.3">
      <c r="A48" s="269" t="s">
        <v>27</v>
      </c>
      <c r="B48" s="350" t="s">
        <v>361</v>
      </c>
      <c r="C48" s="301">
        <f>SUM(C41:C47)</f>
        <v>28.1</v>
      </c>
      <c r="D48" s="301">
        <f>SUM(D41:D47)</f>
        <v>28.259999999999998</v>
      </c>
      <c r="E48" s="301">
        <f>SUM(E41:E47)</f>
        <v>116.50000000000001</v>
      </c>
      <c r="F48" s="301">
        <f>SUM(F41:F47)</f>
        <v>828.68</v>
      </c>
      <c r="G48" s="302"/>
      <c r="H48" s="331"/>
    </row>
    <row r="49" spans="1:13" s="283" customFormat="1" ht="19.5" customHeight="1" x14ac:dyDescent="0.25">
      <c r="A49" s="303" t="s">
        <v>42</v>
      </c>
      <c r="B49" s="347"/>
      <c r="C49" s="278">
        <f>C39+C48</f>
        <v>46.94</v>
      </c>
      <c r="D49" s="278">
        <f>D39+D48</f>
        <v>46.949999999999996</v>
      </c>
      <c r="E49" s="278">
        <f>E39+E48</f>
        <v>200.73000000000002</v>
      </c>
      <c r="F49" s="278">
        <f>F39+F48</f>
        <v>1386.7799999999997</v>
      </c>
      <c r="G49" s="277"/>
      <c r="H49" s="277"/>
    </row>
    <row r="50" spans="1:13" ht="21" customHeight="1" x14ac:dyDescent="0.3">
      <c r="A50" s="420" t="s">
        <v>340</v>
      </c>
      <c r="B50" s="420"/>
      <c r="C50" s="420"/>
      <c r="D50" s="420"/>
      <c r="E50" s="420"/>
      <c r="F50" s="420"/>
      <c r="G50" s="420"/>
      <c r="H50" s="420"/>
    </row>
    <row r="51" spans="1:13" ht="24.75" customHeight="1" x14ac:dyDescent="0.3">
      <c r="A51" s="391" t="s">
        <v>288</v>
      </c>
      <c r="B51" s="391"/>
      <c r="C51" s="391"/>
      <c r="D51" s="391"/>
      <c r="E51" s="391"/>
      <c r="F51" s="391"/>
      <c r="G51" s="391"/>
      <c r="H51" s="391"/>
    </row>
    <row r="52" spans="1:13" s="284" customFormat="1" ht="25.5" customHeight="1" x14ac:dyDescent="0.3">
      <c r="A52" s="432" t="s">
        <v>1</v>
      </c>
      <c r="B52" s="435" t="s">
        <v>287</v>
      </c>
      <c r="C52" s="438" t="s">
        <v>286</v>
      </c>
      <c r="D52" s="439"/>
      <c r="E52" s="440"/>
      <c r="F52" s="443" t="s">
        <v>285</v>
      </c>
      <c r="G52" s="294"/>
      <c r="H52" s="252"/>
    </row>
    <row r="53" spans="1:13" s="295" customFormat="1" ht="22.5" customHeight="1" x14ac:dyDescent="0.25">
      <c r="A53" s="433"/>
      <c r="B53" s="436"/>
      <c r="C53" s="441" t="s">
        <v>4</v>
      </c>
      <c r="D53" s="441" t="s">
        <v>5</v>
      </c>
      <c r="E53" s="442" t="s">
        <v>6</v>
      </c>
      <c r="F53" s="444"/>
      <c r="G53" s="442" t="s">
        <v>8</v>
      </c>
      <c r="H53" s="442" t="s">
        <v>331</v>
      </c>
    </row>
    <row r="54" spans="1:13" s="295" customFormat="1" ht="7.5" customHeight="1" x14ac:dyDescent="0.25">
      <c r="A54" s="433"/>
      <c r="B54" s="437"/>
      <c r="C54" s="441"/>
      <c r="D54" s="441"/>
      <c r="E54" s="442"/>
      <c r="F54" s="445"/>
      <c r="G54" s="442"/>
      <c r="H54" s="442"/>
    </row>
    <row r="55" spans="1:13" s="295" customFormat="1" x14ac:dyDescent="0.25">
      <c r="A55" s="434"/>
      <c r="B55" s="305" t="s">
        <v>10</v>
      </c>
      <c r="C55" s="329" t="s">
        <v>10</v>
      </c>
      <c r="D55" s="329" t="s">
        <v>10</v>
      </c>
      <c r="E55" s="330" t="s">
        <v>10</v>
      </c>
      <c r="F55" s="329" t="s">
        <v>11</v>
      </c>
      <c r="G55" s="442"/>
      <c r="H55" s="442"/>
    </row>
    <row r="56" spans="1:13" s="307" customFormat="1" ht="21.75" customHeight="1" x14ac:dyDescent="0.25">
      <c r="A56" s="251" t="s">
        <v>38</v>
      </c>
      <c r="B56" s="297">
        <v>250</v>
      </c>
      <c r="C56" s="254">
        <v>3.77</v>
      </c>
      <c r="D56" s="254">
        <v>20.309999999999999</v>
      </c>
      <c r="E56" s="254">
        <v>44.75</v>
      </c>
      <c r="F56" s="254">
        <v>414.72</v>
      </c>
      <c r="G56" s="280" t="s">
        <v>300</v>
      </c>
      <c r="H56" s="252">
        <v>385</v>
      </c>
    </row>
    <row r="57" spans="1:13" s="315" customFormat="1" ht="33" customHeight="1" x14ac:dyDescent="0.25">
      <c r="A57" s="311" t="s">
        <v>284</v>
      </c>
      <c r="B57" s="336">
        <v>90</v>
      </c>
      <c r="C57" s="335">
        <v>12.64</v>
      </c>
      <c r="D57" s="335">
        <v>2.06</v>
      </c>
      <c r="E57" s="335">
        <v>9.0299999999999994</v>
      </c>
      <c r="F57" s="334">
        <v>105.26</v>
      </c>
      <c r="G57" s="280" t="s">
        <v>300</v>
      </c>
      <c r="H57" s="336">
        <v>307</v>
      </c>
      <c r="I57" s="312"/>
      <c r="J57" s="313"/>
      <c r="K57" s="314"/>
      <c r="L57" s="314"/>
      <c r="M57" s="314"/>
    </row>
    <row r="58" spans="1:13" s="284" customFormat="1" ht="27" customHeight="1" x14ac:dyDescent="0.3">
      <c r="A58" s="257" t="s">
        <v>308</v>
      </c>
      <c r="B58" s="297">
        <v>30</v>
      </c>
      <c r="C58" s="254">
        <v>2.2799999999999998</v>
      </c>
      <c r="D58" s="254">
        <v>0.24</v>
      </c>
      <c r="E58" s="254">
        <v>14.77</v>
      </c>
      <c r="F58" s="254">
        <v>70.27</v>
      </c>
      <c r="G58" s="280" t="s">
        <v>300</v>
      </c>
      <c r="H58" s="280">
        <v>573</v>
      </c>
    </row>
    <row r="59" spans="1:13" s="284" customFormat="1" ht="29.25" customHeight="1" x14ac:dyDescent="0.3">
      <c r="A59" s="262" t="s">
        <v>311</v>
      </c>
      <c r="B59" s="345">
        <v>200</v>
      </c>
      <c r="C59" s="292">
        <v>0.3</v>
      </c>
      <c r="D59" s="292">
        <v>0.1</v>
      </c>
      <c r="E59" s="292">
        <v>11.3</v>
      </c>
      <c r="F59" s="292">
        <v>48</v>
      </c>
      <c r="G59" s="280" t="s">
        <v>300</v>
      </c>
      <c r="H59" s="291">
        <v>490</v>
      </c>
    </row>
    <row r="60" spans="1:13" s="284" customFormat="1" ht="24" customHeight="1" x14ac:dyDescent="0.3">
      <c r="A60" s="260" t="s">
        <v>18</v>
      </c>
      <c r="B60" s="333">
        <f>SUM(B56:B59)</f>
        <v>570</v>
      </c>
      <c r="C60" s="261">
        <f t="shared" ref="C60:F60" si="1">SUM(C56:C59)</f>
        <v>18.990000000000002</v>
      </c>
      <c r="D60" s="261">
        <f t="shared" si="1"/>
        <v>22.709999999999997</v>
      </c>
      <c r="E60" s="261">
        <f t="shared" si="1"/>
        <v>79.849999999999994</v>
      </c>
      <c r="F60" s="261">
        <f t="shared" si="1"/>
        <v>638.25</v>
      </c>
      <c r="G60" s="329"/>
      <c r="H60" s="329"/>
    </row>
    <row r="61" spans="1:13" s="307" customFormat="1" ht="22.5" customHeight="1" x14ac:dyDescent="0.25">
      <c r="A61" s="419" t="s">
        <v>304</v>
      </c>
      <c r="B61" s="419"/>
      <c r="C61" s="419"/>
      <c r="D61" s="419"/>
      <c r="E61" s="419"/>
      <c r="F61" s="419"/>
      <c r="G61" s="419"/>
      <c r="H61" s="419"/>
      <c r="I61" s="306"/>
    </row>
    <row r="62" spans="1:13" s="284" customFormat="1" ht="30.75" customHeight="1" x14ac:dyDescent="0.3">
      <c r="A62" s="258" t="s">
        <v>364</v>
      </c>
      <c r="B62" s="297">
        <v>100</v>
      </c>
      <c r="C62" s="254">
        <v>0.8</v>
      </c>
      <c r="D62" s="254">
        <v>0.17</v>
      </c>
      <c r="E62" s="254">
        <v>1.7</v>
      </c>
      <c r="F62" s="254">
        <v>11</v>
      </c>
      <c r="G62" s="280" t="s">
        <v>300</v>
      </c>
      <c r="H62" s="252">
        <v>149</v>
      </c>
    </row>
    <row r="63" spans="1:13" s="284" customFormat="1" ht="24" customHeight="1" x14ac:dyDescent="0.3">
      <c r="A63" s="263" t="s">
        <v>242</v>
      </c>
      <c r="B63" s="297">
        <v>300</v>
      </c>
      <c r="C63" s="254">
        <v>4</v>
      </c>
      <c r="D63" s="254">
        <v>7.64</v>
      </c>
      <c r="E63" s="254">
        <v>21.37</v>
      </c>
      <c r="F63" s="254">
        <v>306</v>
      </c>
      <c r="G63" s="256" t="s">
        <v>316</v>
      </c>
      <c r="H63" s="252">
        <v>117</v>
      </c>
    </row>
    <row r="64" spans="1:13" s="284" customFormat="1" ht="28.5" customHeight="1" x14ac:dyDescent="0.3">
      <c r="A64" s="262" t="s">
        <v>123</v>
      </c>
      <c r="B64" s="297">
        <v>250</v>
      </c>
      <c r="C64" s="254">
        <v>21</v>
      </c>
      <c r="D64" s="254">
        <v>23.37</v>
      </c>
      <c r="E64" s="254">
        <v>66.87</v>
      </c>
      <c r="F64" s="254">
        <v>437.5</v>
      </c>
      <c r="G64" s="280" t="s">
        <v>300</v>
      </c>
      <c r="H64" s="252">
        <v>263</v>
      </c>
    </row>
    <row r="65" spans="1:12" s="284" customFormat="1" ht="27.75" customHeight="1" x14ac:dyDescent="0.3">
      <c r="A65" s="257" t="s">
        <v>317</v>
      </c>
      <c r="B65" s="297">
        <v>200</v>
      </c>
      <c r="C65" s="254">
        <v>0.2</v>
      </c>
      <c r="D65" s="254">
        <v>0.1</v>
      </c>
      <c r="E65" s="254">
        <v>9.3000000000000007</v>
      </c>
      <c r="F65" s="254">
        <v>38</v>
      </c>
      <c r="G65" s="280" t="s">
        <v>300</v>
      </c>
      <c r="H65" s="252">
        <v>457</v>
      </c>
      <c r="I65" s="316"/>
      <c r="J65" s="285"/>
      <c r="K65" s="286"/>
      <c r="L65" s="287"/>
    </row>
    <row r="66" spans="1:12" s="284" customFormat="1" ht="29.25" customHeight="1" x14ac:dyDescent="0.3">
      <c r="A66" s="257" t="s">
        <v>307</v>
      </c>
      <c r="B66" s="344">
        <v>30</v>
      </c>
      <c r="C66" s="255">
        <v>2.04</v>
      </c>
      <c r="D66" s="255">
        <v>0.39</v>
      </c>
      <c r="E66" s="255">
        <v>11.94</v>
      </c>
      <c r="F66" s="255">
        <v>59.4</v>
      </c>
      <c r="G66" s="280" t="s">
        <v>300</v>
      </c>
      <c r="H66" s="280">
        <v>575</v>
      </c>
    </row>
    <row r="67" spans="1:12" s="284" customFormat="1" ht="27" customHeight="1" x14ac:dyDescent="0.3">
      <c r="A67" s="257" t="s">
        <v>308</v>
      </c>
      <c r="B67" s="297">
        <v>30</v>
      </c>
      <c r="C67" s="254">
        <v>2.2799999999999998</v>
      </c>
      <c r="D67" s="254">
        <v>0.24</v>
      </c>
      <c r="E67" s="254">
        <v>14.76</v>
      </c>
      <c r="F67" s="254">
        <v>70.2</v>
      </c>
      <c r="G67" s="280" t="s">
        <v>300</v>
      </c>
      <c r="H67" s="280">
        <v>573</v>
      </c>
    </row>
    <row r="68" spans="1:12" s="284" customFormat="1" ht="21.75" customHeight="1" x14ac:dyDescent="0.3">
      <c r="A68" s="271" t="s">
        <v>27</v>
      </c>
      <c r="B68" s="333" t="s">
        <v>334</v>
      </c>
      <c r="C68" s="261">
        <f>SUM(C62:C67)</f>
        <v>30.32</v>
      </c>
      <c r="D68" s="261">
        <f>SUM(D62:D67)</f>
        <v>31.91</v>
      </c>
      <c r="E68" s="261">
        <f>SUM(E62:E67)</f>
        <v>125.94</v>
      </c>
      <c r="F68" s="261">
        <f>SUM(F62:F67)</f>
        <v>922.1</v>
      </c>
      <c r="G68" s="329"/>
      <c r="H68" s="329"/>
    </row>
    <row r="69" spans="1:12" s="307" customFormat="1" ht="20.25" customHeight="1" x14ac:dyDescent="0.3">
      <c r="A69" s="276" t="s">
        <v>42</v>
      </c>
      <c r="B69" s="347"/>
      <c r="C69" s="278">
        <f>SUM(C60+C68)</f>
        <v>49.31</v>
      </c>
      <c r="D69" s="278">
        <f>SUM(D60+D68)</f>
        <v>54.62</v>
      </c>
      <c r="E69" s="278">
        <f>SUM(E60+E68)</f>
        <v>205.79</v>
      </c>
      <c r="F69" s="278">
        <f>SUM(F60+F68)</f>
        <v>1560.35</v>
      </c>
      <c r="G69" s="277"/>
      <c r="H69" s="279"/>
      <c r="I69" s="309"/>
      <c r="J69" s="310"/>
    </row>
    <row r="70" spans="1:12" ht="21" customHeight="1" x14ac:dyDescent="0.3">
      <c r="A70" s="420" t="s">
        <v>341</v>
      </c>
      <c r="B70" s="420"/>
      <c r="C70" s="420"/>
      <c r="D70" s="420"/>
      <c r="E70" s="420"/>
      <c r="F70" s="420"/>
      <c r="G70" s="420"/>
      <c r="H70" s="420"/>
    </row>
    <row r="71" spans="1:12" ht="25.5" customHeight="1" x14ac:dyDescent="0.3">
      <c r="A71" s="391" t="s">
        <v>342</v>
      </c>
      <c r="B71" s="391"/>
      <c r="C71" s="391"/>
      <c r="D71" s="391"/>
      <c r="E71" s="391"/>
      <c r="F71" s="391"/>
      <c r="G71" s="391"/>
      <c r="H71" s="391"/>
    </row>
    <row r="72" spans="1:12" ht="25.5" customHeight="1" x14ac:dyDescent="0.3">
      <c r="A72" s="394" t="s">
        <v>1</v>
      </c>
      <c r="B72" s="423" t="s">
        <v>287</v>
      </c>
      <c r="C72" s="426" t="s">
        <v>286</v>
      </c>
      <c r="D72" s="427"/>
      <c r="E72" s="428"/>
      <c r="F72" s="429" t="s">
        <v>285</v>
      </c>
      <c r="G72" s="96"/>
      <c r="H72" s="18"/>
    </row>
    <row r="73" spans="1:12" s="8" customFormat="1" ht="22.5" customHeight="1" x14ac:dyDescent="0.25">
      <c r="A73" s="421"/>
      <c r="B73" s="424"/>
      <c r="C73" s="362" t="s">
        <v>4</v>
      </c>
      <c r="D73" s="362" t="s">
        <v>5</v>
      </c>
      <c r="E73" s="360" t="s">
        <v>6</v>
      </c>
      <c r="F73" s="430"/>
      <c r="G73" s="360" t="s">
        <v>8</v>
      </c>
      <c r="H73" s="360" t="s">
        <v>331</v>
      </c>
    </row>
    <row r="74" spans="1:12" s="8" customFormat="1" ht="7.5" customHeight="1" x14ac:dyDescent="0.25">
      <c r="A74" s="421"/>
      <c r="B74" s="425"/>
      <c r="C74" s="362"/>
      <c r="D74" s="362"/>
      <c r="E74" s="360"/>
      <c r="F74" s="431"/>
      <c r="G74" s="360"/>
      <c r="H74" s="360"/>
    </row>
    <row r="75" spans="1:12" s="8" customFormat="1" x14ac:dyDescent="0.25">
      <c r="A75" s="422"/>
      <c r="B75" s="351" t="s">
        <v>10</v>
      </c>
      <c r="C75" s="326" t="s">
        <v>10</v>
      </c>
      <c r="D75" s="326" t="s">
        <v>10</v>
      </c>
      <c r="E75" s="325" t="s">
        <v>10</v>
      </c>
      <c r="F75" s="326" t="s">
        <v>11</v>
      </c>
      <c r="G75" s="360"/>
      <c r="H75" s="360"/>
    </row>
    <row r="76" spans="1:12" s="284" customFormat="1" ht="30.75" customHeight="1" x14ac:dyDescent="0.3">
      <c r="A76" s="258" t="s">
        <v>314</v>
      </c>
      <c r="B76" s="348">
        <v>250</v>
      </c>
      <c r="C76" s="304">
        <v>7.37</v>
      </c>
      <c r="D76" s="253">
        <v>10.6</v>
      </c>
      <c r="E76" s="253">
        <v>9.86</v>
      </c>
      <c r="F76" s="277">
        <v>169.87</v>
      </c>
      <c r="G76" s="280" t="s">
        <v>300</v>
      </c>
      <c r="H76" s="252">
        <v>237</v>
      </c>
      <c r="I76" s="296"/>
    </row>
    <row r="77" spans="1:12" s="284" customFormat="1" ht="22.5" customHeight="1" x14ac:dyDescent="0.3">
      <c r="A77" s="259" t="s">
        <v>362</v>
      </c>
      <c r="B77" s="348">
        <v>100</v>
      </c>
      <c r="C77" s="253">
        <v>6.1</v>
      </c>
      <c r="D77" s="253">
        <v>6.15</v>
      </c>
      <c r="E77" s="253">
        <v>26.54</v>
      </c>
      <c r="F77" s="253">
        <v>185.77</v>
      </c>
      <c r="G77" s="280" t="s">
        <v>300</v>
      </c>
      <c r="H77" s="252">
        <v>524</v>
      </c>
    </row>
    <row r="78" spans="1:12" s="284" customFormat="1" ht="24" customHeight="1" x14ac:dyDescent="0.3">
      <c r="A78" s="262" t="s">
        <v>16</v>
      </c>
      <c r="B78" s="297">
        <v>60</v>
      </c>
      <c r="C78" s="254">
        <v>4.5</v>
      </c>
      <c r="D78" s="254">
        <v>1.74</v>
      </c>
      <c r="E78" s="254">
        <v>30.84</v>
      </c>
      <c r="F78" s="254">
        <v>156.6</v>
      </c>
      <c r="G78" s="280" t="s">
        <v>300</v>
      </c>
      <c r="H78" s="252">
        <v>576</v>
      </c>
    </row>
    <row r="79" spans="1:12" s="284" customFormat="1" ht="29.25" customHeight="1" x14ac:dyDescent="0.3">
      <c r="A79" s="263" t="s">
        <v>363</v>
      </c>
      <c r="B79" s="297">
        <v>200</v>
      </c>
      <c r="C79" s="254">
        <v>0.3</v>
      </c>
      <c r="D79" s="254">
        <v>0.1</v>
      </c>
      <c r="E79" s="254">
        <v>9.5</v>
      </c>
      <c r="F79" s="254">
        <v>40</v>
      </c>
      <c r="G79" s="280" t="s">
        <v>300</v>
      </c>
      <c r="H79" s="252">
        <v>459</v>
      </c>
      <c r="I79" s="285"/>
      <c r="J79" s="286"/>
      <c r="K79" s="287"/>
    </row>
    <row r="80" spans="1:12" s="284" customFormat="1" ht="18" customHeight="1" x14ac:dyDescent="0.3">
      <c r="A80" s="271" t="s">
        <v>18</v>
      </c>
      <c r="B80" s="333">
        <f>SUM(B76:B79)</f>
        <v>610</v>
      </c>
      <c r="C80" s="261">
        <f t="shared" ref="C80:F80" si="2">SUM(C76:C79)</f>
        <v>18.27</v>
      </c>
      <c r="D80" s="261">
        <f t="shared" si="2"/>
        <v>18.59</v>
      </c>
      <c r="E80" s="261">
        <f t="shared" si="2"/>
        <v>76.739999999999995</v>
      </c>
      <c r="F80" s="261">
        <f t="shared" si="2"/>
        <v>552.24</v>
      </c>
      <c r="G80" s="329"/>
      <c r="H80" s="329"/>
      <c r="I80" s="288"/>
    </row>
    <row r="81" spans="1:11" s="284" customFormat="1" ht="22.5" customHeight="1" x14ac:dyDescent="0.3">
      <c r="A81" s="419" t="s">
        <v>304</v>
      </c>
      <c r="B81" s="419"/>
      <c r="C81" s="419"/>
      <c r="D81" s="419"/>
      <c r="E81" s="419"/>
      <c r="F81" s="419"/>
      <c r="G81" s="419"/>
      <c r="H81" s="419"/>
    </row>
    <row r="82" spans="1:11" s="284" customFormat="1" ht="30.75" customHeight="1" x14ac:dyDescent="0.3">
      <c r="A82" s="258" t="s">
        <v>358</v>
      </c>
      <c r="B82" s="297">
        <v>100</v>
      </c>
      <c r="C82" s="254">
        <v>0.8</v>
      </c>
      <c r="D82" s="254">
        <v>0.17</v>
      </c>
      <c r="E82" s="254">
        <v>1.7</v>
      </c>
      <c r="F82" s="254">
        <v>11</v>
      </c>
      <c r="G82" s="280" t="s">
        <v>300</v>
      </c>
      <c r="H82" s="252">
        <v>149</v>
      </c>
    </row>
    <row r="83" spans="1:11" s="284" customFormat="1" ht="26.25" customHeight="1" x14ac:dyDescent="0.3">
      <c r="A83" s="263" t="s">
        <v>315</v>
      </c>
      <c r="B83" s="297">
        <v>300</v>
      </c>
      <c r="C83" s="255">
        <v>5.74</v>
      </c>
      <c r="D83" s="254">
        <v>11.28</v>
      </c>
      <c r="E83" s="254">
        <v>60.24</v>
      </c>
      <c r="F83" s="254">
        <v>356.1</v>
      </c>
      <c r="G83" s="280" t="s">
        <v>300</v>
      </c>
      <c r="H83" s="252">
        <v>109</v>
      </c>
      <c r="I83" s="288"/>
    </row>
    <row r="84" spans="1:11" s="284" customFormat="1" ht="25.5" customHeight="1" x14ac:dyDescent="0.3">
      <c r="A84" s="308" t="s">
        <v>324</v>
      </c>
      <c r="B84" s="345">
        <v>250</v>
      </c>
      <c r="C84" s="292">
        <v>17</v>
      </c>
      <c r="D84" s="292">
        <v>17</v>
      </c>
      <c r="E84" s="292">
        <v>17</v>
      </c>
      <c r="F84" s="292">
        <v>289</v>
      </c>
      <c r="G84" s="280" t="s">
        <v>300</v>
      </c>
      <c r="H84" s="291">
        <v>322</v>
      </c>
      <c r="I84" s="288"/>
    </row>
    <row r="85" spans="1:11" s="284" customFormat="1" ht="33" customHeight="1" x14ac:dyDescent="0.3">
      <c r="A85" s="257" t="s">
        <v>323</v>
      </c>
      <c r="B85" s="297">
        <v>200</v>
      </c>
      <c r="C85" s="254">
        <v>0.1</v>
      </c>
      <c r="D85" s="254">
        <v>0.1</v>
      </c>
      <c r="E85" s="254">
        <v>10.9</v>
      </c>
      <c r="F85" s="254">
        <v>45</v>
      </c>
      <c r="G85" s="280" t="s">
        <v>300</v>
      </c>
      <c r="H85" s="252">
        <v>492</v>
      </c>
      <c r="I85" s="285"/>
      <c r="J85" s="286"/>
      <c r="K85" s="287"/>
    </row>
    <row r="86" spans="1:11" s="284" customFormat="1" ht="29.25" customHeight="1" x14ac:dyDescent="0.3">
      <c r="A86" s="257" t="s">
        <v>307</v>
      </c>
      <c r="B86" s="344">
        <v>30</v>
      </c>
      <c r="C86" s="255">
        <v>2.04</v>
      </c>
      <c r="D86" s="255">
        <v>0.39</v>
      </c>
      <c r="E86" s="255">
        <v>11.94</v>
      </c>
      <c r="F86" s="255">
        <v>59.4</v>
      </c>
      <c r="G86" s="280" t="s">
        <v>300</v>
      </c>
      <c r="H86" s="280">
        <v>575</v>
      </c>
    </row>
    <row r="87" spans="1:11" s="284" customFormat="1" ht="27" customHeight="1" x14ac:dyDescent="0.3">
      <c r="A87" s="257" t="s">
        <v>308</v>
      </c>
      <c r="B87" s="297">
        <v>30</v>
      </c>
      <c r="C87" s="254">
        <v>2.2799999999999998</v>
      </c>
      <c r="D87" s="254">
        <v>0.24</v>
      </c>
      <c r="E87" s="254">
        <v>14.76</v>
      </c>
      <c r="F87" s="254">
        <v>70.2</v>
      </c>
      <c r="G87" s="280" t="s">
        <v>300</v>
      </c>
      <c r="H87" s="280">
        <v>573</v>
      </c>
    </row>
    <row r="88" spans="1:11" s="307" customFormat="1" ht="21.75" customHeight="1" x14ac:dyDescent="0.3">
      <c r="A88" s="271" t="s">
        <v>27</v>
      </c>
      <c r="B88" s="333" t="s">
        <v>334</v>
      </c>
      <c r="C88" s="261">
        <f>SUM(C82:C87)</f>
        <v>27.96</v>
      </c>
      <c r="D88" s="261">
        <f>SUM(D82:D87)</f>
        <v>29.18</v>
      </c>
      <c r="E88" s="261">
        <f>SUM(E82:E87)</f>
        <v>116.54</v>
      </c>
      <c r="F88" s="261">
        <f>SUM(F82:F87)</f>
        <v>830.7</v>
      </c>
      <c r="G88" s="329"/>
      <c r="H88" s="329"/>
      <c r="I88" s="306"/>
    </row>
    <row r="89" spans="1:11" s="284" customFormat="1" ht="20.25" customHeight="1" x14ac:dyDescent="0.3">
      <c r="A89" s="276" t="s">
        <v>42</v>
      </c>
      <c r="B89" s="347"/>
      <c r="C89" s="278">
        <f>SUM(C80+C88)</f>
        <v>46.230000000000004</v>
      </c>
      <c r="D89" s="278">
        <f>SUM(D80+D88)</f>
        <v>47.769999999999996</v>
      </c>
      <c r="E89" s="278">
        <f>SUM(E80+E88)</f>
        <v>193.28</v>
      </c>
      <c r="F89" s="278">
        <f>SUM(F80+F88)</f>
        <v>1382.94</v>
      </c>
      <c r="G89" s="277"/>
      <c r="H89" s="279"/>
    </row>
    <row r="90" spans="1:11" ht="21" customHeight="1" x14ac:dyDescent="0.3">
      <c r="A90" s="420" t="s">
        <v>344</v>
      </c>
      <c r="B90" s="420"/>
      <c r="C90" s="420"/>
      <c r="D90" s="420"/>
      <c r="E90" s="420"/>
      <c r="F90" s="420"/>
      <c r="G90" s="420"/>
      <c r="H90" s="420"/>
    </row>
    <row r="91" spans="1:11" ht="25.5" customHeight="1" x14ac:dyDescent="0.3">
      <c r="A91" s="391" t="s">
        <v>343</v>
      </c>
      <c r="B91" s="391"/>
      <c r="C91" s="391"/>
      <c r="D91" s="391"/>
      <c r="E91" s="391"/>
      <c r="F91" s="391"/>
      <c r="G91" s="391"/>
      <c r="H91" s="391"/>
    </row>
    <row r="92" spans="1:11" ht="25.5" customHeight="1" x14ac:dyDescent="0.3">
      <c r="A92" s="394" t="s">
        <v>1</v>
      </c>
      <c r="B92" s="423" t="s">
        <v>287</v>
      </c>
      <c r="C92" s="426" t="s">
        <v>286</v>
      </c>
      <c r="D92" s="427"/>
      <c r="E92" s="428"/>
      <c r="F92" s="429" t="s">
        <v>285</v>
      </c>
      <c r="G92" s="96"/>
      <c r="H92" s="18"/>
    </row>
    <row r="93" spans="1:11" s="8" customFormat="1" ht="22.5" customHeight="1" x14ac:dyDescent="0.25">
      <c r="A93" s="421"/>
      <c r="B93" s="424"/>
      <c r="C93" s="362" t="s">
        <v>4</v>
      </c>
      <c r="D93" s="362" t="s">
        <v>5</v>
      </c>
      <c r="E93" s="360" t="s">
        <v>6</v>
      </c>
      <c r="F93" s="430"/>
      <c r="G93" s="360" t="s">
        <v>8</v>
      </c>
      <c r="H93" s="360" t="s">
        <v>331</v>
      </c>
    </row>
    <row r="94" spans="1:11" s="8" customFormat="1" ht="7.5" customHeight="1" x14ac:dyDescent="0.25">
      <c r="A94" s="421"/>
      <c r="B94" s="425"/>
      <c r="C94" s="362"/>
      <c r="D94" s="362"/>
      <c r="E94" s="360"/>
      <c r="F94" s="431"/>
      <c r="G94" s="360"/>
      <c r="H94" s="360"/>
    </row>
    <row r="95" spans="1:11" s="8" customFormat="1" x14ac:dyDescent="0.25">
      <c r="A95" s="422"/>
      <c r="B95" s="351" t="s">
        <v>10</v>
      </c>
      <c r="C95" s="326" t="s">
        <v>10</v>
      </c>
      <c r="D95" s="326" t="s">
        <v>10</v>
      </c>
      <c r="E95" s="325" t="s">
        <v>10</v>
      </c>
      <c r="F95" s="326" t="s">
        <v>11</v>
      </c>
      <c r="G95" s="360"/>
      <c r="H95" s="360"/>
    </row>
    <row r="96" spans="1:11" s="284" customFormat="1" ht="25.5" customHeight="1" x14ac:dyDescent="0.3">
      <c r="A96" s="308" t="s">
        <v>318</v>
      </c>
      <c r="B96" s="345">
        <v>300</v>
      </c>
      <c r="C96" s="292">
        <v>17.88</v>
      </c>
      <c r="D96" s="292">
        <v>18.239999999999998</v>
      </c>
      <c r="E96" s="292">
        <v>47.89</v>
      </c>
      <c r="F96" s="292">
        <v>389.2</v>
      </c>
      <c r="G96" s="280" t="s">
        <v>300</v>
      </c>
      <c r="H96" s="291">
        <v>375</v>
      </c>
      <c r="I96" s="288"/>
    </row>
    <row r="97" spans="1:12" s="284" customFormat="1" ht="26.25" customHeight="1" x14ac:dyDescent="0.3">
      <c r="A97" s="258" t="s">
        <v>282</v>
      </c>
      <c r="B97" s="297">
        <v>100</v>
      </c>
      <c r="C97" s="254">
        <v>1.6</v>
      </c>
      <c r="D97" s="254">
        <v>3.7</v>
      </c>
      <c r="E97" s="254">
        <v>8.1999999999999993</v>
      </c>
      <c r="F97" s="254">
        <v>94</v>
      </c>
      <c r="G97" s="280" t="s">
        <v>300</v>
      </c>
      <c r="H97" s="252">
        <v>9</v>
      </c>
    </row>
    <row r="98" spans="1:12" s="284" customFormat="1" ht="23.25" customHeight="1" x14ac:dyDescent="0.3">
      <c r="A98" s="259" t="s">
        <v>292</v>
      </c>
      <c r="B98" s="348">
        <v>100</v>
      </c>
      <c r="C98" s="253">
        <v>0.4</v>
      </c>
      <c r="D98" s="253">
        <v>0.4</v>
      </c>
      <c r="E98" s="253">
        <v>9.8000000000000007</v>
      </c>
      <c r="F98" s="253">
        <v>44</v>
      </c>
      <c r="G98" s="280" t="s">
        <v>300</v>
      </c>
      <c r="H98" s="252">
        <v>82</v>
      </c>
    </row>
    <row r="99" spans="1:12" s="284" customFormat="1" ht="27" customHeight="1" x14ac:dyDescent="0.3">
      <c r="A99" s="257" t="s">
        <v>308</v>
      </c>
      <c r="B99" s="297">
        <v>60</v>
      </c>
      <c r="C99" s="254">
        <v>2.2799999999999998</v>
      </c>
      <c r="D99" s="254">
        <v>0.24</v>
      </c>
      <c r="E99" s="254">
        <v>14.76</v>
      </c>
      <c r="F99" s="254">
        <v>70.2</v>
      </c>
      <c r="G99" s="280" t="s">
        <v>300</v>
      </c>
      <c r="H99" s="280">
        <v>573</v>
      </c>
    </row>
    <row r="100" spans="1:12" s="284" customFormat="1" ht="27.75" customHeight="1" x14ac:dyDescent="0.3">
      <c r="A100" s="257" t="s">
        <v>317</v>
      </c>
      <c r="B100" s="297">
        <v>200</v>
      </c>
      <c r="C100" s="254">
        <v>0.2</v>
      </c>
      <c r="D100" s="254">
        <v>0.1</v>
      </c>
      <c r="E100" s="254">
        <v>9.3000000000000007</v>
      </c>
      <c r="F100" s="254">
        <v>38</v>
      </c>
      <c r="G100" s="280" t="s">
        <v>300</v>
      </c>
      <c r="H100" s="252">
        <v>457</v>
      </c>
      <c r="I100" s="316"/>
      <c r="J100" s="285"/>
      <c r="K100" s="286"/>
      <c r="L100" s="287"/>
    </row>
    <row r="101" spans="1:12" s="284" customFormat="1" ht="21.75" customHeight="1" x14ac:dyDescent="0.3">
      <c r="A101" s="260" t="s">
        <v>18</v>
      </c>
      <c r="B101" s="333">
        <f>SUM(B96:B100)</f>
        <v>760</v>
      </c>
      <c r="C101" s="261">
        <f t="shared" ref="C101:F101" si="3">SUM(C96:C100)</f>
        <v>22.36</v>
      </c>
      <c r="D101" s="261">
        <f t="shared" si="3"/>
        <v>22.679999999999996</v>
      </c>
      <c r="E101" s="305">
        <f>SUM(E96:E100)</f>
        <v>89.95</v>
      </c>
      <c r="F101" s="261">
        <f t="shared" si="3"/>
        <v>635.40000000000009</v>
      </c>
      <c r="G101" s="329"/>
      <c r="H101" s="329"/>
      <c r="I101" s="288"/>
    </row>
    <row r="102" spans="1:12" s="284" customFormat="1" ht="22.5" customHeight="1" x14ac:dyDescent="0.3">
      <c r="A102" s="419" t="s">
        <v>304</v>
      </c>
      <c r="B102" s="419"/>
      <c r="C102" s="419"/>
      <c r="D102" s="419"/>
      <c r="E102" s="419"/>
      <c r="F102" s="419"/>
      <c r="G102" s="419"/>
      <c r="H102" s="419"/>
      <c r="I102" s="288"/>
    </row>
    <row r="103" spans="1:12" s="284" customFormat="1" ht="30.75" customHeight="1" x14ac:dyDescent="0.3">
      <c r="A103" s="258" t="s">
        <v>364</v>
      </c>
      <c r="B103" s="297">
        <v>100</v>
      </c>
      <c r="C103" s="254">
        <v>0.8</v>
      </c>
      <c r="D103" s="254">
        <v>0.17</v>
      </c>
      <c r="E103" s="254">
        <v>1.7</v>
      </c>
      <c r="F103" s="254">
        <v>11</v>
      </c>
      <c r="G103" s="280" t="s">
        <v>300</v>
      </c>
      <c r="H103" s="252">
        <v>149</v>
      </c>
    </row>
    <row r="104" spans="1:12" s="318" customFormat="1" ht="36" customHeight="1" x14ac:dyDescent="0.3">
      <c r="A104" s="263" t="s">
        <v>319</v>
      </c>
      <c r="B104" s="297">
        <v>300</v>
      </c>
      <c r="C104" s="254">
        <v>1.56</v>
      </c>
      <c r="D104" s="254">
        <v>5.31</v>
      </c>
      <c r="E104" s="254">
        <v>4.1399999999999997</v>
      </c>
      <c r="F104" s="254">
        <v>70.8</v>
      </c>
      <c r="G104" s="280" t="s">
        <v>300</v>
      </c>
      <c r="H104" s="252">
        <v>103</v>
      </c>
      <c r="I104" s="317"/>
    </row>
    <row r="105" spans="1:12" s="307" customFormat="1" ht="27" customHeight="1" x14ac:dyDescent="0.25">
      <c r="A105" s="251" t="s">
        <v>365</v>
      </c>
      <c r="B105" s="297">
        <v>200</v>
      </c>
      <c r="C105" s="254">
        <v>19.7</v>
      </c>
      <c r="D105" s="254">
        <v>22</v>
      </c>
      <c r="E105" s="254">
        <v>66.2</v>
      </c>
      <c r="F105" s="254">
        <v>528</v>
      </c>
      <c r="G105" s="280" t="s">
        <v>300</v>
      </c>
      <c r="H105" s="252">
        <v>520</v>
      </c>
      <c r="I105" s="306"/>
    </row>
    <row r="106" spans="1:12" s="284" customFormat="1" ht="27" customHeight="1" x14ac:dyDescent="0.3">
      <c r="A106" s="257" t="s">
        <v>306</v>
      </c>
      <c r="B106" s="345">
        <v>200</v>
      </c>
      <c r="C106" s="292">
        <v>0.67</v>
      </c>
      <c r="D106" s="292">
        <v>0.27</v>
      </c>
      <c r="E106" s="292">
        <v>18.3</v>
      </c>
      <c r="F106" s="292">
        <v>78</v>
      </c>
      <c r="G106" s="280" t="s">
        <v>300</v>
      </c>
      <c r="H106" s="280">
        <v>496</v>
      </c>
    </row>
    <row r="107" spans="1:12" s="284" customFormat="1" ht="29.25" customHeight="1" x14ac:dyDescent="0.3">
      <c r="A107" s="257" t="s">
        <v>307</v>
      </c>
      <c r="B107" s="344">
        <v>30</v>
      </c>
      <c r="C107" s="255">
        <v>2.04</v>
      </c>
      <c r="D107" s="255">
        <v>0.39</v>
      </c>
      <c r="E107" s="255">
        <v>11.94</v>
      </c>
      <c r="F107" s="255">
        <v>59.4</v>
      </c>
      <c r="G107" s="280" t="s">
        <v>300</v>
      </c>
      <c r="H107" s="280">
        <v>575</v>
      </c>
    </row>
    <row r="108" spans="1:12" s="284" customFormat="1" ht="27" customHeight="1" x14ac:dyDescent="0.3">
      <c r="A108" s="257" t="s">
        <v>308</v>
      </c>
      <c r="B108" s="297">
        <v>30</v>
      </c>
      <c r="C108" s="254">
        <v>2.2799999999999998</v>
      </c>
      <c r="D108" s="254">
        <v>0.24</v>
      </c>
      <c r="E108" s="254">
        <v>14.76</v>
      </c>
      <c r="F108" s="254">
        <v>70.2</v>
      </c>
      <c r="G108" s="280" t="s">
        <v>300</v>
      </c>
      <c r="H108" s="280">
        <v>573</v>
      </c>
    </row>
    <row r="109" spans="1:12" s="284" customFormat="1" ht="21.75" customHeight="1" x14ac:dyDescent="0.3">
      <c r="A109" s="271" t="s">
        <v>27</v>
      </c>
      <c r="B109" s="333" t="s">
        <v>322</v>
      </c>
      <c r="C109" s="261">
        <f>SUM(C103:C108)</f>
        <v>27.05</v>
      </c>
      <c r="D109" s="261">
        <f>SUM(D103:D108)</f>
        <v>28.38</v>
      </c>
      <c r="E109" s="261">
        <f>SUM(E103:E108)</f>
        <v>117.04</v>
      </c>
      <c r="F109" s="261">
        <f>SUM(F103:F108)</f>
        <v>817.4</v>
      </c>
      <c r="G109" s="329"/>
      <c r="H109" s="329"/>
      <c r="I109" s="288"/>
    </row>
    <row r="110" spans="1:12" ht="19.5" customHeight="1" x14ac:dyDescent="0.3">
      <c r="A110" s="140" t="s">
        <v>42</v>
      </c>
      <c r="B110" s="352"/>
      <c r="C110" s="40">
        <f>C101+C109</f>
        <v>49.41</v>
      </c>
      <c r="D110" s="40">
        <f>D101+D109</f>
        <v>51.059999999999995</v>
      </c>
      <c r="E110" s="40">
        <f>E101+E109</f>
        <v>206.99</v>
      </c>
      <c r="F110" s="40">
        <f>F101+F109</f>
        <v>1452.8000000000002</v>
      </c>
      <c r="G110" s="323"/>
      <c r="H110" s="116"/>
      <c r="I110" s="268"/>
    </row>
    <row r="111" spans="1:12" ht="21" customHeight="1" x14ac:dyDescent="0.3">
      <c r="A111" s="420" t="s">
        <v>345</v>
      </c>
      <c r="B111" s="420"/>
      <c r="C111" s="420"/>
      <c r="D111" s="420"/>
      <c r="E111" s="420"/>
      <c r="F111" s="420"/>
      <c r="G111" s="420"/>
      <c r="H111" s="420"/>
    </row>
    <row r="112" spans="1:12" ht="25.5" customHeight="1" x14ac:dyDescent="0.3">
      <c r="A112" s="391" t="s">
        <v>342</v>
      </c>
      <c r="B112" s="391"/>
      <c r="C112" s="391"/>
      <c r="D112" s="391"/>
      <c r="E112" s="391"/>
      <c r="F112" s="391"/>
      <c r="G112" s="391"/>
      <c r="H112" s="391"/>
    </row>
    <row r="113" spans="1:11" ht="25.5" customHeight="1" x14ac:dyDescent="0.3">
      <c r="A113" s="394" t="s">
        <v>1</v>
      </c>
      <c r="B113" s="423" t="s">
        <v>287</v>
      </c>
      <c r="C113" s="426" t="s">
        <v>286</v>
      </c>
      <c r="D113" s="427"/>
      <c r="E113" s="428"/>
      <c r="F113" s="429" t="s">
        <v>285</v>
      </c>
      <c r="G113" s="96"/>
      <c r="H113" s="18"/>
    </row>
    <row r="114" spans="1:11" s="8" customFormat="1" ht="22.5" customHeight="1" x14ac:dyDescent="0.25">
      <c r="A114" s="421"/>
      <c r="B114" s="424"/>
      <c r="C114" s="362" t="s">
        <v>4</v>
      </c>
      <c r="D114" s="362" t="s">
        <v>5</v>
      </c>
      <c r="E114" s="360" t="s">
        <v>6</v>
      </c>
      <c r="F114" s="430"/>
      <c r="G114" s="360" t="s">
        <v>8</v>
      </c>
      <c r="H114" s="360" t="s">
        <v>331</v>
      </c>
    </row>
    <row r="115" spans="1:11" s="8" customFormat="1" ht="7.5" customHeight="1" x14ac:dyDescent="0.25">
      <c r="A115" s="421"/>
      <c r="B115" s="425"/>
      <c r="C115" s="362"/>
      <c r="D115" s="362"/>
      <c r="E115" s="360"/>
      <c r="F115" s="431"/>
      <c r="G115" s="360"/>
      <c r="H115" s="360"/>
    </row>
    <row r="116" spans="1:11" s="8" customFormat="1" x14ac:dyDescent="0.25">
      <c r="A116" s="422"/>
      <c r="B116" s="351" t="s">
        <v>10</v>
      </c>
      <c r="C116" s="326" t="s">
        <v>10</v>
      </c>
      <c r="D116" s="326" t="s">
        <v>10</v>
      </c>
      <c r="E116" s="325" t="s">
        <v>10</v>
      </c>
      <c r="F116" s="326" t="s">
        <v>11</v>
      </c>
      <c r="G116" s="360"/>
      <c r="H116" s="360"/>
    </row>
    <row r="117" spans="1:11" s="281" customFormat="1" ht="33" customHeight="1" x14ac:dyDescent="0.25">
      <c r="A117" s="259" t="s">
        <v>320</v>
      </c>
      <c r="B117" s="348">
        <v>300</v>
      </c>
      <c r="C117" s="253">
        <v>5.86</v>
      </c>
      <c r="D117" s="253">
        <v>6.58</v>
      </c>
      <c r="E117" s="253">
        <v>35.299999999999997</v>
      </c>
      <c r="F117" s="277">
        <v>234.1</v>
      </c>
      <c r="G117" s="280" t="s">
        <v>300</v>
      </c>
      <c r="H117" s="252">
        <v>268</v>
      </c>
    </row>
    <row r="118" spans="1:11" s="283" customFormat="1" ht="24.75" customHeight="1" x14ac:dyDescent="0.25">
      <c r="A118" s="262" t="s">
        <v>301</v>
      </c>
      <c r="B118" s="297">
        <v>30</v>
      </c>
      <c r="C118" s="254">
        <v>7</v>
      </c>
      <c r="D118" s="254">
        <v>8.85</v>
      </c>
      <c r="E118" s="254">
        <v>0</v>
      </c>
      <c r="F118" s="254">
        <v>107.4</v>
      </c>
      <c r="G118" s="280" t="s">
        <v>300</v>
      </c>
      <c r="H118" s="282" t="s">
        <v>302</v>
      </c>
    </row>
    <row r="119" spans="1:11" s="284" customFormat="1" ht="24" customHeight="1" x14ac:dyDescent="0.3">
      <c r="A119" s="262" t="s">
        <v>16</v>
      </c>
      <c r="B119" s="297">
        <v>60</v>
      </c>
      <c r="C119" s="254">
        <v>4.5</v>
      </c>
      <c r="D119" s="254">
        <v>1.74</v>
      </c>
      <c r="E119" s="254">
        <v>30.84</v>
      </c>
      <c r="F119" s="254">
        <v>156.6</v>
      </c>
      <c r="G119" s="280" t="s">
        <v>300</v>
      </c>
      <c r="H119" s="252">
        <v>576</v>
      </c>
    </row>
    <row r="120" spans="1:11" s="284" customFormat="1" ht="29.25" customHeight="1" x14ac:dyDescent="0.3">
      <c r="A120" s="263" t="s">
        <v>303</v>
      </c>
      <c r="B120" s="297">
        <v>200</v>
      </c>
      <c r="C120" s="254">
        <v>1.6</v>
      </c>
      <c r="D120" s="254">
        <v>1.3</v>
      </c>
      <c r="E120" s="254">
        <v>11.5</v>
      </c>
      <c r="F120" s="254">
        <v>64</v>
      </c>
      <c r="G120" s="280" t="s">
        <v>300</v>
      </c>
      <c r="H120" s="252">
        <v>460</v>
      </c>
      <c r="I120" s="285"/>
      <c r="J120" s="286"/>
      <c r="K120" s="287"/>
    </row>
    <row r="121" spans="1:11" s="284" customFormat="1" ht="25.5" customHeight="1" x14ac:dyDescent="0.3">
      <c r="A121" s="260" t="s">
        <v>18</v>
      </c>
      <c r="B121" s="305">
        <f>SUM(B117:B120)</f>
        <v>590</v>
      </c>
      <c r="C121" s="261">
        <f t="shared" ref="C121:F121" si="4">SUM(C117:C120)</f>
        <v>18.96</v>
      </c>
      <c r="D121" s="261">
        <f t="shared" si="4"/>
        <v>18.47</v>
      </c>
      <c r="E121" s="261">
        <f t="shared" si="4"/>
        <v>77.64</v>
      </c>
      <c r="F121" s="261">
        <f t="shared" si="4"/>
        <v>562.1</v>
      </c>
      <c r="G121" s="329"/>
      <c r="H121" s="329"/>
    </row>
    <row r="122" spans="1:11" s="284" customFormat="1" ht="29.25" customHeight="1" x14ac:dyDescent="0.3">
      <c r="A122" s="419" t="s">
        <v>304</v>
      </c>
      <c r="B122" s="419"/>
      <c r="C122" s="419"/>
      <c r="D122" s="419"/>
      <c r="E122" s="419"/>
      <c r="F122" s="419"/>
      <c r="G122" s="419"/>
      <c r="H122" s="419"/>
      <c r="I122" s="288"/>
    </row>
    <row r="123" spans="1:11" s="284" customFormat="1" ht="37.5" customHeight="1" x14ac:dyDescent="0.3">
      <c r="A123" s="258" t="s">
        <v>360</v>
      </c>
      <c r="B123" s="297">
        <v>100</v>
      </c>
      <c r="C123" s="254">
        <v>0.8</v>
      </c>
      <c r="D123" s="254">
        <v>0.17</v>
      </c>
      <c r="E123" s="254">
        <v>1.7</v>
      </c>
      <c r="F123" s="254">
        <v>11</v>
      </c>
      <c r="G123" s="280" t="s">
        <v>300</v>
      </c>
      <c r="H123" s="252">
        <v>149</v>
      </c>
    </row>
    <row r="124" spans="1:11" s="284" customFormat="1" ht="31.5" customHeight="1" x14ac:dyDescent="0.3">
      <c r="A124" s="259" t="s">
        <v>283</v>
      </c>
      <c r="B124" s="297">
        <v>300</v>
      </c>
      <c r="C124" s="253">
        <v>3.33</v>
      </c>
      <c r="D124" s="253">
        <v>4.2300000000000004</v>
      </c>
      <c r="E124" s="253">
        <v>11.76</v>
      </c>
      <c r="F124" s="253">
        <v>98.4</v>
      </c>
      <c r="G124" s="280" t="s">
        <v>300</v>
      </c>
      <c r="H124" s="252">
        <v>114</v>
      </c>
    </row>
    <row r="125" spans="1:11" s="281" customFormat="1" ht="22.5" customHeight="1" x14ac:dyDescent="0.25">
      <c r="A125" s="251" t="s">
        <v>280</v>
      </c>
      <c r="B125" s="297">
        <v>250</v>
      </c>
      <c r="C125" s="254">
        <v>0.34</v>
      </c>
      <c r="D125" s="254">
        <v>1.62</v>
      </c>
      <c r="E125" s="254">
        <v>49.62</v>
      </c>
      <c r="F125" s="254">
        <v>240.12</v>
      </c>
      <c r="G125" s="280" t="s">
        <v>300</v>
      </c>
      <c r="H125" s="252">
        <v>389</v>
      </c>
    </row>
    <row r="126" spans="1:11" s="281" customFormat="1" ht="30" customHeight="1" x14ac:dyDescent="0.25">
      <c r="A126" s="251" t="s">
        <v>290</v>
      </c>
      <c r="B126" s="297">
        <v>90</v>
      </c>
      <c r="C126" s="254">
        <v>17.899999999999999</v>
      </c>
      <c r="D126" s="254">
        <v>21.3</v>
      </c>
      <c r="E126" s="254">
        <v>6.91</v>
      </c>
      <c r="F126" s="254">
        <v>286.10000000000002</v>
      </c>
      <c r="G126" s="280" t="s">
        <v>300</v>
      </c>
      <c r="H126" s="252">
        <v>348</v>
      </c>
      <c r="I126" s="296"/>
    </row>
    <row r="127" spans="1:11" s="284" customFormat="1" ht="26.25" customHeight="1" x14ac:dyDescent="0.3">
      <c r="A127" s="298" t="s">
        <v>23</v>
      </c>
      <c r="B127" s="349">
        <v>200</v>
      </c>
      <c r="C127" s="300">
        <v>0.6</v>
      </c>
      <c r="D127" s="300">
        <v>0.1</v>
      </c>
      <c r="E127" s="300">
        <v>20.100000000000001</v>
      </c>
      <c r="F127" s="300">
        <v>84</v>
      </c>
      <c r="G127" s="280" t="s">
        <v>300</v>
      </c>
      <c r="H127" s="299">
        <v>495</v>
      </c>
    </row>
    <row r="128" spans="1:11" s="284" customFormat="1" ht="29.25" customHeight="1" x14ac:dyDescent="0.3">
      <c r="A128" s="257" t="s">
        <v>307</v>
      </c>
      <c r="B128" s="344">
        <v>30</v>
      </c>
      <c r="C128" s="255">
        <v>2.04</v>
      </c>
      <c r="D128" s="255">
        <v>0.39</v>
      </c>
      <c r="E128" s="255">
        <v>11.94</v>
      </c>
      <c r="F128" s="255">
        <v>59.4</v>
      </c>
      <c r="G128" s="280" t="s">
        <v>300</v>
      </c>
      <c r="H128" s="280">
        <v>575</v>
      </c>
    </row>
    <row r="129" spans="1:11" s="284" customFormat="1" ht="27" customHeight="1" x14ac:dyDescent="0.3">
      <c r="A129" s="257" t="s">
        <v>308</v>
      </c>
      <c r="B129" s="297">
        <v>30</v>
      </c>
      <c r="C129" s="254">
        <v>2.2799999999999998</v>
      </c>
      <c r="D129" s="254">
        <v>0.24</v>
      </c>
      <c r="E129" s="254">
        <v>14.76</v>
      </c>
      <c r="F129" s="254">
        <v>70.2</v>
      </c>
      <c r="G129" s="280" t="s">
        <v>300</v>
      </c>
      <c r="H129" s="280">
        <v>573</v>
      </c>
    </row>
    <row r="130" spans="1:11" s="284" customFormat="1" ht="19.5" customHeight="1" x14ac:dyDescent="0.3">
      <c r="A130" s="271" t="s">
        <v>27</v>
      </c>
      <c r="B130" s="333" t="s">
        <v>335</v>
      </c>
      <c r="C130" s="261">
        <f>SUM(C123:C129)</f>
        <v>27.29</v>
      </c>
      <c r="D130" s="261">
        <f>SUM(D123:D129)</f>
        <v>28.05</v>
      </c>
      <c r="E130" s="261">
        <f>SUM(E123:E129)</f>
        <v>116.79</v>
      </c>
      <c r="F130" s="261">
        <f>SUM(F123:F129)</f>
        <v>849.22</v>
      </c>
      <c r="G130" s="329"/>
      <c r="H130" s="329"/>
    </row>
    <row r="131" spans="1:11" s="284" customFormat="1" ht="21.75" customHeight="1" x14ac:dyDescent="0.3">
      <c r="A131" s="276" t="s">
        <v>42</v>
      </c>
      <c r="B131" s="347"/>
      <c r="C131" s="278">
        <f>SUM(C121+C130)</f>
        <v>46.25</v>
      </c>
      <c r="D131" s="278">
        <f>SUM(D121+D130)</f>
        <v>46.519999999999996</v>
      </c>
      <c r="E131" s="278">
        <f>SUM(E121+E130)</f>
        <v>194.43</v>
      </c>
      <c r="F131" s="278">
        <f>SUM(F121+F130)</f>
        <v>1411.3200000000002</v>
      </c>
      <c r="G131" s="277"/>
      <c r="H131" s="279"/>
    </row>
    <row r="132" spans="1:11" ht="21" customHeight="1" x14ac:dyDescent="0.3">
      <c r="A132" s="420" t="s">
        <v>347</v>
      </c>
      <c r="B132" s="420"/>
      <c r="C132" s="420"/>
      <c r="D132" s="420"/>
      <c r="E132" s="420"/>
      <c r="F132" s="420"/>
      <c r="G132" s="420"/>
      <c r="H132" s="420"/>
    </row>
    <row r="133" spans="1:11" ht="25.5" customHeight="1" x14ac:dyDescent="0.3">
      <c r="A133" s="391" t="s">
        <v>346</v>
      </c>
      <c r="B133" s="391"/>
      <c r="C133" s="391"/>
      <c r="D133" s="391"/>
      <c r="E133" s="391"/>
      <c r="F133" s="391"/>
      <c r="G133" s="391"/>
      <c r="H133" s="391"/>
    </row>
    <row r="134" spans="1:11" s="284" customFormat="1" ht="25.5" customHeight="1" x14ac:dyDescent="0.3">
      <c r="A134" s="432" t="s">
        <v>1</v>
      </c>
      <c r="B134" s="435" t="s">
        <v>287</v>
      </c>
      <c r="C134" s="438" t="s">
        <v>286</v>
      </c>
      <c r="D134" s="439"/>
      <c r="E134" s="440"/>
      <c r="F134" s="443" t="s">
        <v>285</v>
      </c>
      <c r="G134" s="294"/>
      <c r="H134" s="252"/>
    </row>
    <row r="135" spans="1:11" s="295" customFormat="1" ht="22.5" customHeight="1" x14ac:dyDescent="0.25">
      <c r="A135" s="433"/>
      <c r="B135" s="436"/>
      <c r="C135" s="441" t="s">
        <v>4</v>
      </c>
      <c r="D135" s="441" t="s">
        <v>5</v>
      </c>
      <c r="E135" s="442" t="s">
        <v>6</v>
      </c>
      <c r="F135" s="444"/>
      <c r="G135" s="442" t="s">
        <v>8</v>
      </c>
      <c r="H135" s="442" t="s">
        <v>331</v>
      </c>
    </row>
    <row r="136" spans="1:11" s="295" customFormat="1" ht="7.5" customHeight="1" x14ac:dyDescent="0.25">
      <c r="A136" s="433"/>
      <c r="B136" s="437"/>
      <c r="C136" s="441"/>
      <c r="D136" s="441"/>
      <c r="E136" s="442"/>
      <c r="F136" s="445"/>
      <c r="G136" s="442"/>
      <c r="H136" s="442"/>
    </row>
    <row r="137" spans="1:11" s="295" customFormat="1" x14ac:dyDescent="0.25">
      <c r="A137" s="434"/>
      <c r="B137" s="305" t="s">
        <v>10</v>
      </c>
      <c r="C137" s="329" t="s">
        <v>10</v>
      </c>
      <c r="D137" s="329" t="s">
        <v>10</v>
      </c>
      <c r="E137" s="330" t="s">
        <v>10</v>
      </c>
      <c r="F137" s="329" t="s">
        <v>11</v>
      </c>
      <c r="G137" s="442"/>
      <c r="H137" s="442"/>
    </row>
    <row r="138" spans="1:11" s="284" customFormat="1" ht="28.5" customHeight="1" x14ac:dyDescent="0.3">
      <c r="A138" s="258" t="s">
        <v>121</v>
      </c>
      <c r="B138" s="344">
        <v>200</v>
      </c>
      <c r="C138" s="254">
        <v>7.4</v>
      </c>
      <c r="D138" s="254">
        <v>10.66</v>
      </c>
      <c r="E138" s="254">
        <v>48</v>
      </c>
      <c r="F138" s="254">
        <v>322.88</v>
      </c>
      <c r="G138" s="280" t="s">
        <v>300</v>
      </c>
      <c r="H138" s="252">
        <v>202</v>
      </c>
    </row>
    <row r="139" spans="1:11" s="284" customFormat="1" ht="27" customHeight="1" x14ac:dyDescent="0.3">
      <c r="A139" s="262" t="s">
        <v>310</v>
      </c>
      <c r="B139" s="297" t="s">
        <v>109</v>
      </c>
      <c r="C139" s="254">
        <v>9.5</v>
      </c>
      <c r="D139" s="254">
        <v>9.8000000000000007</v>
      </c>
      <c r="E139" s="254">
        <v>10.210000000000001</v>
      </c>
      <c r="F139" s="254">
        <v>146.4</v>
      </c>
      <c r="G139" s="280" t="s">
        <v>300</v>
      </c>
      <c r="H139" s="252">
        <v>367</v>
      </c>
    </row>
    <row r="140" spans="1:11" s="284" customFormat="1" ht="27" customHeight="1" x14ac:dyDescent="0.3">
      <c r="A140" s="257" t="s">
        <v>308</v>
      </c>
      <c r="B140" s="297">
        <v>60</v>
      </c>
      <c r="C140" s="254">
        <v>2.2799999999999998</v>
      </c>
      <c r="D140" s="254">
        <v>0.24</v>
      </c>
      <c r="E140" s="254">
        <v>14.76</v>
      </c>
      <c r="F140" s="254">
        <v>70.2</v>
      </c>
      <c r="G140" s="280" t="s">
        <v>300</v>
      </c>
      <c r="H140" s="280">
        <v>573</v>
      </c>
    </row>
    <row r="141" spans="1:11" s="284" customFormat="1" ht="27.75" customHeight="1" x14ac:dyDescent="0.3">
      <c r="A141" s="257" t="s">
        <v>289</v>
      </c>
      <c r="B141" s="297">
        <v>200</v>
      </c>
      <c r="C141" s="254">
        <v>0</v>
      </c>
      <c r="D141" s="254">
        <v>0.01</v>
      </c>
      <c r="E141" s="254">
        <v>14</v>
      </c>
      <c r="F141" s="254">
        <v>56</v>
      </c>
      <c r="G141" s="280" t="s">
        <v>300</v>
      </c>
      <c r="H141" s="252">
        <v>461</v>
      </c>
      <c r="I141" s="285"/>
      <c r="J141" s="286"/>
      <c r="K141" s="287"/>
    </row>
    <row r="142" spans="1:11" s="284" customFormat="1" x14ac:dyDescent="0.3">
      <c r="A142" s="269" t="s">
        <v>278</v>
      </c>
      <c r="B142" s="353" t="s">
        <v>366</v>
      </c>
      <c r="C142" s="270">
        <f>SUM(C138:C141)</f>
        <v>19.18</v>
      </c>
      <c r="D142" s="270">
        <f>SUM(D138:D141)</f>
        <v>20.71</v>
      </c>
      <c r="E142" s="270">
        <f>SUM(E138:E141)</f>
        <v>86.97</v>
      </c>
      <c r="F142" s="270">
        <f>SUM(F138:F141)</f>
        <v>595.48</v>
      </c>
      <c r="G142" s="337"/>
      <c r="H142" s="331"/>
    </row>
    <row r="143" spans="1:11" s="284" customFormat="1" ht="25.5" customHeight="1" x14ac:dyDescent="0.3">
      <c r="A143" s="419" t="s">
        <v>304</v>
      </c>
      <c r="B143" s="419"/>
      <c r="C143" s="419"/>
      <c r="D143" s="419"/>
      <c r="E143" s="419"/>
      <c r="F143" s="419"/>
      <c r="G143" s="419"/>
      <c r="H143" s="419"/>
      <c r="I143" s="288"/>
    </row>
    <row r="144" spans="1:11" s="284" customFormat="1" ht="30.75" customHeight="1" x14ac:dyDescent="0.3">
      <c r="A144" s="258" t="s">
        <v>358</v>
      </c>
      <c r="B144" s="297">
        <v>100</v>
      </c>
      <c r="C144" s="254">
        <v>0.8</v>
      </c>
      <c r="D144" s="254">
        <v>0.17</v>
      </c>
      <c r="E144" s="254">
        <v>1.7</v>
      </c>
      <c r="F144" s="254">
        <v>11</v>
      </c>
      <c r="G144" s="280" t="s">
        <v>300</v>
      </c>
      <c r="H144" s="252">
        <v>149</v>
      </c>
    </row>
    <row r="145" spans="1:9" s="284" customFormat="1" ht="37.5" customHeight="1" x14ac:dyDescent="0.3">
      <c r="A145" s="259" t="s">
        <v>291</v>
      </c>
      <c r="B145" s="297">
        <v>300</v>
      </c>
      <c r="C145" s="253">
        <v>4.8099999999999996</v>
      </c>
      <c r="D145" s="253">
        <v>10.3</v>
      </c>
      <c r="E145" s="253">
        <v>62.4</v>
      </c>
      <c r="F145" s="253">
        <v>356.9</v>
      </c>
      <c r="G145" s="280" t="s">
        <v>300</v>
      </c>
      <c r="H145" s="252">
        <v>108</v>
      </c>
      <c r="I145" s="288"/>
    </row>
    <row r="146" spans="1:9" s="284" customFormat="1" ht="25.5" customHeight="1" x14ac:dyDescent="0.3">
      <c r="A146" s="308" t="s">
        <v>324</v>
      </c>
      <c r="B146" s="345">
        <v>250</v>
      </c>
      <c r="C146" s="292">
        <v>17</v>
      </c>
      <c r="D146" s="292">
        <v>17</v>
      </c>
      <c r="E146" s="292">
        <v>17</v>
      </c>
      <c r="F146" s="292">
        <v>289</v>
      </c>
      <c r="G146" s="280" t="s">
        <v>300</v>
      </c>
      <c r="H146" s="291">
        <v>322</v>
      </c>
      <c r="I146" s="288"/>
    </row>
    <row r="147" spans="1:9" s="284" customFormat="1" ht="29.25" customHeight="1" x14ac:dyDescent="0.3">
      <c r="A147" s="262" t="s">
        <v>311</v>
      </c>
      <c r="B147" s="345">
        <v>200</v>
      </c>
      <c r="C147" s="292">
        <v>0.3</v>
      </c>
      <c r="D147" s="292">
        <v>0.1</v>
      </c>
      <c r="E147" s="292">
        <v>11.3</v>
      </c>
      <c r="F147" s="292">
        <v>48</v>
      </c>
      <c r="G147" s="280" t="s">
        <v>300</v>
      </c>
      <c r="H147" s="291">
        <v>490</v>
      </c>
    </row>
    <row r="148" spans="1:9" s="284" customFormat="1" ht="29.25" customHeight="1" x14ac:dyDescent="0.3">
      <c r="A148" s="257" t="s">
        <v>307</v>
      </c>
      <c r="B148" s="344">
        <v>30</v>
      </c>
      <c r="C148" s="255">
        <v>2.04</v>
      </c>
      <c r="D148" s="255">
        <v>0.39</v>
      </c>
      <c r="E148" s="255">
        <v>11.94</v>
      </c>
      <c r="F148" s="255">
        <v>59.4</v>
      </c>
      <c r="G148" s="280" t="s">
        <v>300</v>
      </c>
      <c r="H148" s="280">
        <v>575</v>
      </c>
    </row>
    <row r="149" spans="1:9" s="284" customFormat="1" ht="27" customHeight="1" x14ac:dyDescent="0.3">
      <c r="A149" s="257" t="s">
        <v>308</v>
      </c>
      <c r="B149" s="297">
        <v>30</v>
      </c>
      <c r="C149" s="254">
        <v>2.2799999999999998</v>
      </c>
      <c r="D149" s="254">
        <v>0.24</v>
      </c>
      <c r="E149" s="254">
        <v>14.76</v>
      </c>
      <c r="F149" s="254">
        <v>70.2</v>
      </c>
      <c r="G149" s="280" t="s">
        <v>300</v>
      </c>
      <c r="H149" s="280">
        <v>573</v>
      </c>
    </row>
    <row r="150" spans="1:9" s="284" customFormat="1" ht="21" customHeight="1" x14ac:dyDescent="0.3">
      <c r="A150" s="271" t="s">
        <v>27</v>
      </c>
      <c r="B150" s="333" t="s">
        <v>334</v>
      </c>
      <c r="C150" s="261">
        <f>SUM(C144:C149)</f>
        <v>27.23</v>
      </c>
      <c r="D150" s="261">
        <f>SUM(D144:D149)</f>
        <v>28.2</v>
      </c>
      <c r="E150" s="261">
        <f>SUM(E144:E149)</f>
        <v>119.1</v>
      </c>
      <c r="F150" s="261">
        <f>SUM(F144:F149)</f>
        <v>834.5</v>
      </c>
      <c r="G150" s="329"/>
      <c r="H150" s="329"/>
      <c r="I150" s="288"/>
    </row>
    <row r="151" spans="1:9" s="284" customFormat="1" ht="20.25" customHeight="1" x14ac:dyDescent="0.3">
      <c r="A151" s="276" t="s">
        <v>42</v>
      </c>
      <c r="B151" s="347"/>
      <c r="C151" s="278">
        <f>SUM(C142+C150)</f>
        <v>46.41</v>
      </c>
      <c r="D151" s="278">
        <f>SUM(D142+D150)</f>
        <v>48.91</v>
      </c>
      <c r="E151" s="278">
        <f>SUM(E142+E150)</f>
        <v>206.07</v>
      </c>
      <c r="F151" s="278">
        <f>SUM(F142+F150)</f>
        <v>1429.98</v>
      </c>
      <c r="G151" s="277"/>
      <c r="H151" s="279"/>
      <c r="I151" s="320"/>
    </row>
    <row r="152" spans="1:9" ht="21" customHeight="1" x14ac:dyDescent="0.3">
      <c r="A152" s="420" t="s">
        <v>348</v>
      </c>
      <c r="B152" s="420"/>
      <c r="C152" s="420"/>
      <c r="D152" s="420"/>
      <c r="E152" s="420"/>
      <c r="F152" s="420"/>
      <c r="G152" s="420"/>
      <c r="H152" s="420"/>
      <c r="I152" s="266"/>
    </row>
    <row r="153" spans="1:9" ht="25.5" customHeight="1" x14ac:dyDescent="0.3">
      <c r="A153" s="391" t="s">
        <v>288</v>
      </c>
      <c r="B153" s="391"/>
      <c r="C153" s="391"/>
      <c r="D153" s="391"/>
      <c r="E153" s="391"/>
      <c r="F153" s="391"/>
      <c r="G153" s="391"/>
      <c r="H153" s="391"/>
    </row>
    <row r="154" spans="1:9" ht="25.5" customHeight="1" x14ac:dyDescent="0.3">
      <c r="A154" s="394" t="s">
        <v>1</v>
      </c>
      <c r="B154" s="423" t="s">
        <v>287</v>
      </c>
      <c r="C154" s="426" t="s">
        <v>286</v>
      </c>
      <c r="D154" s="427"/>
      <c r="E154" s="428"/>
      <c r="F154" s="429" t="s">
        <v>285</v>
      </c>
      <c r="G154" s="96"/>
      <c r="H154" s="18"/>
    </row>
    <row r="155" spans="1:9" s="8" customFormat="1" ht="22.5" customHeight="1" x14ac:dyDescent="0.25">
      <c r="A155" s="421"/>
      <c r="B155" s="424"/>
      <c r="C155" s="362" t="s">
        <v>4</v>
      </c>
      <c r="D155" s="362" t="s">
        <v>5</v>
      </c>
      <c r="E155" s="360" t="s">
        <v>6</v>
      </c>
      <c r="F155" s="430"/>
      <c r="G155" s="360" t="s">
        <v>8</v>
      </c>
      <c r="H155" s="360" t="s">
        <v>331</v>
      </c>
    </row>
    <row r="156" spans="1:9" s="8" customFormat="1" ht="7.5" customHeight="1" x14ac:dyDescent="0.25">
      <c r="A156" s="421"/>
      <c r="B156" s="425"/>
      <c r="C156" s="362"/>
      <c r="D156" s="362"/>
      <c r="E156" s="360"/>
      <c r="F156" s="431"/>
      <c r="G156" s="360"/>
      <c r="H156" s="360"/>
    </row>
    <row r="157" spans="1:9" s="8" customFormat="1" x14ac:dyDescent="0.25">
      <c r="A157" s="422"/>
      <c r="B157" s="351" t="s">
        <v>10</v>
      </c>
      <c r="C157" s="326" t="s">
        <v>10</v>
      </c>
      <c r="D157" s="326" t="s">
        <v>10</v>
      </c>
      <c r="E157" s="325" t="s">
        <v>10</v>
      </c>
      <c r="F157" s="326" t="s">
        <v>11</v>
      </c>
      <c r="G157" s="360"/>
      <c r="H157" s="360"/>
    </row>
    <row r="158" spans="1:9" s="284" customFormat="1" ht="24" customHeight="1" x14ac:dyDescent="0.3">
      <c r="A158" s="251" t="s">
        <v>325</v>
      </c>
      <c r="B158" s="297">
        <v>250</v>
      </c>
      <c r="C158" s="254">
        <v>6.34</v>
      </c>
      <c r="D158" s="254">
        <v>0.6</v>
      </c>
      <c r="E158" s="254">
        <v>36.75</v>
      </c>
      <c r="F158" s="254">
        <v>232.44</v>
      </c>
      <c r="G158" s="280" t="s">
        <v>300</v>
      </c>
      <c r="H158" s="252">
        <v>229</v>
      </c>
      <c r="I158" s="296"/>
    </row>
    <row r="159" spans="1:9" s="283" customFormat="1" ht="24.75" customHeight="1" x14ac:dyDescent="0.25">
      <c r="A159" s="262" t="s">
        <v>301</v>
      </c>
      <c r="B159" s="297">
        <v>30</v>
      </c>
      <c r="C159" s="254">
        <v>7</v>
      </c>
      <c r="D159" s="254">
        <v>8.85</v>
      </c>
      <c r="E159" s="254">
        <v>0</v>
      </c>
      <c r="F159" s="254">
        <v>107.4</v>
      </c>
      <c r="G159" s="280" t="s">
        <v>300</v>
      </c>
      <c r="H159" s="282" t="s">
        <v>302</v>
      </c>
    </row>
    <row r="160" spans="1:9" s="284" customFormat="1" ht="23.25" customHeight="1" x14ac:dyDescent="0.3">
      <c r="A160" s="262" t="s">
        <v>149</v>
      </c>
      <c r="B160" s="297">
        <v>10</v>
      </c>
      <c r="C160" s="254">
        <v>0.1</v>
      </c>
      <c r="D160" s="254">
        <v>7.25</v>
      </c>
      <c r="E160" s="254">
        <v>0.13</v>
      </c>
      <c r="F160" s="254">
        <v>66.099999999999994</v>
      </c>
      <c r="G160" s="280" t="s">
        <v>300</v>
      </c>
      <c r="H160" s="252">
        <v>79</v>
      </c>
    </row>
    <row r="161" spans="1:11" s="284" customFormat="1" ht="24" customHeight="1" x14ac:dyDescent="0.3">
      <c r="A161" s="262" t="s">
        <v>16</v>
      </c>
      <c r="B161" s="297">
        <v>60</v>
      </c>
      <c r="C161" s="254">
        <v>4.5</v>
      </c>
      <c r="D161" s="254">
        <v>1.74</v>
      </c>
      <c r="E161" s="254">
        <v>30.84</v>
      </c>
      <c r="F161" s="254">
        <v>156.6</v>
      </c>
      <c r="G161" s="280" t="s">
        <v>300</v>
      </c>
      <c r="H161" s="252">
        <v>576</v>
      </c>
    </row>
    <row r="162" spans="1:11" s="284" customFormat="1" ht="29.25" customHeight="1" x14ac:dyDescent="0.3">
      <c r="A162" s="263" t="s">
        <v>363</v>
      </c>
      <c r="B162" s="297">
        <v>200</v>
      </c>
      <c r="C162" s="254">
        <v>0.3</v>
      </c>
      <c r="D162" s="254">
        <v>0.1</v>
      </c>
      <c r="E162" s="254">
        <v>9.5</v>
      </c>
      <c r="F162" s="254">
        <v>40</v>
      </c>
      <c r="G162" s="280" t="s">
        <v>300</v>
      </c>
      <c r="H162" s="252">
        <v>459</v>
      </c>
      <c r="I162" s="285"/>
      <c r="J162" s="286"/>
      <c r="K162" s="287"/>
    </row>
    <row r="163" spans="1:11" s="284" customFormat="1" ht="21.75" customHeight="1" x14ac:dyDescent="0.3">
      <c r="A163" s="260" t="s">
        <v>18</v>
      </c>
      <c r="B163" s="305">
        <f>SUM(B158:B162)</f>
        <v>550</v>
      </c>
      <c r="C163" s="261">
        <f t="shared" ref="C163:F163" si="5">SUM(C158:C162)</f>
        <v>18.239999999999998</v>
      </c>
      <c r="D163" s="261">
        <f t="shared" si="5"/>
        <v>18.54</v>
      </c>
      <c r="E163" s="261">
        <f t="shared" si="5"/>
        <v>77.22</v>
      </c>
      <c r="F163" s="261">
        <f t="shared" si="5"/>
        <v>602.54000000000008</v>
      </c>
      <c r="G163" s="329"/>
      <c r="H163" s="329"/>
      <c r="I163" s="288"/>
    </row>
    <row r="164" spans="1:11" s="284" customFormat="1" ht="19.5" customHeight="1" x14ac:dyDescent="0.3">
      <c r="A164" s="419" t="s">
        <v>304</v>
      </c>
      <c r="B164" s="419"/>
      <c r="C164" s="419"/>
      <c r="D164" s="419"/>
      <c r="E164" s="419"/>
      <c r="F164" s="419"/>
      <c r="G164" s="419"/>
      <c r="H164" s="419"/>
      <c r="I164" s="288"/>
    </row>
    <row r="165" spans="1:11" s="284" customFormat="1" ht="26.25" customHeight="1" x14ac:dyDescent="0.3">
      <c r="A165" s="258" t="s">
        <v>282</v>
      </c>
      <c r="B165" s="297">
        <v>100</v>
      </c>
      <c r="C165" s="254">
        <v>1.6</v>
      </c>
      <c r="D165" s="254">
        <v>3.7</v>
      </c>
      <c r="E165" s="254">
        <v>8.1999999999999993</v>
      </c>
      <c r="F165" s="254">
        <v>94</v>
      </c>
      <c r="G165" s="280" t="s">
        <v>300</v>
      </c>
      <c r="H165" s="252">
        <v>9</v>
      </c>
    </row>
    <row r="166" spans="1:11" s="284" customFormat="1" ht="26.25" customHeight="1" x14ac:dyDescent="0.3">
      <c r="A166" s="263" t="s">
        <v>281</v>
      </c>
      <c r="B166" s="297">
        <v>300</v>
      </c>
      <c r="C166" s="254">
        <v>3.15</v>
      </c>
      <c r="D166" s="254">
        <v>6.7</v>
      </c>
      <c r="E166" s="254">
        <v>25.3</v>
      </c>
      <c r="F166" s="254">
        <v>191.4</v>
      </c>
      <c r="G166" s="280" t="s">
        <v>300</v>
      </c>
      <c r="H166" s="252">
        <v>100</v>
      </c>
      <c r="I166" s="288"/>
    </row>
    <row r="167" spans="1:11" s="284" customFormat="1" ht="27.75" customHeight="1" x14ac:dyDescent="0.3">
      <c r="A167" s="262" t="s">
        <v>309</v>
      </c>
      <c r="B167" s="297">
        <v>180</v>
      </c>
      <c r="C167" s="254">
        <v>6.66</v>
      </c>
      <c r="D167" s="254">
        <v>5.94</v>
      </c>
      <c r="E167" s="254">
        <v>35.46</v>
      </c>
      <c r="F167" s="254">
        <v>221.4</v>
      </c>
      <c r="G167" s="280" t="s">
        <v>300</v>
      </c>
      <c r="H167" s="252">
        <v>256</v>
      </c>
    </row>
    <row r="168" spans="1:11" s="284" customFormat="1" ht="25.5" customHeight="1" x14ac:dyDescent="0.3">
      <c r="A168" s="251" t="s">
        <v>313</v>
      </c>
      <c r="B168" s="297">
        <v>100</v>
      </c>
      <c r="C168" s="254">
        <v>12.1</v>
      </c>
      <c r="D168" s="254">
        <v>10.7</v>
      </c>
      <c r="E168" s="254">
        <v>9.8000000000000007</v>
      </c>
      <c r="F168" s="254">
        <v>175</v>
      </c>
      <c r="G168" s="280" t="s">
        <v>300</v>
      </c>
      <c r="H168" s="252">
        <v>374</v>
      </c>
    </row>
    <row r="169" spans="1:11" s="284" customFormat="1" ht="27" customHeight="1" x14ac:dyDescent="0.3">
      <c r="A169" s="257" t="s">
        <v>306</v>
      </c>
      <c r="B169" s="345">
        <v>200</v>
      </c>
      <c r="C169" s="292">
        <v>0.67</v>
      </c>
      <c r="D169" s="292">
        <v>0.27</v>
      </c>
      <c r="E169" s="292">
        <v>18.3</v>
      </c>
      <c r="F169" s="292">
        <v>78</v>
      </c>
      <c r="G169" s="280" t="s">
        <v>300</v>
      </c>
      <c r="H169" s="280">
        <v>496</v>
      </c>
    </row>
    <row r="170" spans="1:11" s="284" customFormat="1" ht="26.25" customHeight="1" x14ac:dyDescent="0.3">
      <c r="A170" s="257" t="s">
        <v>307</v>
      </c>
      <c r="B170" s="344">
        <v>30</v>
      </c>
      <c r="C170" s="255">
        <v>2.04</v>
      </c>
      <c r="D170" s="255">
        <v>0.39</v>
      </c>
      <c r="E170" s="255">
        <v>11.94</v>
      </c>
      <c r="F170" s="255">
        <v>59.4</v>
      </c>
      <c r="G170" s="280" t="s">
        <v>300</v>
      </c>
      <c r="H170" s="280">
        <v>575</v>
      </c>
    </row>
    <row r="171" spans="1:11" s="284" customFormat="1" ht="25.5" customHeight="1" x14ac:dyDescent="0.3">
      <c r="A171" s="257" t="s">
        <v>308</v>
      </c>
      <c r="B171" s="297">
        <v>30</v>
      </c>
      <c r="C171" s="254">
        <v>2.2799999999999998</v>
      </c>
      <c r="D171" s="254">
        <v>0.24</v>
      </c>
      <c r="E171" s="254">
        <v>14.76</v>
      </c>
      <c r="F171" s="254">
        <v>70.2</v>
      </c>
      <c r="G171" s="280" t="s">
        <v>300</v>
      </c>
      <c r="H171" s="280">
        <v>573</v>
      </c>
    </row>
    <row r="172" spans="1:11" s="284" customFormat="1" ht="21.75" customHeight="1" x14ac:dyDescent="0.3">
      <c r="A172" s="271" t="s">
        <v>27</v>
      </c>
      <c r="B172" s="354" t="s">
        <v>333</v>
      </c>
      <c r="C172" s="272">
        <f>SUM(C165:C171)</f>
        <v>28.5</v>
      </c>
      <c r="D172" s="272">
        <f>SUM(D165:D171)</f>
        <v>27.939999999999998</v>
      </c>
      <c r="E172" s="272">
        <f>SUM(E165:E171)</f>
        <v>123.76</v>
      </c>
      <c r="F172" s="272">
        <f>SUM(F165:F171)</f>
        <v>889.4</v>
      </c>
      <c r="G172" s="328"/>
      <c r="H172" s="329"/>
      <c r="I172" s="288"/>
    </row>
    <row r="173" spans="1:11" ht="20.25" customHeight="1" x14ac:dyDescent="0.3">
      <c r="A173" s="140" t="s">
        <v>42</v>
      </c>
      <c r="B173" s="355"/>
      <c r="C173" s="115">
        <f>C163+C172</f>
        <v>46.739999999999995</v>
      </c>
      <c r="D173" s="115">
        <f>D163+D172</f>
        <v>46.48</v>
      </c>
      <c r="E173" s="115">
        <f>E163+E172</f>
        <v>200.98000000000002</v>
      </c>
      <c r="F173" s="115">
        <f>F163+F172</f>
        <v>1491.94</v>
      </c>
      <c r="G173" s="322"/>
      <c r="H173" s="116"/>
      <c r="I173" s="268"/>
      <c r="J173" s="266"/>
    </row>
    <row r="174" spans="1:11" ht="21" customHeight="1" x14ac:dyDescent="0.3">
      <c r="A174" s="420" t="s">
        <v>349</v>
      </c>
      <c r="B174" s="420"/>
      <c r="C174" s="420"/>
      <c r="D174" s="420"/>
      <c r="E174" s="420"/>
      <c r="F174" s="420"/>
      <c r="G174" s="420"/>
      <c r="H174" s="420"/>
    </row>
    <row r="175" spans="1:11" ht="25.5" customHeight="1" x14ac:dyDescent="0.3">
      <c r="A175" s="391" t="s">
        <v>350</v>
      </c>
      <c r="B175" s="391"/>
      <c r="C175" s="391"/>
      <c r="D175" s="391"/>
      <c r="E175" s="391"/>
      <c r="F175" s="391"/>
      <c r="G175" s="391"/>
      <c r="H175" s="391"/>
    </row>
    <row r="176" spans="1:11" ht="25.5" customHeight="1" x14ac:dyDescent="0.3">
      <c r="A176" s="394" t="s">
        <v>1</v>
      </c>
      <c r="B176" s="423" t="s">
        <v>287</v>
      </c>
      <c r="C176" s="426" t="s">
        <v>286</v>
      </c>
      <c r="D176" s="427"/>
      <c r="E176" s="428"/>
      <c r="F176" s="429" t="s">
        <v>285</v>
      </c>
      <c r="G176" s="96"/>
      <c r="H176" s="18"/>
    </row>
    <row r="177" spans="1:12" s="8" customFormat="1" ht="22.5" customHeight="1" x14ac:dyDescent="0.25">
      <c r="A177" s="421"/>
      <c r="B177" s="424"/>
      <c r="C177" s="362" t="s">
        <v>4</v>
      </c>
      <c r="D177" s="362" t="s">
        <v>5</v>
      </c>
      <c r="E177" s="360" t="s">
        <v>6</v>
      </c>
      <c r="F177" s="430"/>
      <c r="G177" s="360" t="s">
        <v>8</v>
      </c>
      <c r="H177" s="360" t="s">
        <v>331</v>
      </c>
    </row>
    <row r="178" spans="1:12" s="8" customFormat="1" ht="7.5" customHeight="1" x14ac:dyDescent="0.25">
      <c r="A178" s="421"/>
      <c r="B178" s="425"/>
      <c r="C178" s="362"/>
      <c r="D178" s="362"/>
      <c r="E178" s="360"/>
      <c r="F178" s="431"/>
      <c r="G178" s="360"/>
      <c r="H178" s="360"/>
    </row>
    <row r="179" spans="1:12" s="8" customFormat="1" x14ac:dyDescent="0.25">
      <c r="A179" s="422"/>
      <c r="B179" s="351" t="s">
        <v>10</v>
      </c>
      <c r="C179" s="326" t="s">
        <v>10</v>
      </c>
      <c r="D179" s="326" t="s">
        <v>10</v>
      </c>
      <c r="E179" s="325" t="s">
        <v>10</v>
      </c>
      <c r="F179" s="326" t="s">
        <v>11</v>
      </c>
      <c r="G179" s="360"/>
      <c r="H179" s="360"/>
    </row>
    <row r="180" spans="1:12" s="284" customFormat="1" ht="25.5" customHeight="1" x14ac:dyDescent="0.3">
      <c r="A180" s="308" t="s">
        <v>318</v>
      </c>
      <c r="B180" s="345">
        <v>300</v>
      </c>
      <c r="C180" s="292">
        <v>17.88</v>
      </c>
      <c r="D180" s="292">
        <v>18.239999999999998</v>
      </c>
      <c r="E180" s="292">
        <v>47.89</v>
      </c>
      <c r="F180" s="292">
        <v>389.21</v>
      </c>
      <c r="G180" s="280" t="s">
        <v>300</v>
      </c>
      <c r="H180" s="291">
        <v>375</v>
      </c>
      <c r="I180" s="288"/>
    </row>
    <row r="181" spans="1:12" s="284" customFormat="1" ht="30.75" customHeight="1" x14ac:dyDescent="0.3">
      <c r="A181" s="258" t="s">
        <v>358</v>
      </c>
      <c r="B181" s="297">
        <v>100</v>
      </c>
      <c r="C181" s="254">
        <v>0.8</v>
      </c>
      <c r="D181" s="254">
        <v>0.17</v>
      </c>
      <c r="E181" s="254">
        <v>1.7</v>
      </c>
      <c r="F181" s="254">
        <v>11</v>
      </c>
      <c r="G181" s="280" t="s">
        <v>300</v>
      </c>
      <c r="H181" s="252">
        <v>149</v>
      </c>
    </row>
    <row r="182" spans="1:12" s="284" customFormat="1" ht="23.25" customHeight="1" x14ac:dyDescent="0.3">
      <c r="A182" s="259" t="s">
        <v>292</v>
      </c>
      <c r="B182" s="348">
        <v>100</v>
      </c>
      <c r="C182" s="253">
        <v>0.4</v>
      </c>
      <c r="D182" s="253">
        <v>0.4</v>
      </c>
      <c r="E182" s="253">
        <v>9.8000000000000007</v>
      </c>
      <c r="F182" s="253">
        <v>44</v>
      </c>
      <c r="G182" s="280" t="s">
        <v>300</v>
      </c>
      <c r="H182" s="252">
        <v>82</v>
      </c>
    </row>
    <row r="183" spans="1:12" s="284" customFormat="1" ht="27" customHeight="1" x14ac:dyDescent="0.3">
      <c r="A183" s="257" t="s">
        <v>308</v>
      </c>
      <c r="B183" s="297">
        <v>60</v>
      </c>
      <c r="C183" s="254">
        <v>2.2799999999999998</v>
      </c>
      <c r="D183" s="254">
        <v>0.24</v>
      </c>
      <c r="E183" s="254">
        <v>14.76</v>
      </c>
      <c r="F183" s="254">
        <v>70.2</v>
      </c>
      <c r="G183" s="280" t="s">
        <v>300</v>
      </c>
      <c r="H183" s="280">
        <v>573</v>
      </c>
    </row>
    <row r="184" spans="1:12" s="284" customFormat="1" ht="27.75" customHeight="1" x14ac:dyDescent="0.3">
      <c r="A184" s="257" t="s">
        <v>317</v>
      </c>
      <c r="B184" s="297">
        <v>200</v>
      </c>
      <c r="C184" s="254">
        <v>0.2</v>
      </c>
      <c r="D184" s="254">
        <v>0.1</v>
      </c>
      <c r="E184" s="254">
        <v>9.3000000000000007</v>
      </c>
      <c r="F184" s="254">
        <v>38</v>
      </c>
      <c r="G184" s="280" t="s">
        <v>300</v>
      </c>
      <c r="H184" s="252">
        <v>457</v>
      </c>
      <c r="I184" s="316"/>
      <c r="J184" s="285"/>
      <c r="K184" s="286"/>
      <c r="L184" s="287"/>
    </row>
    <row r="185" spans="1:12" s="307" customFormat="1" ht="18" customHeight="1" x14ac:dyDescent="0.25">
      <c r="A185" s="273" t="s">
        <v>18</v>
      </c>
      <c r="B185" s="333">
        <f>SUM(B180:B184)</f>
        <v>760</v>
      </c>
      <c r="C185" s="274">
        <f t="shared" ref="C185:F185" si="6">SUM(C180:C184)</f>
        <v>21.56</v>
      </c>
      <c r="D185" s="274">
        <f t="shared" si="6"/>
        <v>19.149999999999999</v>
      </c>
      <c r="E185" s="274">
        <f t="shared" si="6"/>
        <v>83.45</v>
      </c>
      <c r="F185" s="274">
        <f t="shared" si="6"/>
        <v>552.41</v>
      </c>
      <c r="G185" s="275"/>
      <c r="H185" s="275"/>
      <c r="I185" s="306"/>
    </row>
    <row r="186" spans="1:12" s="284" customFormat="1" ht="22.5" customHeight="1" x14ac:dyDescent="0.3">
      <c r="A186" s="419" t="s">
        <v>304</v>
      </c>
      <c r="B186" s="419"/>
      <c r="C186" s="419"/>
      <c r="D186" s="419"/>
      <c r="E186" s="419"/>
      <c r="F186" s="419"/>
      <c r="G186" s="419"/>
      <c r="H186" s="419"/>
      <c r="I186" s="288"/>
    </row>
    <row r="187" spans="1:12" s="284" customFormat="1" ht="30.75" customHeight="1" x14ac:dyDescent="0.3">
      <c r="A187" s="258" t="s">
        <v>364</v>
      </c>
      <c r="B187" s="297">
        <v>100</v>
      </c>
      <c r="C187" s="254">
        <v>0.8</v>
      </c>
      <c r="D187" s="254">
        <v>0.17</v>
      </c>
      <c r="E187" s="254">
        <v>1.7</v>
      </c>
      <c r="F187" s="254">
        <v>11</v>
      </c>
      <c r="G187" s="280" t="s">
        <v>300</v>
      </c>
      <c r="H187" s="252">
        <v>149</v>
      </c>
    </row>
    <row r="188" spans="1:12" s="284" customFormat="1" ht="30.75" customHeight="1" x14ac:dyDescent="0.3">
      <c r="A188" s="263" t="s">
        <v>326</v>
      </c>
      <c r="B188" s="297">
        <v>300</v>
      </c>
      <c r="C188" s="254">
        <v>4.6900000000000004</v>
      </c>
      <c r="D188" s="254">
        <v>5.93</v>
      </c>
      <c r="E188" s="254">
        <v>18.12</v>
      </c>
      <c r="F188" s="254">
        <v>146.85</v>
      </c>
      <c r="G188" s="280" t="s">
        <v>300</v>
      </c>
      <c r="H188" s="252">
        <v>127</v>
      </c>
      <c r="I188" s="288"/>
    </row>
    <row r="189" spans="1:12" s="284" customFormat="1" ht="28.5" customHeight="1" x14ac:dyDescent="0.3">
      <c r="A189" s="258" t="s">
        <v>121</v>
      </c>
      <c r="B189" s="344">
        <v>200</v>
      </c>
      <c r="C189" s="254">
        <v>7.4</v>
      </c>
      <c r="D189" s="254">
        <v>10.66</v>
      </c>
      <c r="E189" s="254">
        <v>48</v>
      </c>
      <c r="F189" s="254">
        <v>322.88</v>
      </c>
      <c r="G189" s="280" t="s">
        <v>300</v>
      </c>
      <c r="H189" s="252">
        <v>202</v>
      </c>
    </row>
    <row r="190" spans="1:12" s="284" customFormat="1" ht="30" customHeight="1" x14ac:dyDescent="0.3">
      <c r="A190" s="262" t="s">
        <v>310</v>
      </c>
      <c r="B190" s="297" t="s">
        <v>109</v>
      </c>
      <c r="C190" s="289">
        <v>9.5</v>
      </c>
      <c r="D190" s="289">
        <v>12.1</v>
      </c>
      <c r="E190" s="289">
        <v>10.210000000000001</v>
      </c>
      <c r="F190" s="289">
        <v>166.5</v>
      </c>
      <c r="G190" s="280" t="s">
        <v>300</v>
      </c>
      <c r="H190" s="290">
        <v>367</v>
      </c>
    </row>
    <row r="191" spans="1:12" s="284" customFormat="1" ht="26.25" customHeight="1" x14ac:dyDescent="0.3">
      <c r="A191" s="298" t="s">
        <v>23</v>
      </c>
      <c r="B191" s="349">
        <v>200</v>
      </c>
      <c r="C191" s="300">
        <v>0.6</v>
      </c>
      <c r="D191" s="300">
        <v>0.1</v>
      </c>
      <c r="E191" s="300">
        <v>20.100000000000001</v>
      </c>
      <c r="F191" s="300">
        <v>84</v>
      </c>
      <c r="G191" s="280" t="s">
        <v>300</v>
      </c>
      <c r="H191" s="299">
        <v>495</v>
      </c>
    </row>
    <row r="192" spans="1:12" s="284" customFormat="1" ht="29.25" customHeight="1" x14ac:dyDescent="0.3">
      <c r="A192" s="257" t="s">
        <v>307</v>
      </c>
      <c r="B192" s="344">
        <v>30</v>
      </c>
      <c r="C192" s="255">
        <v>2.04</v>
      </c>
      <c r="D192" s="255">
        <v>0.39</v>
      </c>
      <c r="E192" s="255">
        <v>11.94</v>
      </c>
      <c r="F192" s="255">
        <v>59.4</v>
      </c>
      <c r="G192" s="280" t="s">
        <v>300</v>
      </c>
      <c r="H192" s="280">
        <v>575</v>
      </c>
    </row>
    <row r="193" spans="1:11" s="284" customFormat="1" ht="27" customHeight="1" x14ac:dyDescent="0.3">
      <c r="A193" s="257" t="s">
        <v>308</v>
      </c>
      <c r="B193" s="297">
        <v>30</v>
      </c>
      <c r="C193" s="254">
        <v>2.2799999999999998</v>
      </c>
      <c r="D193" s="254">
        <v>0.24</v>
      </c>
      <c r="E193" s="254">
        <v>14.76</v>
      </c>
      <c r="F193" s="254">
        <v>70.2</v>
      </c>
      <c r="G193" s="280" t="s">
        <v>300</v>
      </c>
      <c r="H193" s="280">
        <v>573</v>
      </c>
    </row>
    <row r="194" spans="1:11" s="284" customFormat="1" ht="26.25" customHeight="1" x14ac:dyDescent="0.3">
      <c r="A194" s="271" t="s">
        <v>27</v>
      </c>
      <c r="B194" s="333" t="s">
        <v>361</v>
      </c>
      <c r="C194" s="261">
        <f>SUM(C187:C193)</f>
        <v>27.310000000000002</v>
      </c>
      <c r="D194" s="261">
        <f>SUM(D187:D193)</f>
        <v>29.59</v>
      </c>
      <c r="E194" s="261">
        <f>SUM(E187:E193)</f>
        <v>124.83</v>
      </c>
      <c r="F194" s="261">
        <f>SUM(F187:F193)</f>
        <v>860.83</v>
      </c>
      <c r="G194" s="329"/>
      <c r="H194" s="329"/>
      <c r="I194" s="288"/>
    </row>
    <row r="195" spans="1:11" s="284" customFormat="1" ht="18" customHeight="1" x14ac:dyDescent="0.3">
      <c r="A195" s="276" t="s">
        <v>42</v>
      </c>
      <c r="B195" s="347"/>
      <c r="C195" s="278">
        <f>SUM(C185+C194)</f>
        <v>48.870000000000005</v>
      </c>
      <c r="D195" s="278">
        <f>SUM(D185+D194)</f>
        <v>48.739999999999995</v>
      </c>
      <c r="E195" s="278">
        <f>SUM(E185+E194)</f>
        <v>208.28</v>
      </c>
      <c r="F195" s="278">
        <f>SUM(F185+F194)</f>
        <v>1413.24</v>
      </c>
      <c r="G195" s="324"/>
      <c r="H195" s="279"/>
      <c r="I195" s="320"/>
      <c r="J195" s="319"/>
    </row>
    <row r="196" spans="1:11" ht="21" customHeight="1" x14ac:dyDescent="0.3">
      <c r="A196" s="420" t="s">
        <v>351</v>
      </c>
      <c r="B196" s="420"/>
      <c r="C196" s="420"/>
      <c r="D196" s="420"/>
      <c r="E196" s="420"/>
      <c r="F196" s="420"/>
      <c r="G196" s="420"/>
      <c r="H196" s="420"/>
    </row>
    <row r="197" spans="1:11" ht="25.5" customHeight="1" x14ac:dyDescent="0.3">
      <c r="A197" s="391" t="s">
        <v>342</v>
      </c>
      <c r="B197" s="391"/>
      <c r="C197" s="391"/>
      <c r="D197" s="391"/>
      <c r="E197" s="391"/>
      <c r="F197" s="391"/>
      <c r="G197" s="391"/>
      <c r="H197" s="391"/>
    </row>
    <row r="198" spans="1:11" ht="25.5" customHeight="1" x14ac:dyDescent="0.3">
      <c r="A198" s="394" t="s">
        <v>1</v>
      </c>
      <c r="B198" s="423" t="s">
        <v>287</v>
      </c>
      <c r="C198" s="426" t="s">
        <v>286</v>
      </c>
      <c r="D198" s="427"/>
      <c r="E198" s="428"/>
      <c r="F198" s="429" t="s">
        <v>285</v>
      </c>
      <c r="G198" s="96"/>
      <c r="H198" s="18"/>
    </row>
    <row r="199" spans="1:11" s="8" customFormat="1" ht="22.5" customHeight="1" x14ac:dyDescent="0.25">
      <c r="A199" s="421"/>
      <c r="B199" s="424"/>
      <c r="C199" s="362" t="s">
        <v>4</v>
      </c>
      <c r="D199" s="362" t="s">
        <v>5</v>
      </c>
      <c r="E199" s="360" t="s">
        <v>6</v>
      </c>
      <c r="F199" s="430"/>
      <c r="G199" s="360" t="s">
        <v>8</v>
      </c>
      <c r="H199" s="360" t="s">
        <v>331</v>
      </c>
    </row>
    <row r="200" spans="1:11" s="8" customFormat="1" ht="7.5" customHeight="1" x14ac:dyDescent="0.25">
      <c r="A200" s="421"/>
      <c r="B200" s="425"/>
      <c r="C200" s="362"/>
      <c r="D200" s="362"/>
      <c r="E200" s="360"/>
      <c r="F200" s="431"/>
      <c r="G200" s="360"/>
      <c r="H200" s="360"/>
    </row>
    <row r="201" spans="1:11" s="8" customFormat="1" x14ac:dyDescent="0.25">
      <c r="A201" s="422"/>
      <c r="B201" s="351" t="s">
        <v>10</v>
      </c>
      <c r="C201" s="326" t="s">
        <v>10</v>
      </c>
      <c r="D201" s="326" t="s">
        <v>10</v>
      </c>
      <c r="E201" s="325" t="s">
        <v>10</v>
      </c>
      <c r="F201" s="326" t="s">
        <v>11</v>
      </c>
      <c r="G201" s="360"/>
      <c r="H201" s="360"/>
    </row>
    <row r="202" spans="1:11" s="281" customFormat="1" ht="31.5" customHeight="1" x14ac:dyDescent="0.25">
      <c r="A202" s="263" t="s">
        <v>327</v>
      </c>
      <c r="B202" s="297">
        <v>250</v>
      </c>
      <c r="C202" s="254">
        <v>13.07</v>
      </c>
      <c r="D202" s="254">
        <v>13.91</v>
      </c>
      <c r="E202" s="254">
        <v>40.619999999999997</v>
      </c>
      <c r="F202" s="254">
        <v>398.32</v>
      </c>
      <c r="G202" s="280" t="s">
        <v>300</v>
      </c>
      <c r="H202" s="252">
        <v>282</v>
      </c>
    </row>
    <row r="203" spans="1:11" s="283" customFormat="1" ht="28.5" customHeight="1" x14ac:dyDescent="0.25">
      <c r="A203" s="258" t="s">
        <v>328</v>
      </c>
      <c r="B203" s="297">
        <v>100</v>
      </c>
      <c r="C203" s="254">
        <v>5.3</v>
      </c>
      <c r="D203" s="254">
        <v>4.7</v>
      </c>
      <c r="E203" s="254">
        <v>28.8</v>
      </c>
      <c r="F203" s="254">
        <v>179</v>
      </c>
      <c r="G203" s="280" t="s">
        <v>300</v>
      </c>
      <c r="H203" s="252">
        <v>541</v>
      </c>
    </row>
    <row r="204" spans="1:11" s="284" customFormat="1" ht="29.25" customHeight="1" x14ac:dyDescent="0.3">
      <c r="A204" s="263" t="s">
        <v>303</v>
      </c>
      <c r="B204" s="297">
        <v>200</v>
      </c>
      <c r="C204" s="254">
        <v>1.6</v>
      </c>
      <c r="D204" s="254">
        <v>1.3</v>
      </c>
      <c r="E204" s="254">
        <v>11.5</v>
      </c>
      <c r="F204" s="254">
        <v>64</v>
      </c>
      <c r="G204" s="280" t="s">
        <v>300</v>
      </c>
      <c r="H204" s="252">
        <v>460</v>
      </c>
      <c r="I204" s="285"/>
      <c r="J204" s="286"/>
      <c r="K204" s="287"/>
    </row>
    <row r="205" spans="1:11" s="284" customFormat="1" ht="21.75" customHeight="1" x14ac:dyDescent="0.3">
      <c r="A205" s="271" t="s">
        <v>18</v>
      </c>
      <c r="B205" s="333">
        <f t="shared" ref="B205:F205" si="7">SUM(B202:B204)</f>
        <v>550</v>
      </c>
      <c r="C205" s="261">
        <f t="shared" si="7"/>
        <v>19.970000000000002</v>
      </c>
      <c r="D205" s="261">
        <f t="shared" si="7"/>
        <v>19.91</v>
      </c>
      <c r="E205" s="261">
        <f t="shared" si="7"/>
        <v>80.92</v>
      </c>
      <c r="F205" s="261">
        <f t="shared" si="7"/>
        <v>641.31999999999994</v>
      </c>
      <c r="G205" s="329"/>
      <c r="H205" s="329"/>
      <c r="I205" s="288"/>
    </row>
    <row r="206" spans="1:11" s="284" customFormat="1" ht="21" customHeight="1" x14ac:dyDescent="0.3">
      <c r="A206" s="419" t="s">
        <v>304</v>
      </c>
      <c r="B206" s="419"/>
      <c r="C206" s="419"/>
      <c r="D206" s="419"/>
      <c r="E206" s="419"/>
      <c r="F206" s="419"/>
      <c r="G206" s="419"/>
      <c r="H206" s="419"/>
      <c r="I206" s="288"/>
    </row>
    <row r="207" spans="1:11" s="284" customFormat="1" ht="37.5" customHeight="1" x14ac:dyDescent="0.3">
      <c r="A207" s="258" t="s">
        <v>360</v>
      </c>
      <c r="B207" s="297">
        <v>100</v>
      </c>
      <c r="C207" s="254">
        <v>0.8</v>
      </c>
      <c r="D207" s="254">
        <v>0.17</v>
      </c>
      <c r="E207" s="254">
        <v>1.7</v>
      </c>
      <c r="F207" s="254">
        <v>11</v>
      </c>
      <c r="G207" s="280" t="s">
        <v>300</v>
      </c>
      <c r="H207" s="252">
        <v>149</v>
      </c>
    </row>
    <row r="208" spans="1:11" s="284" customFormat="1" ht="37.5" customHeight="1" x14ac:dyDescent="0.3">
      <c r="A208" s="259" t="s">
        <v>329</v>
      </c>
      <c r="B208" s="297">
        <v>300</v>
      </c>
      <c r="C208" s="253">
        <v>2.79</v>
      </c>
      <c r="D208" s="253">
        <v>5.67</v>
      </c>
      <c r="E208" s="253">
        <v>12.39</v>
      </c>
      <c r="F208" s="253">
        <v>111.9</v>
      </c>
      <c r="G208" s="280" t="s">
        <v>300</v>
      </c>
      <c r="H208" s="252">
        <v>98</v>
      </c>
      <c r="I208" s="288"/>
    </row>
    <row r="209" spans="1:14" s="341" customFormat="1" ht="28.5" customHeight="1" x14ac:dyDescent="0.3">
      <c r="A209" s="311" t="s">
        <v>330</v>
      </c>
      <c r="B209" s="336">
        <v>250</v>
      </c>
      <c r="C209" s="335">
        <v>21</v>
      </c>
      <c r="D209" s="335">
        <v>23.37</v>
      </c>
      <c r="E209" s="335">
        <v>71.25</v>
      </c>
      <c r="F209" s="334">
        <v>531.25</v>
      </c>
      <c r="G209" s="280" t="s">
        <v>300</v>
      </c>
      <c r="H209" s="336">
        <v>334</v>
      </c>
      <c r="I209" s="338"/>
      <c r="J209" s="338"/>
      <c r="K209" s="339"/>
      <c r="L209" s="340"/>
      <c r="M209" s="340"/>
      <c r="N209" s="340"/>
    </row>
    <row r="210" spans="1:14" s="284" customFormat="1" ht="27.75" customHeight="1" x14ac:dyDescent="0.3">
      <c r="A210" s="257" t="s">
        <v>289</v>
      </c>
      <c r="B210" s="297">
        <v>200</v>
      </c>
      <c r="C210" s="254">
        <v>0</v>
      </c>
      <c r="D210" s="254">
        <v>0.01</v>
      </c>
      <c r="E210" s="254">
        <v>14</v>
      </c>
      <c r="F210" s="254">
        <v>56</v>
      </c>
      <c r="G210" s="280" t="s">
        <v>300</v>
      </c>
      <c r="H210" s="252">
        <v>461</v>
      </c>
      <c r="I210" s="321"/>
      <c r="J210" s="286"/>
      <c r="K210" s="287"/>
    </row>
    <row r="211" spans="1:14" s="284" customFormat="1" ht="29.25" customHeight="1" x14ac:dyDescent="0.3">
      <c r="A211" s="257" t="s">
        <v>307</v>
      </c>
      <c r="B211" s="344">
        <v>30</v>
      </c>
      <c r="C211" s="255">
        <v>2.04</v>
      </c>
      <c r="D211" s="255">
        <v>0.39</v>
      </c>
      <c r="E211" s="255">
        <v>11.94</v>
      </c>
      <c r="F211" s="255">
        <v>59.4</v>
      </c>
      <c r="G211" s="280" t="s">
        <v>300</v>
      </c>
      <c r="H211" s="280">
        <v>575</v>
      </c>
    </row>
    <row r="212" spans="1:14" s="284" customFormat="1" ht="27" customHeight="1" x14ac:dyDescent="0.3">
      <c r="A212" s="257" t="s">
        <v>308</v>
      </c>
      <c r="B212" s="297">
        <v>30</v>
      </c>
      <c r="C212" s="254">
        <v>2.2799999999999998</v>
      </c>
      <c r="D212" s="254">
        <v>0.24</v>
      </c>
      <c r="E212" s="254">
        <v>14.76</v>
      </c>
      <c r="F212" s="254">
        <v>70.2</v>
      </c>
      <c r="G212" s="280" t="s">
        <v>300</v>
      </c>
      <c r="H212" s="280">
        <v>573</v>
      </c>
    </row>
    <row r="213" spans="1:14" s="284" customFormat="1" ht="18.75" customHeight="1" x14ac:dyDescent="0.3">
      <c r="A213" s="293" t="s">
        <v>27</v>
      </c>
      <c r="B213" s="356">
        <f t="shared" ref="B213:F213" si="8">SUM(B207:B212)</f>
        <v>910</v>
      </c>
      <c r="C213" s="270">
        <f t="shared" si="8"/>
        <v>28.91</v>
      </c>
      <c r="D213" s="270">
        <f>SUM(D207:D212)</f>
        <v>29.85</v>
      </c>
      <c r="E213" s="270">
        <f t="shared" si="8"/>
        <v>126.04</v>
      </c>
      <c r="F213" s="270">
        <f t="shared" si="8"/>
        <v>839.75</v>
      </c>
      <c r="G213" s="331"/>
      <c r="H213" s="329"/>
      <c r="I213" s="320"/>
    </row>
    <row r="214" spans="1:14" s="284" customFormat="1" ht="17.25" customHeight="1" x14ac:dyDescent="0.3">
      <c r="A214" s="276" t="s">
        <v>42</v>
      </c>
      <c r="B214" s="347"/>
      <c r="C214" s="278">
        <f>SUM(C205+C213)</f>
        <v>48.88</v>
      </c>
      <c r="D214" s="278">
        <f>SUM(D205+D213)</f>
        <v>49.760000000000005</v>
      </c>
      <c r="E214" s="278">
        <f>SUM(E205+E213)</f>
        <v>206.96</v>
      </c>
      <c r="F214" s="278">
        <f>SUM(F205+F213)</f>
        <v>1481.07</v>
      </c>
      <c r="G214" s="277"/>
      <c r="H214" s="279"/>
      <c r="I214" s="320"/>
    </row>
    <row r="215" spans="1:14" s="284" customFormat="1" x14ac:dyDescent="0.3">
      <c r="A215" s="276" t="s">
        <v>277</v>
      </c>
      <c r="B215" s="347"/>
      <c r="C215" s="278">
        <f>SUM(C214+C195+C173+C151+C131+C110+C89+C69+C49+C27)</f>
        <v>478.01</v>
      </c>
      <c r="D215" s="278">
        <f>SUM(D214+D195+D173+D151+D131+D110+D89+D69+D49+D27)</f>
        <v>490.70999999999992</v>
      </c>
      <c r="E215" s="278">
        <f>SUM(E214+E195+E173+E151+E131+E110+E89+E69+E49+E27)</f>
        <v>2035.07</v>
      </c>
      <c r="F215" s="278">
        <f>SUM(F214+F195+F173+F151+F131+F110+F89+F69+F49+F27)</f>
        <v>14552.599999999999</v>
      </c>
      <c r="G215" s="277"/>
      <c r="H215" s="279"/>
      <c r="I215" s="320"/>
    </row>
    <row r="217" spans="1:14" x14ac:dyDescent="0.3">
      <c r="A217" s="448" t="s">
        <v>355</v>
      </c>
      <c r="B217" s="448"/>
      <c r="C217" s="448"/>
      <c r="D217" s="448"/>
      <c r="E217" s="448"/>
      <c r="F217" s="448"/>
      <c r="G217" s="448"/>
      <c r="H217" s="448"/>
    </row>
    <row r="218" spans="1:14" ht="48.75" customHeight="1" x14ac:dyDescent="0.3">
      <c r="A218" s="449" t="s">
        <v>352</v>
      </c>
      <c r="B218" s="449"/>
      <c r="C218" s="449"/>
      <c r="D218" s="449"/>
      <c r="E218" s="449"/>
      <c r="F218" s="449"/>
      <c r="G218" s="449"/>
      <c r="H218" s="449"/>
    </row>
    <row r="219" spans="1:14" ht="17.25" customHeight="1" x14ac:dyDescent="0.3">
      <c r="A219" s="449" t="s">
        <v>354</v>
      </c>
      <c r="B219" s="449"/>
      <c r="C219" s="449"/>
      <c r="D219" s="449"/>
      <c r="E219" s="449"/>
      <c r="F219" s="449"/>
      <c r="G219" s="449"/>
      <c r="H219" s="449"/>
    </row>
    <row r="220" spans="1:14" x14ac:dyDescent="0.3">
      <c r="A220" s="448" t="s">
        <v>353</v>
      </c>
      <c r="B220" s="448"/>
      <c r="C220" s="448"/>
      <c r="D220" s="448"/>
      <c r="E220" s="448"/>
      <c r="F220" s="448"/>
      <c r="G220" s="448"/>
      <c r="H220" s="448"/>
    </row>
  </sheetData>
  <mergeCells count="129">
    <mergeCell ref="E2:H2"/>
    <mergeCell ref="E3:H3"/>
    <mergeCell ref="A217:H217"/>
    <mergeCell ref="A218:H218"/>
    <mergeCell ref="A220:H220"/>
    <mergeCell ref="A219:H219"/>
    <mergeCell ref="A206:H206"/>
    <mergeCell ref="A6:H6"/>
    <mergeCell ref="A8:H8"/>
    <mergeCell ref="A29:H29"/>
    <mergeCell ref="A51:H51"/>
    <mergeCell ref="A71:H71"/>
    <mergeCell ref="A112:H112"/>
    <mergeCell ref="A153:H153"/>
    <mergeCell ref="A175:H175"/>
    <mergeCell ref="A197:H197"/>
    <mergeCell ref="A186:H186"/>
    <mergeCell ref="A196:H196"/>
    <mergeCell ref="A198:A201"/>
    <mergeCell ref="B198:B200"/>
    <mergeCell ref="C198:E198"/>
    <mergeCell ref="F198:F200"/>
    <mergeCell ref="C199:C200"/>
    <mergeCell ref="D199:D200"/>
    <mergeCell ref="E199:E200"/>
    <mergeCell ref="G199:G201"/>
    <mergeCell ref="H199:H201"/>
    <mergeCell ref="A164:H164"/>
    <mergeCell ref="A174:H174"/>
    <mergeCell ref="A176:A179"/>
    <mergeCell ref="B176:B178"/>
    <mergeCell ref="C176:E176"/>
    <mergeCell ref="F176:F178"/>
    <mergeCell ref="C177:C178"/>
    <mergeCell ref="D177:D178"/>
    <mergeCell ref="E177:E178"/>
    <mergeCell ref="G177:G179"/>
    <mergeCell ref="H177:H179"/>
    <mergeCell ref="A143:H143"/>
    <mergeCell ref="A152:H152"/>
    <mergeCell ref="A154:A157"/>
    <mergeCell ref="B154:B156"/>
    <mergeCell ref="C154:E154"/>
    <mergeCell ref="F154:F156"/>
    <mergeCell ref="C155:C156"/>
    <mergeCell ref="D155:D156"/>
    <mergeCell ref="E155:E156"/>
    <mergeCell ref="G155:G157"/>
    <mergeCell ref="H155:H157"/>
    <mergeCell ref="A102:H102"/>
    <mergeCell ref="A111:H111"/>
    <mergeCell ref="A113:A116"/>
    <mergeCell ref="B113:B115"/>
    <mergeCell ref="C113:E113"/>
    <mergeCell ref="F113:F115"/>
    <mergeCell ref="C114:C115"/>
    <mergeCell ref="D114:D115"/>
    <mergeCell ref="E114:E115"/>
    <mergeCell ref="G114:G116"/>
    <mergeCell ref="H114:H116"/>
    <mergeCell ref="H73:H75"/>
    <mergeCell ref="A61:H61"/>
    <mergeCell ref="A40:H40"/>
    <mergeCell ref="B52:B54"/>
    <mergeCell ref="C52:E52"/>
    <mergeCell ref="F52:F54"/>
    <mergeCell ref="C53:C54"/>
    <mergeCell ref="D53:D54"/>
    <mergeCell ref="E53:E54"/>
    <mergeCell ref="G53:G55"/>
    <mergeCell ref="H53:H55"/>
    <mergeCell ref="A50:H50"/>
    <mergeCell ref="A52:A55"/>
    <mergeCell ref="A70:H70"/>
    <mergeCell ref="A72:A75"/>
    <mergeCell ref="B72:B74"/>
    <mergeCell ref="C72:E72"/>
    <mergeCell ref="F72:F74"/>
    <mergeCell ref="C73:C74"/>
    <mergeCell ref="D73:D74"/>
    <mergeCell ref="E73:E74"/>
    <mergeCell ref="G73:G75"/>
    <mergeCell ref="E4:H4"/>
    <mergeCell ref="A7:H7"/>
    <mergeCell ref="A9:A12"/>
    <mergeCell ref="B9:B11"/>
    <mergeCell ref="C9:E9"/>
    <mergeCell ref="F9:F11"/>
    <mergeCell ref="C10:C11"/>
    <mergeCell ref="D10:D11"/>
    <mergeCell ref="E10:E11"/>
    <mergeCell ref="G10:G12"/>
    <mergeCell ref="H10:H12"/>
    <mergeCell ref="E5:G5"/>
    <mergeCell ref="A19:H19"/>
    <mergeCell ref="A28:H28"/>
    <mergeCell ref="A30:A33"/>
    <mergeCell ref="B30:B32"/>
    <mergeCell ref="C30:E30"/>
    <mergeCell ref="C31:C32"/>
    <mergeCell ref="D31:D32"/>
    <mergeCell ref="E31:E32"/>
    <mergeCell ref="G31:G33"/>
    <mergeCell ref="H31:H33"/>
    <mergeCell ref="F30:F32"/>
    <mergeCell ref="A133:H133"/>
    <mergeCell ref="A122:H122"/>
    <mergeCell ref="A132:H132"/>
    <mergeCell ref="A134:A137"/>
    <mergeCell ref="B134:B136"/>
    <mergeCell ref="C134:E134"/>
    <mergeCell ref="C135:C136"/>
    <mergeCell ref="D135:D136"/>
    <mergeCell ref="E135:E136"/>
    <mergeCell ref="G135:G137"/>
    <mergeCell ref="H135:H137"/>
    <mergeCell ref="F134:F136"/>
    <mergeCell ref="A81:H81"/>
    <mergeCell ref="A90:H90"/>
    <mergeCell ref="A92:A95"/>
    <mergeCell ref="B92:B94"/>
    <mergeCell ref="C92:E92"/>
    <mergeCell ref="F92:F94"/>
    <mergeCell ref="A91:H91"/>
    <mergeCell ref="C93:C94"/>
    <mergeCell ref="D93:D94"/>
    <mergeCell ref="H93:H95"/>
    <mergeCell ref="E93:E94"/>
    <mergeCell ref="G93:G95"/>
  </mergeCells>
  <pageMargins left="0.31496062992125984" right="0.31496062992125984" top="0.74803149606299213" bottom="0" header="0.31496062992125984" footer="0.31496062992125984"/>
  <pageSetup paperSize="9" scale="77" orientation="portrait" r:id="rId1"/>
  <rowBreaks count="1" manualBreakCount="1">
    <brk id="141" max="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7" t="s">
        <v>293</v>
      </c>
      <c r="E1" s="267"/>
      <c r="F1" s="267"/>
      <c r="G1" s="267"/>
      <c r="H1" s="267" t="s">
        <v>294</v>
      </c>
      <c r="I1" s="267"/>
      <c r="J1" s="267"/>
      <c r="K1" s="267"/>
      <c r="L1" s="267"/>
      <c r="M1" s="267"/>
      <c r="N1" s="267"/>
      <c r="O1" s="267"/>
    </row>
    <row r="2" spans="1:15" x14ac:dyDescent="0.25">
      <c r="D2" s="267" t="s">
        <v>295</v>
      </c>
      <c r="E2" s="267"/>
      <c r="F2" s="267"/>
      <c r="G2" s="267"/>
      <c r="H2" s="267" t="s">
        <v>296</v>
      </c>
      <c r="I2" s="267"/>
      <c r="J2" s="267"/>
      <c r="K2" s="267"/>
      <c r="L2" s="267"/>
      <c r="M2" s="267"/>
      <c r="N2" s="267"/>
      <c r="O2" s="267"/>
    </row>
    <row r="3" spans="1:15" x14ac:dyDescent="0.25">
      <c r="D3" s="267"/>
      <c r="E3" s="267"/>
      <c r="F3" s="267"/>
      <c r="G3" s="267"/>
      <c r="H3" s="267" t="s">
        <v>297</v>
      </c>
      <c r="I3" s="267"/>
      <c r="J3" s="267"/>
      <c r="K3" s="267"/>
      <c r="L3" s="267"/>
      <c r="M3" s="267"/>
      <c r="N3" s="267"/>
      <c r="O3" s="267"/>
    </row>
    <row r="4" spans="1:15" x14ac:dyDescent="0.25"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</row>
    <row r="5" spans="1:15" x14ac:dyDescent="0.25"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</row>
    <row r="6" spans="1:15" x14ac:dyDescent="0.25"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7"/>
    </row>
    <row r="7" spans="1:15" x14ac:dyDescent="0.25"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</row>
    <row r="8" spans="1:15" x14ac:dyDescent="0.25"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</row>
    <row r="9" spans="1:15" x14ac:dyDescent="0.25"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  <c r="O9" s="267"/>
    </row>
    <row r="10" spans="1:15" x14ac:dyDescent="0.25"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</row>
    <row r="11" spans="1:15" x14ac:dyDescent="0.25"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</row>
    <row r="12" spans="1:15" x14ac:dyDescent="0.25">
      <c r="A12" s="267" t="s">
        <v>298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</row>
    <row r="13" spans="1:15" x14ac:dyDescent="0.25">
      <c r="D13" s="267"/>
      <c r="E13" s="267"/>
      <c r="F13" s="267"/>
      <c r="G13" s="267"/>
      <c r="H13" s="267"/>
      <c r="I13" s="267"/>
      <c r="J13" s="267"/>
      <c r="K13" s="267"/>
      <c r="L13" s="267"/>
      <c r="M13" s="267"/>
      <c r="N13" s="267"/>
      <c r="O13" s="267"/>
    </row>
    <row r="14" spans="1:15" x14ac:dyDescent="0.25"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</row>
    <row r="15" spans="1:15" x14ac:dyDescent="0.25"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59" t="s">
        <v>46</v>
      </c>
      <c r="B2" s="359"/>
      <c r="C2" s="359"/>
      <c r="D2" s="359"/>
      <c r="E2" s="359"/>
      <c r="F2" s="359"/>
      <c r="G2" s="359"/>
      <c r="H2" s="359"/>
      <c r="I2" s="359"/>
    </row>
    <row r="3" spans="1:9" ht="25.5" customHeight="1" x14ac:dyDescent="0.3">
      <c r="A3" s="86"/>
      <c r="B3" s="89"/>
      <c r="C3" s="391" t="s">
        <v>0</v>
      </c>
      <c r="D3" s="391"/>
      <c r="E3" s="391"/>
      <c r="F3" s="391"/>
      <c r="G3" s="391"/>
      <c r="H3" s="88"/>
      <c r="I3" s="6"/>
    </row>
    <row r="4" spans="1:9" s="85" customFormat="1" x14ac:dyDescent="0.3">
      <c r="A4" s="362" t="s">
        <v>1</v>
      </c>
      <c r="B4" s="393" t="s">
        <v>2</v>
      </c>
      <c r="C4" s="361" t="s">
        <v>3</v>
      </c>
      <c r="D4" s="392" t="s">
        <v>4</v>
      </c>
      <c r="E4" s="392" t="s">
        <v>5</v>
      </c>
      <c r="F4" s="396" t="s">
        <v>6</v>
      </c>
      <c r="G4" s="392" t="s">
        <v>7</v>
      </c>
      <c r="H4" s="360" t="s">
        <v>8</v>
      </c>
      <c r="I4" s="360" t="s">
        <v>9</v>
      </c>
    </row>
    <row r="5" spans="1:9" s="85" customFormat="1" ht="4.5" customHeight="1" x14ac:dyDescent="0.3">
      <c r="A5" s="362"/>
      <c r="B5" s="393"/>
      <c r="C5" s="361"/>
      <c r="D5" s="392"/>
      <c r="E5" s="392"/>
      <c r="F5" s="396"/>
      <c r="G5" s="392"/>
      <c r="H5" s="360"/>
      <c r="I5" s="360"/>
    </row>
    <row r="6" spans="1:9" s="85" customFormat="1" x14ac:dyDescent="0.3">
      <c r="A6" s="362"/>
      <c r="B6" s="90" t="s">
        <v>10</v>
      </c>
      <c r="C6" s="361"/>
      <c r="D6" s="91" t="s">
        <v>10</v>
      </c>
      <c r="E6" s="91" t="s">
        <v>10</v>
      </c>
      <c r="F6" s="92" t="s">
        <v>10</v>
      </c>
      <c r="G6" s="91" t="s">
        <v>11</v>
      </c>
      <c r="H6" s="360"/>
      <c r="I6" s="360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390" t="s">
        <v>19</v>
      </c>
      <c r="B13" s="390"/>
      <c r="C13" s="390"/>
      <c r="D13" s="390"/>
      <c r="E13" s="390"/>
      <c r="F13" s="390"/>
      <c r="G13" s="390"/>
      <c r="H13" s="390"/>
      <c r="I13" s="390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397" t="s">
        <v>47</v>
      </c>
      <c r="B24" s="397"/>
      <c r="C24" s="397"/>
      <c r="D24" s="397"/>
      <c r="E24" s="397"/>
      <c r="F24" s="397"/>
      <c r="G24" s="397"/>
      <c r="H24" s="397"/>
      <c r="I24" s="397"/>
    </row>
    <row r="25" spans="1:9" x14ac:dyDescent="0.3">
      <c r="A25" s="86"/>
      <c r="B25" s="89"/>
      <c r="C25" s="391" t="s">
        <v>0</v>
      </c>
      <c r="D25" s="391"/>
      <c r="E25" s="391"/>
      <c r="F25" s="391"/>
      <c r="G25" s="391"/>
      <c r="H25" s="88"/>
      <c r="I25" s="6"/>
    </row>
    <row r="26" spans="1:9" x14ac:dyDescent="0.3">
      <c r="A26" s="362" t="s">
        <v>1</v>
      </c>
      <c r="B26" s="393" t="s">
        <v>2</v>
      </c>
      <c r="C26" s="361" t="s">
        <v>3</v>
      </c>
      <c r="D26" s="392" t="s">
        <v>4</v>
      </c>
      <c r="E26" s="392" t="s">
        <v>5</v>
      </c>
      <c r="F26" s="396" t="s">
        <v>6</v>
      </c>
      <c r="G26" s="392" t="s">
        <v>7</v>
      </c>
      <c r="H26" s="360" t="s">
        <v>8</v>
      </c>
      <c r="I26" s="360" t="s">
        <v>9</v>
      </c>
    </row>
    <row r="27" spans="1:9" x14ac:dyDescent="0.3">
      <c r="A27" s="362"/>
      <c r="B27" s="393"/>
      <c r="C27" s="361"/>
      <c r="D27" s="392"/>
      <c r="E27" s="392"/>
      <c r="F27" s="396"/>
      <c r="G27" s="392"/>
      <c r="H27" s="360"/>
      <c r="I27" s="360"/>
    </row>
    <row r="28" spans="1:9" x14ac:dyDescent="0.3">
      <c r="A28" s="394"/>
      <c r="B28" s="109" t="s">
        <v>10</v>
      </c>
      <c r="C28" s="395"/>
      <c r="D28" s="111" t="s">
        <v>10</v>
      </c>
      <c r="E28" s="111" t="s">
        <v>10</v>
      </c>
      <c r="F28" s="117" t="s">
        <v>10</v>
      </c>
      <c r="G28" s="91" t="s">
        <v>11</v>
      </c>
      <c r="H28" s="360"/>
      <c r="I28" s="360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390" t="s">
        <v>19</v>
      </c>
      <c r="B35" s="390"/>
      <c r="C35" s="390"/>
      <c r="D35" s="390"/>
      <c r="E35" s="390"/>
      <c r="F35" s="390"/>
      <c r="G35" s="390"/>
      <c r="H35" s="390"/>
      <c r="I35" s="390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24:I24"/>
    <mergeCell ref="C3:G3"/>
    <mergeCell ref="A4:A6"/>
    <mergeCell ref="F4:F5"/>
    <mergeCell ref="A2:I2"/>
    <mergeCell ref="G4:G5"/>
    <mergeCell ref="C4:C6"/>
    <mergeCell ref="I4:I6"/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5" t="s">
        <v>178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179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264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66" t="s">
        <v>29</v>
      </c>
      <c r="D9" s="367"/>
      <c r="E9" s="367"/>
      <c r="F9" s="368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69" t="s">
        <v>149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69" t="s">
        <v>144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66" t="s">
        <v>49</v>
      </c>
      <c r="B14" s="367"/>
      <c r="C14" s="367"/>
      <c r="D14" s="367"/>
      <c r="E14" s="367"/>
      <c r="F14" s="367"/>
      <c r="G14" s="367"/>
      <c r="H14" s="367"/>
      <c r="I14" s="367"/>
      <c r="J14" s="367"/>
      <c r="K14" s="367"/>
      <c r="L14" s="368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66">
        <v>200</v>
      </c>
      <c r="D18" s="367"/>
      <c r="E18" s="367"/>
      <c r="F18" s="368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76" t="s">
        <v>16</v>
      </c>
      <c r="B19" s="377"/>
      <c r="C19" s="377"/>
      <c r="D19" s="367"/>
      <c r="E19" s="367"/>
      <c r="F19" s="367"/>
      <c r="G19" s="367"/>
      <c r="H19" s="367"/>
      <c r="I19" s="367"/>
      <c r="J19" s="367"/>
      <c r="K19" s="367"/>
      <c r="L19" s="368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87"/>
      <c r="B21" s="388"/>
      <c r="C21" s="388"/>
      <c r="D21" s="389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71" t="s">
        <v>154</v>
      </c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</row>
    <row r="23" spans="1:12" s="66" customFormat="1" x14ac:dyDescent="0.2">
      <c r="A23" s="366" t="s">
        <v>51</v>
      </c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8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74" t="s">
        <v>184</v>
      </c>
      <c r="C26" s="375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66" t="s">
        <v>20</v>
      </c>
      <c r="B27" s="367"/>
      <c r="C27" s="367"/>
      <c r="D27" s="367"/>
      <c r="E27" s="367"/>
      <c r="F27" s="367"/>
      <c r="G27" s="367"/>
      <c r="H27" s="367"/>
      <c r="I27" s="367"/>
      <c r="J27" s="367"/>
      <c r="K27" s="367"/>
      <c r="L27" s="368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74" t="s">
        <v>185</v>
      </c>
      <c r="C37" s="375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66" t="s">
        <v>188</v>
      </c>
      <c r="B38" s="367"/>
      <c r="C38" s="367"/>
      <c r="D38" s="367"/>
      <c r="E38" s="367"/>
      <c r="F38" s="367"/>
      <c r="G38" s="367"/>
      <c r="H38" s="367"/>
      <c r="I38" s="367"/>
      <c r="J38" s="367"/>
      <c r="K38" s="367"/>
      <c r="L38" s="368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74">
        <v>180</v>
      </c>
      <c r="C42" s="375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76" t="s">
        <v>195</v>
      </c>
      <c r="B43" s="377"/>
      <c r="C43" s="377"/>
      <c r="D43" s="377"/>
      <c r="E43" s="377"/>
      <c r="F43" s="377"/>
      <c r="G43" s="377"/>
      <c r="H43" s="377"/>
      <c r="I43" s="377"/>
      <c r="J43" s="377"/>
      <c r="K43" s="377"/>
      <c r="L43" s="378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74">
        <v>100</v>
      </c>
      <c r="C54" s="375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66" t="s">
        <v>23</v>
      </c>
      <c r="B55" s="367"/>
      <c r="C55" s="367"/>
      <c r="D55" s="367"/>
      <c r="E55" s="367"/>
      <c r="F55" s="367"/>
      <c r="G55" s="367"/>
      <c r="H55" s="367"/>
      <c r="I55" s="367"/>
      <c r="J55" s="367"/>
      <c r="K55" s="367"/>
      <c r="L55" s="368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79">
        <v>200</v>
      </c>
      <c r="C58" s="380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81"/>
      <c r="E59" s="382"/>
      <c r="F59" s="382"/>
      <c r="G59" s="383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81"/>
      <c r="E61" s="382"/>
      <c r="F61" s="382"/>
      <c r="G61" s="383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81" t="s">
        <v>133</v>
      </c>
      <c r="B63" s="382"/>
      <c r="C63" s="382"/>
      <c r="D63" s="383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G2:G3"/>
    <mergeCell ref="A22:L22"/>
    <mergeCell ref="H2:L2"/>
    <mergeCell ref="A19:L19"/>
    <mergeCell ref="F2:F3"/>
    <mergeCell ref="B2:B3"/>
    <mergeCell ref="C9:F9"/>
    <mergeCell ref="A10:L10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400" t="s">
        <v>103</v>
      </c>
      <c r="B2" s="400"/>
      <c r="C2" s="400"/>
      <c r="D2" s="400"/>
      <c r="E2" s="400"/>
      <c r="F2" s="400"/>
      <c r="G2" s="400"/>
      <c r="H2" s="400"/>
      <c r="I2" s="400"/>
    </row>
    <row r="3" spans="1:10" ht="25.5" customHeight="1" x14ac:dyDescent="0.3">
      <c r="A3" s="132"/>
      <c r="B3" s="7"/>
      <c r="C3" s="363" t="s">
        <v>0</v>
      </c>
      <c r="D3" s="363"/>
      <c r="E3" s="363"/>
      <c r="F3" s="363"/>
      <c r="G3" s="363"/>
      <c r="H3" s="6"/>
      <c r="I3" s="6"/>
    </row>
    <row r="4" spans="1:10" x14ac:dyDescent="0.3">
      <c r="A4" s="362" t="s">
        <v>1</v>
      </c>
      <c r="B4" s="361" t="s">
        <v>2</v>
      </c>
      <c r="C4" s="361" t="s">
        <v>3</v>
      </c>
      <c r="D4" s="362" t="s">
        <v>4</v>
      </c>
      <c r="E4" s="362" t="s">
        <v>5</v>
      </c>
      <c r="F4" s="360" t="s">
        <v>6</v>
      </c>
      <c r="G4" s="362" t="s">
        <v>7</v>
      </c>
      <c r="H4" s="360" t="s">
        <v>8</v>
      </c>
      <c r="I4" s="360" t="s">
        <v>9</v>
      </c>
    </row>
    <row r="5" spans="1:10" x14ac:dyDescent="0.3">
      <c r="A5" s="362"/>
      <c r="B5" s="361"/>
      <c r="C5" s="361"/>
      <c r="D5" s="362"/>
      <c r="E5" s="362"/>
      <c r="F5" s="360"/>
      <c r="G5" s="362"/>
      <c r="H5" s="360"/>
      <c r="I5" s="360"/>
    </row>
    <row r="6" spans="1:10" x14ac:dyDescent="0.3">
      <c r="A6" s="362"/>
      <c r="B6" s="9" t="s">
        <v>10</v>
      </c>
      <c r="C6" s="361"/>
      <c r="D6" s="10" t="s">
        <v>10</v>
      </c>
      <c r="E6" s="10" t="s">
        <v>10</v>
      </c>
      <c r="F6" s="11" t="s">
        <v>10</v>
      </c>
      <c r="G6" s="10" t="s">
        <v>11</v>
      </c>
      <c r="H6" s="360"/>
      <c r="I6" s="360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398" t="s">
        <v>19</v>
      </c>
      <c r="B12" s="358"/>
      <c r="C12" s="358"/>
      <c r="D12" s="358"/>
      <c r="E12" s="358"/>
      <c r="F12" s="358"/>
      <c r="G12" s="358"/>
      <c r="H12" s="358"/>
      <c r="I12" s="399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400" t="s">
        <v>125</v>
      </c>
      <c r="B23" s="400"/>
      <c r="C23" s="400"/>
      <c r="D23" s="400"/>
      <c r="E23" s="400"/>
      <c r="F23" s="400"/>
      <c r="G23" s="400"/>
      <c r="H23" s="400"/>
      <c r="I23" s="400"/>
    </row>
    <row r="24" spans="1:10" x14ac:dyDescent="0.3">
      <c r="A24" s="132"/>
      <c r="B24" s="7"/>
      <c r="C24" s="363" t="s">
        <v>0</v>
      </c>
      <c r="D24" s="363"/>
      <c r="E24" s="363"/>
      <c r="F24" s="363"/>
      <c r="G24" s="363"/>
      <c r="H24" s="6"/>
      <c r="I24" s="6"/>
    </row>
    <row r="25" spans="1:10" x14ac:dyDescent="0.3">
      <c r="A25" s="362" t="s">
        <v>1</v>
      </c>
      <c r="B25" s="361" t="s">
        <v>2</v>
      </c>
      <c r="C25" s="361" t="s">
        <v>3</v>
      </c>
      <c r="D25" s="362" t="s">
        <v>4</v>
      </c>
      <c r="E25" s="362" t="s">
        <v>5</v>
      </c>
      <c r="F25" s="360" t="s">
        <v>6</v>
      </c>
      <c r="G25" s="362" t="s">
        <v>7</v>
      </c>
      <c r="H25" s="360" t="s">
        <v>8</v>
      </c>
      <c r="I25" s="360" t="s">
        <v>9</v>
      </c>
    </row>
    <row r="26" spans="1:10" x14ac:dyDescent="0.3">
      <c r="A26" s="362"/>
      <c r="B26" s="361"/>
      <c r="C26" s="361"/>
      <c r="D26" s="362"/>
      <c r="E26" s="362"/>
      <c r="F26" s="360"/>
      <c r="G26" s="362"/>
      <c r="H26" s="360"/>
      <c r="I26" s="360"/>
    </row>
    <row r="27" spans="1:10" x14ac:dyDescent="0.3">
      <c r="A27" s="362"/>
      <c r="B27" s="9" t="s">
        <v>10</v>
      </c>
      <c r="C27" s="361"/>
      <c r="D27" s="10" t="s">
        <v>10</v>
      </c>
      <c r="E27" s="10" t="s">
        <v>10</v>
      </c>
      <c r="F27" s="11" t="s">
        <v>10</v>
      </c>
      <c r="G27" s="10" t="s">
        <v>11</v>
      </c>
      <c r="H27" s="360"/>
      <c r="I27" s="360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398" t="s">
        <v>19</v>
      </c>
      <c r="B33" s="358"/>
      <c r="C33" s="358"/>
      <c r="D33" s="358"/>
      <c r="E33" s="358"/>
      <c r="F33" s="358"/>
      <c r="G33" s="358"/>
      <c r="H33" s="358"/>
      <c r="I33" s="399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5" t="s">
        <v>196</v>
      </c>
      <c r="B1" s="365"/>
      <c r="C1" s="365"/>
      <c r="D1" s="365"/>
      <c r="E1" s="365"/>
      <c r="F1" s="365"/>
      <c r="G1" s="365"/>
      <c r="H1" s="365"/>
      <c r="I1" s="365"/>
      <c r="J1" s="365" t="s">
        <v>128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221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78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76" t="s">
        <v>29</v>
      </c>
      <c r="D13" s="367"/>
      <c r="E13" s="367"/>
      <c r="F13" s="368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66" t="s">
        <v>199</v>
      </c>
      <c r="B14" s="367"/>
      <c r="C14" s="367"/>
      <c r="D14" s="367"/>
      <c r="E14" s="367"/>
      <c r="F14" s="367"/>
      <c r="G14" s="367"/>
      <c r="H14" s="367"/>
      <c r="I14" s="367"/>
      <c r="J14" s="367"/>
      <c r="K14" s="367"/>
      <c r="L14" s="368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66">
        <v>200</v>
      </c>
      <c r="D18" s="367"/>
      <c r="E18" s="367"/>
      <c r="F18" s="368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76" t="s">
        <v>16</v>
      </c>
      <c r="B19" s="377"/>
      <c r="C19" s="377"/>
      <c r="D19" s="367"/>
      <c r="E19" s="367"/>
      <c r="F19" s="367"/>
      <c r="G19" s="367"/>
      <c r="H19" s="367"/>
      <c r="I19" s="367"/>
      <c r="J19" s="367"/>
      <c r="K19" s="367"/>
      <c r="L19" s="368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66" t="s">
        <v>65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8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87"/>
      <c r="B23" s="388"/>
      <c r="C23" s="388"/>
      <c r="D23" s="389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71" t="s">
        <v>154</v>
      </c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</row>
    <row r="25" spans="1:12" s="66" customFormat="1" x14ac:dyDescent="0.2">
      <c r="A25" s="366" t="s">
        <v>36</v>
      </c>
      <c r="B25" s="367"/>
      <c r="C25" s="367"/>
      <c r="D25" s="367"/>
      <c r="E25" s="367"/>
      <c r="F25" s="367"/>
      <c r="G25" s="367"/>
      <c r="H25" s="367"/>
      <c r="I25" s="367"/>
      <c r="J25" s="367"/>
      <c r="K25" s="367"/>
      <c r="L25" s="368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74" t="s">
        <v>186</v>
      </c>
      <c r="C32" s="375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66" t="s">
        <v>83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7"/>
      <c r="L33" s="368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401" t="s">
        <v>185</v>
      </c>
      <c r="C42" s="401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66" t="s">
        <v>84</v>
      </c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8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74" t="s">
        <v>205</v>
      </c>
      <c r="C52" s="375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76" t="s">
        <v>88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8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74">
        <v>100</v>
      </c>
      <c r="C62" s="375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66" t="s">
        <v>23</v>
      </c>
      <c r="B63" s="367"/>
      <c r="C63" s="367"/>
      <c r="D63" s="367"/>
      <c r="E63" s="367"/>
      <c r="F63" s="367"/>
      <c r="G63" s="367"/>
      <c r="H63" s="367"/>
      <c r="I63" s="367"/>
      <c r="J63" s="367"/>
      <c r="K63" s="367"/>
      <c r="L63" s="368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79">
        <v>200</v>
      </c>
      <c r="C66" s="380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81"/>
      <c r="E67" s="382"/>
      <c r="F67" s="382"/>
      <c r="G67" s="383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81"/>
      <c r="E69" s="382"/>
      <c r="F69" s="382"/>
      <c r="G69" s="383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81" t="s">
        <v>133</v>
      </c>
      <c r="B71" s="382"/>
      <c r="C71" s="382"/>
      <c r="D71" s="383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400" t="s">
        <v>126</v>
      </c>
      <c r="B2" s="400"/>
      <c r="C2" s="400"/>
      <c r="D2" s="400"/>
      <c r="E2" s="400"/>
      <c r="F2" s="400"/>
      <c r="G2" s="400"/>
      <c r="H2" s="400"/>
      <c r="I2" s="400"/>
    </row>
    <row r="3" spans="1:10" ht="25.5" customHeight="1" x14ac:dyDescent="0.3">
      <c r="A3" s="132"/>
      <c r="B3" s="7"/>
      <c r="C3" s="363" t="s">
        <v>0</v>
      </c>
      <c r="D3" s="363"/>
      <c r="E3" s="363"/>
      <c r="F3" s="363"/>
      <c r="G3" s="363"/>
      <c r="H3" s="6"/>
      <c r="I3" s="6"/>
    </row>
    <row r="4" spans="1:10" x14ac:dyDescent="0.3">
      <c r="A4" s="362" t="s">
        <v>1</v>
      </c>
      <c r="B4" s="361" t="s">
        <v>2</v>
      </c>
      <c r="C4" s="361" t="s">
        <v>3</v>
      </c>
      <c r="D4" s="362" t="s">
        <v>4</v>
      </c>
      <c r="E4" s="362" t="s">
        <v>5</v>
      </c>
      <c r="F4" s="360" t="s">
        <v>6</v>
      </c>
      <c r="G4" s="362" t="s">
        <v>7</v>
      </c>
      <c r="H4" s="360" t="s">
        <v>8</v>
      </c>
      <c r="I4" s="360" t="s">
        <v>9</v>
      </c>
    </row>
    <row r="5" spans="1:10" x14ac:dyDescent="0.3">
      <c r="A5" s="362"/>
      <c r="B5" s="361"/>
      <c r="C5" s="361"/>
      <c r="D5" s="362"/>
      <c r="E5" s="362"/>
      <c r="F5" s="360"/>
      <c r="G5" s="362"/>
      <c r="H5" s="360"/>
      <c r="I5" s="360"/>
    </row>
    <row r="6" spans="1:10" x14ac:dyDescent="0.3">
      <c r="A6" s="362"/>
      <c r="B6" s="9" t="s">
        <v>10</v>
      </c>
      <c r="C6" s="361"/>
      <c r="D6" s="10" t="s">
        <v>10</v>
      </c>
      <c r="E6" s="10" t="s">
        <v>10</v>
      </c>
      <c r="F6" s="11" t="s">
        <v>10</v>
      </c>
      <c r="G6" s="10" t="s">
        <v>11</v>
      </c>
      <c r="H6" s="360"/>
      <c r="I6" s="360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398" t="s">
        <v>19</v>
      </c>
      <c r="B13" s="358"/>
      <c r="C13" s="358"/>
      <c r="D13" s="358"/>
      <c r="E13" s="358"/>
      <c r="F13" s="358"/>
      <c r="G13" s="358"/>
      <c r="H13" s="358"/>
      <c r="I13" s="399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400" t="s">
        <v>127</v>
      </c>
      <c r="B24" s="400"/>
      <c r="C24" s="400"/>
      <c r="D24" s="400"/>
      <c r="E24" s="400"/>
      <c r="F24" s="400"/>
      <c r="G24" s="400"/>
      <c r="H24" s="400"/>
      <c r="I24" s="400"/>
    </row>
    <row r="25" spans="1:10" x14ac:dyDescent="0.3">
      <c r="A25" s="132"/>
      <c r="B25" s="7"/>
      <c r="C25" s="363" t="s">
        <v>0</v>
      </c>
      <c r="D25" s="363"/>
      <c r="E25" s="363"/>
      <c r="F25" s="363"/>
      <c r="G25" s="363"/>
      <c r="H25" s="6"/>
      <c r="I25" s="6"/>
    </row>
    <row r="26" spans="1:10" x14ac:dyDescent="0.3">
      <c r="A26" s="362" t="s">
        <v>1</v>
      </c>
      <c r="B26" s="361" t="s">
        <v>2</v>
      </c>
      <c r="C26" s="361" t="s">
        <v>3</v>
      </c>
      <c r="D26" s="362" t="s">
        <v>4</v>
      </c>
      <c r="E26" s="362" t="s">
        <v>5</v>
      </c>
      <c r="F26" s="360" t="s">
        <v>6</v>
      </c>
      <c r="G26" s="362" t="s">
        <v>7</v>
      </c>
      <c r="H26" s="360" t="s">
        <v>8</v>
      </c>
      <c r="I26" s="360" t="s">
        <v>9</v>
      </c>
    </row>
    <row r="27" spans="1:10" x14ac:dyDescent="0.3">
      <c r="A27" s="362"/>
      <c r="B27" s="361"/>
      <c r="C27" s="361"/>
      <c r="D27" s="362"/>
      <c r="E27" s="362"/>
      <c r="F27" s="360"/>
      <c r="G27" s="362"/>
      <c r="H27" s="360"/>
      <c r="I27" s="360"/>
    </row>
    <row r="28" spans="1:10" x14ac:dyDescent="0.3">
      <c r="A28" s="362"/>
      <c r="B28" s="9" t="s">
        <v>10</v>
      </c>
      <c r="C28" s="361"/>
      <c r="D28" s="10" t="s">
        <v>10</v>
      </c>
      <c r="E28" s="10" t="s">
        <v>10</v>
      </c>
      <c r="F28" s="11" t="s">
        <v>10</v>
      </c>
      <c r="G28" s="10" t="s">
        <v>11</v>
      </c>
      <c r="H28" s="360"/>
      <c r="I28" s="360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398" t="s">
        <v>19</v>
      </c>
      <c r="B35" s="358"/>
      <c r="C35" s="358"/>
      <c r="D35" s="358"/>
      <c r="E35" s="358"/>
      <c r="F35" s="358"/>
      <c r="G35" s="358"/>
      <c r="H35" s="358"/>
      <c r="I35" s="399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  <mergeCell ref="A35:I35"/>
    <mergeCell ref="A24:I24"/>
    <mergeCell ref="B26:B27"/>
    <mergeCell ref="G26:G27"/>
    <mergeCell ref="F26:F27"/>
    <mergeCell ref="E26:E27"/>
    <mergeCell ref="D26:D27"/>
    <mergeCell ref="A13:I13"/>
    <mergeCell ref="D4:D5"/>
    <mergeCell ref="I26:I28"/>
    <mergeCell ref="C26:C28"/>
    <mergeCell ref="C25:G25"/>
    <mergeCell ref="A26:A28"/>
    <mergeCell ref="H26:H28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5" t="s">
        <v>209</v>
      </c>
      <c r="B1" s="365"/>
      <c r="C1" s="365"/>
      <c r="D1" s="365"/>
      <c r="E1" s="365"/>
      <c r="F1" s="365"/>
      <c r="G1" s="365"/>
      <c r="H1" s="365"/>
      <c r="I1" s="365"/>
      <c r="J1" s="365" t="s">
        <v>208</v>
      </c>
      <c r="K1" s="365"/>
      <c r="L1" s="365"/>
    </row>
    <row r="2" spans="1:12" ht="19.5" customHeight="1" x14ac:dyDescent="0.2">
      <c r="A2" s="373" t="s">
        <v>1</v>
      </c>
      <c r="B2" s="373" t="s">
        <v>129</v>
      </c>
      <c r="C2" s="373" t="s">
        <v>130</v>
      </c>
      <c r="D2" s="370" t="s">
        <v>131</v>
      </c>
      <c r="E2" s="370" t="s">
        <v>132</v>
      </c>
      <c r="F2" s="384" t="s">
        <v>133</v>
      </c>
      <c r="G2" s="384" t="s">
        <v>134</v>
      </c>
      <c r="H2" s="386" t="s">
        <v>135</v>
      </c>
      <c r="I2" s="386"/>
      <c r="J2" s="386"/>
      <c r="K2" s="386"/>
      <c r="L2" s="386"/>
    </row>
    <row r="3" spans="1:12" ht="13.5" customHeight="1" x14ac:dyDescent="0.2">
      <c r="A3" s="373"/>
      <c r="B3" s="373"/>
      <c r="C3" s="373"/>
      <c r="D3" s="370"/>
      <c r="E3" s="370"/>
      <c r="F3" s="384"/>
      <c r="G3" s="38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85" t="s">
        <v>210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</row>
    <row r="5" spans="1:12" ht="13.5" customHeight="1" x14ac:dyDescent="0.2">
      <c r="A5" s="366" t="s">
        <v>59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8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76" t="s">
        <v>29</v>
      </c>
      <c r="D10" s="367"/>
      <c r="E10" s="367"/>
      <c r="F10" s="368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69" t="s">
        <v>61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402" t="s">
        <v>212</v>
      </c>
      <c r="D19" s="403"/>
      <c r="E19" s="403"/>
      <c r="F19" s="404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66" t="s">
        <v>51</v>
      </c>
      <c r="B20" s="367"/>
      <c r="C20" s="367"/>
      <c r="D20" s="367"/>
      <c r="E20" s="367"/>
      <c r="F20" s="367"/>
      <c r="G20" s="367"/>
      <c r="H20" s="367"/>
      <c r="I20" s="367"/>
      <c r="J20" s="367"/>
      <c r="K20" s="367"/>
      <c r="L20" s="368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74">
        <v>60</v>
      </c>
      <c r="C22" s="375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66" t="s">
        <v>151</v>
      </c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8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66">
        <v>200</v>
      </c>
      <c r="D27" s="367"/>
      <c r="E27" s="367"/>
      <c r="F27" s="368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76" t="s">
        <v>16</v>
      </c>
      <c r="B28" s="377"/>
      <c r="C28" s="377"/>
      <c r="D28" s="367"/>
      <c r="E28" s="367"/>
      <c r="F28" s="367"/>
      <c r="G28" s="367"/>
      <c r="H28" s="367"/>
      <c r="I28" s="367"/>
      <c r="J28" s="367"/>
      <c r="K28" s="367"/>
      <c r="L28" s="368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87"/>
      <c r="B30" s="388"/>
      <c r="C30" s="388"/>
      <c r="D30" s="389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71" t="s">
        <v>154</v>
      </c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</row>
    <row r="32" spans="1:12" s="66" customFormat="1" x14ac:dyDescent="0.2">
      <c r="A32" s="366" t="s">
        <v>67</v>
      </c>
      <c r="B32" s="367"/>
      <c r="C32" s="367"/>
      <c r="D32" s="367"/>
      <c r="E32" s="367"/>
      <c r="F32" s="367"/>
      <c r="G32" s="367"/>
      <c r="H32" s="367"/>
      <c r="I32" s="367"/>
      <c r="J32" s="367"/>
      <c r="K32" s="367"/>
      <c r="L32" s="368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74" t="s">
        <v>186</v>
      </c>
      <c r="C37" s="375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66" t="s">
        <v>70</v>
      </c>
      <c r="B38" s="367"/>
      <c r="C38" s="367"/>
      <c r="D38" s="367"/>
      <c r="E38" s="367"/>
      <c r="F38" s="367"/>
      <c r="G38" s="367"/>
      <c r="H38" s="367"/>
      <c r="I38" s="367"/>
      <c r="J38" s="367"/>
      <c r="K38" s="367"/>
      <c r="L38" s="368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401" t="s">
        <v>185</v>
      </c>
      <c r="C46" s="401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66" t="s">
        <v>213</v>
      </c>
      <c r="B47" s="367"/>
      <c r="C47" s="367"/>
      <c r="D47" s="367"/>
      <c r="E47" s="367"/>
      <c r="F47" s="367"/>
      <c r="G47" s="367"/>
      <c r="H47" s="367"/>
      <c r="I47" s="367"/>
      <c r="J47" s="367"/>
      <c r="K47" s="367"/>
      <c r="L47" s="368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401" t="s">
        <v>187</v>
      </c>
      <c r="C51" s="401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76" t="s">
        <v>206</v>
      </c>
      <c r="B52" s="377"/>
      <c r="C52" s="377"/>
      <c r="D52" s="377"/>
      <c r="E52" s="377"/>
      <c r="F52" s="377"/>
      <c r="G52" s="377"/>
      <c r="H52" s="377"/>
      <c r="I52" s="377"/>
      <c r="J52" s="377"/>
      <c r="K52" s="377"/>
      <c r="L52" s="378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74" t="s">
        <v>214</v>
      </c>
      <c r="C56" s="375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66" t="s">
        <v>23</v>
      </c>
      <c r="B57" s="367"/>
      <c r="C57" s="367"/>
      <c r="D57" s="367"/>
      <c r="E57" s="367"/>
      <c r="F57" s="367"/>
      <c r="G57" s="367"/>
      <c r="H57" s="367"/>
      <c r="I57" s="367"/>
      <c r="J57" s="367"/>
      <c r="K57" s="367"/>
      <c r="L57" s="368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79">
        <v>200</v>
      </c>
      <c r="C60" s="380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81"/>
      <c r="E61" s="382"/>
      <c r="F61" s="382"/>
      <c r="G61" s="38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81"/>
      <c r="E63" s="382"/>
      <c r="F63" s="382"/>
      <c r="G63" s="38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81" t="s">
        <v>133</v>
      </c>
      <c r="B65" s="382"/>
      <c r="C65" s="382"/>
      <c r="D65" s="383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  <mergeCell ref="C2:C3"/>
    <mergeCell ref="G2:G3"/>
    <mergeCell ref="B2:B3"/>
    <mergeCell ref="A20:L20"/>
    <mergeCell ref="A5:L5"/>
    <mergeCell ref="A4:L4"/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9" t="s">
        <v>100</v>
      </c>
      <c r="B1" s="359"/>
      <c r="C1" s="359"/>
      <c r="D1" s="359"/>
      <c r="E1" s="359"/>
      <c r="F1" s="359"/>
      <c r="G1" s="359"/>
      <c r="H1" s="359"/>
      <c r="I1" s="359"/>
    </row>
    <row r="2" spans="1:10" ht="21.75" customHeight="1" x14ac:dyDescent="0.3">
      <c r="A2" s="132"/>
      <c r="B2" s="7"/>
      <c r="C2" s="363" t="s">
        <v>0</v>
      </c>
      <c r="D2" s="363"/>
      <c r="E2" s="363"/>
      <c r="F2" s="363"/>
      <c r="G2" s="363"/>
      <c r="H2" s="6"/>
      <c r="I2" s="6"/>
    </row>
    <row r="3" spans="1:10" x14ac:dyDescent="0.3">
      <c r="A3" s="362" t="s">
        <v>1</v>
      </c>
      <c r="B3" s="361" t="s">
        <v>2</v>
      </c>
      <c r="C3" s="361" t="s">
        <v>3</v>
      </c>
      <c r="D3" s="362" t="s">
        <v>4</v>
      </c>
      <c r="E3" s="362" t="s">
        <v>5</v>
      </c>
      <c r="F3" s="360" t="s">
        <v>6</v>
      </c>
      <c r="G3" s="362" t="s">
        <v>7</v>
      </c>
      <c r="H3" s="360" t="s">
        <v>8</v>
      </c>
      <c r="I3" s="360" t="s">
        <v>9</v>
      </c>
    </row>
    <row r="4" spans="1:10" x14ac:dyDescent="0.3">
      <c r="A4" s="362"/>
      <c r="B4" s="361"/>
      <c r="C4" s="361"/>
      <c r="D4" s="362"/>
      <c r="E4" s="362"/>
      <c r="F4" s="360"/>
      <c r="G4" s="362"/>
      <c r="H4" s="360"/>
      <c r="I4" s="360"/>
    </row>
    <row r="5" spans="1:10" x14ac:dyDescent="0.3">
      <c r="A5" s="362"/>
      <c r="B5" s="9" t="s">
        <v>10</v>
      </c>
      <c r="C5" s="361"/>
      <c r="D5" s="10" t="s">
        <v>10</v>
      </c>
      <c r="E5" s="10" t="s">
        <v>10</v>
      </c>
      <c r="F5" s="11" t="s">
        <v>10</v>
      </c>
      <c r="G5" s="10" t="s">
        <v>11</v>
      </c>
      <c r="H5" s="360"/>
      <c r="I5" s="360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405" t="s">
        <v>19</v>
      </c>
      <c r="B12" s="405"/>
      <c r="C12" s="405"/>
      <c r="D12" s="405"/>
      <c r="E12" s="405"/>
      <c r="F12" s="405"/>
      <c r="G12" s="405"/>
      <c r="H12" s="405"/>
      <c r="I12" s="405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59" t="s">
        <v>101</v>
      </c>
      <c r="B22" s="359"/>
      <c r="C22" s="359"/>
      <c r="D22" s="359"/>
      <c r="E22" s="359"/>
      <c r="F22" s="359"/>
      <c r="G22" s="359"/>
      <c r="H22" s="359"/>
      <c r="I22" s="359"/>
    </row>
    <row r="23" spans="1:10" x14ac:dyDescent="0.3">
      <c r="A23" s="132"/>
      <c r="B23" s="7"/>
      <c r="C23" s="363" t="s">
        <v>0</v>
      </c>
      <c r="D23" s="363"/>
      <c r="E23" s="363"/>
      <c r="F23" s="363"/>
      <c r="G23" s="363"/>
      <c r="H23" s="6"/>
      <c r="I23" s="6"/>
    </row>
    <row r="24" spans="1:10" x14ac:dyDescent="0.3">
      <c r="A24" s="362" t="s">
        <v>1</v>
      </c>
      <c r="B24" s="361" t="s">
        <v>2</v>
      </c>
      <c r="C24" s="361" t="s">
        <v>3</v>
      </c>
      <c r="D24" s="362" t="s">
        <v>4</v>
      </c>
      <c r="E24" s="362" t="s">
        <v>5</v>
      </c>
      <c r="F24" s="360" t="s">
        <v>6</v>
      </c>
      <c r="G24" s="362" t="s">
        <v>7</v>
      </c>
      <c r="H24" s="360" t="s">
        <v>8</v>
      </c>
      <c r="I24" s="360" t="s">
        <v>9</v>
      </c>
    </row>
    <row r="25" spans="1:10" x14ac:dyDescent="0.3">
      <c r="A25" s="362"/>
      <c r="B25" s="361"/>
      <c r="C25" s="361"/>
      <c r="D25" s="362"/>
      <c r="E25" s="362"/>
      <c r="F25" s="360"/>
      <c r="G25" s="362"/>
      <c r="H25" s="360"/>
      <c r="I25" s="360"/>
    </row>
    <row r="26" spans="1:10" x14ac:dyDescent="0.3">
      <c r="A26" s="362"/>
      <c r="B26" s="9" t="s">
        <v>10</v>
      </c>
      <c r="C26" s="361"/>
      <c r="D26" s="10" t="s">
        <v>10</v>
      </c>
      <c r="E26" s="10" t="s">
        <v>10</v>
      </c>
      <c r="F26" s="11" t="s">
        <v>10</v>
      </c>
      <c r="G26" s="10" t="s">
        <v>11</v>
      </c>
      <c r="H26" s="360"/>
      <c r="I26" s="360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405" t="s">
        <v>19</v>
      </c>
      <c r="B33" s="405"/>
      <c r="C33" s="405"/>
      <c r="D33" s="405"/>
      <c r="E33" s="405"/>
      <c r="F33" s="405"/>
      <c r="G33" s="405"/>
      <c r="H33" s="405"/>
      <c r="I33" s="405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12-18 лет</vt:lpstr>
      <vt:lpstr>Лист1</vt:lpstr>
      <vt:lpstr>'10 день'!Область_печати</vt:lpstr>
      <vt:lpstr>'12-18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2025-11-25T06:46:42Z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