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J192" i="1"/>
  <c r="I192" i="1"/>
  <c r="H192" i="1"/>
  <c r="H203" i="1" s="1"/>
  <c r="G192" i="1"/>
  <c r="G203" i="1" s="1"/>
  <c r="F192" i="1"/>
  <c r="B183" i="1"/>
  <c r="A183" i="1"/>
  <c r="L182" i="1"/>
  <c r="J182" i="1"/>
  <c r="I182" i="1"/>
  <c r="H182" i="1"/>
  <c r="G182" i="1"/>
  <c r="F182" i="1"/>
  <c r="B173" i="1"/>
  <c r="A173" i="1"/>
  <c r="L172" i="1"/>
  <c r="J172" i="1"/>
  <c r="I172" i="1"/>
  <c r="I183" i="1" s="1"/>
  <c r="H172" i="1"/>
  <c r="H183" i="1" s="1"/>
  <c r="G172" i="1"/>
  <c r="G183" i="1" s="1"/>
  <c r="F172" i="1"/>
  <c r="B163" i="1"/>
  <c r="A163" i="1"/>
  <c r="L162" i="1"/>
  <c r="J162" i="1"/>
  <c r="I162" i="1"/>
  <c r="H162" i="1"/>
  <c r="G162" i="1"/>
  <c r="F162" i="1"/>
  <c r="B153" i="1"/>
  <c r="A153" i="1"/>
  <c r="L152" i="1"/>
  <c r="J152" i="1"/>
  <c r="J163" i="1" s="1"/>
  <c r="I152" i="1"/>
  <c r="I163" i="1" s="1"/>
  <c r="H152" i="1"/>
  <c r="H163" i="1" s="1"/>
  <c r="G152" i="1"/>
  <c r="G163" i="1" s="1"/>
  <c r="F152" i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I132" i="1"/>
  <c r="I143" i="1" s="1"/>
  <c r="H132" i="1"/>
  <c r="H143" i="1" s="1"/>
  <c r="G132" i="1"/>
  <c r="F132" i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I112" i="1"/>
  <c r="I123" i="1" s="1"/>
  <c r="H112" i="1"/>
  <c r="H123" i="1" s="1"/>
  <c r="G112" i="1"/>
  <c r="G123" i="1" s="1"/>
  <c r="F112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G92" i="1"/>
  <c r="G103" i="1" s="1"/>
  <c r="F92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G83" i="1" s="1"/>
  <c r="F72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I64" i="1" s="1"/>
  <c r="H53" i="1"/>
  <c r="G53" i="1"/>
  <c r="F53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H33" i="1"/>
  <c r="G33" i="1"/>
  <c r="F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03" i="1" l="1"/>
  <c r="J203" i="1"/>
  <c r="F203" i="1"/>
  <c r="L183" i="1"/>
  <c r="F183" i="1"/>
  <c r="J183" i="1"/>
  <c r="L163" i="1"/>
  <c r="F163" i="1"/>
  <c r="G143" i="1"/>
  <c r="F143" i="1"/>
  <c r="J143" i="1"/>
  <c r="F123" i="1"/>
  <c r="J123" i="1"/>
  <c r="L103" i="1"/>
  <c r="J103" i="1"/>
  <c r="L83" i="1"/>
  <c r="J83" i="1"/>
  <c r="L64" i="1"/>
  <c r="G64" i="1"/>
  <c r="F44" i="1"/>
  <c r="H64" i="1"/>
  <c r="L24" i="1"/>
  <c r="I203" i="1"/>
  <c r="F103" i="1"/>
  <c r="H103" i="1"/>
  <c r="I83" i="1"/>
  <c r="F83" i="1"/>
  <c r="H83" i="1"/>
  <c r="J64" i="1"/>
  <c r="F64" i="1"/>
  <c r="J44" i="1"/>
  <c r="L44" i="1"/>
  <c r="I44" i="1"/>
  <c r="H44" i="1"/>
  <c r="G44" i="1"/>
  <c r="I24" i="1"/>
  <c r="F24" i="1"/>
  <c r="J24" i="1"/>
  <c r="H24" i="1"/>
  <c r="G204" i="1" l="1"/>
  <c r="L204" i="1"/>
  <c r="I204" i="1"/>
  <c r="F204" i="1"/>
  <c r="H204" i="1"/>
  <c r="J204" i="1"/>
</calcChain>
</file>

<file path=xl/sharedStrings.xml><?xml version="1.0" encoding="utf-8"?>
<sst xmlns="http://schemas.openxmlformats.org/spreadsheetml/2006/main" count="356" uniqueCount="96">
  <si>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</si>
  <si>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</si>
  <si>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</si>
  <si>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</si>
  <si>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</si>
  <si>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</si>
  <si>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</si>
  <si>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</si>
  <si>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</si>
  <si>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</si>
  <si>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</si>
  <si>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</si>
  <si>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</si>
  <si>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</si>
  <si>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</si>
  <si>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</si>
  <si>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</si>
  <si>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</si>
  <si>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</si>
  <si>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</si>
  <si>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</si>
  <si>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</si>
  <si>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</si>
  <si>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</si>
  <si>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</si>
  <si>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</si>
  <si>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</si>
  <si>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</si>
  <si>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</si>
  <si>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</si>
  <si>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</si>
  <si>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</si>
  <si>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</si>
  <si>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</si>
  <si>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</si>
  <si>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</si>
  <si>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</si>
  <si>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</si>
  <si>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</si>
  <si>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</si>
  <si>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 фруктовый</t>
  </si>
  <si>
    <t>Хлеб пшеничный</t>
  </si>
  <si>
    <t>Хлеб ржаной</t>
  </si>
  <si>
    <t>Какао с молоком</t>
  </si>
  <si>
    <t>Рагу из птицы</t>
  </si>
  <si>
    <t>Кофейный напиток с молоком</t>
  </si>
  <si>
    <t>Омлет натуральный</t>
  </si>
  <si>
    <t>Фрукты (яблоки) ***</t>
  </si>
  <si>
    <t>Овощи свежие (помид.) нарезка **</t>
  </si>
  <si>
    <t>овощи</t>
  </si>
  <si>
    <t>Икра кабачковая (промыш.произв.)</t>
  </si>
  <si>
    <t>Суп картофельный (с макарон. издел)</t>
  </si>
  <si>
    <t>Плов из отварной курицы</t>
  </si>
  <si>
    <t>Компот из сухофруктов</t>
  </si>
  <si>
    <t>Кондитерское изделие пряники заварные</t>
  </si>
  <si>
    <t>б/н</t>
  </si>
  <si>
    <t>Голубцы ленивые</t>
  </si>
  <si>
    <t>Картофельное пюре</t>
  </si>
  <si>
    <t>Чай с сахаром с лимоном</t>
  </si>
  <si>
    <t>Кондитерские изделия (вафли)</t>
  </si>
  <si>
    <t>сладкое</t>
  </si>
  <si>
    <t>Овощи свежие (огурец) нарезка **</t>
  </si>
  <si>
    <t>Суп гороховый</t>
  </si>
  <si>
    <t>Котлета из говядины (биточки)</t>
  </si>
  <si>
    <t>Капуста тушенная</t>
  </si>
  <si>
    <t>Компот (из свежих фруктов)</t>
  </si>
  <si>
    <t>Фрукты (яблоки)***</t>
  </si>
  <si>
    <t xml:space="preserve">Пудинг из творога </t>
  </si>
  <si>
    <t>317А</t>
  </si>
  <si>
    <t xml:space="preserve">Суп из овощей </t>
  </si>
  <si>
    <t>Рыба запечённая в омлете</t>
  </si>
  <si>
    <t>Фрукты  (груша)***</t>
  </si>
  <si>
    <t>Кондитерские изделия</t>
  </si>
  <si>
    <t>Суп картофельный (с фасолью)</t>
  </si>
  <si>
    <t>Кондитерское изделие печенье сахарное</t>
  </si>
  <si>
    <t xml:space="preserve">Овощи свежие (помидор) нарезка** </t>
  </si>
  <si>
    <t>Свекольник</t>
  </si>
  <si>
    <t>Рыба припущенная в молоке.</t>
  </si>
  <si>
    <t>Каша рисовая рассыпчатая</t>
  </si>
  <si>
    <t>Фрукты (виноград)***</t>
  </si>
  <si>
    <t>Овощи свежие (помид) нарезка **</t>
  </si>
  <si>
    <t>Омлет с зелёным горошком</t>
  </si>
  <si>
    <t>Компот из плодов или ягод сушёных.</t>
  </si>
  <si>
    <t>Овощи свежие  нарезка **</t>
  </si>
  <si>
    <t>Рассольник ленинградский</t>
  </si>
  <si>
    <t>Макароны отварные</t>
  </si>
  <si>
    <t xml:space="preserve">Печень говяжья по-строгановски </t>
  </si>
  <si>
    <t xml:space="preserve">Тефтели из говядины </t>
  </si>
  <si>
    <t>Борщ с капустой и картофелем(с мясом  )</t>
  </si>
  <si>
    <t xml:space="preserve">Рассольник </t>
  </si>
  <si>
    <t>Каша гречневая рассыпчатая</t>
  </si>
  <si>
    <t xml:space="preserve">Кондитерское изделие пряники заварные </t>
  </si>
  <si>
    <t>Кондитерские изделия (печенье)</t>
  </si>
  <si>
    <t>Борщ (с мясом  )</t>
  </si>
  <si>
    <t>МБОУ СОШ № 7  Темрюкскиий район</t>
  </si>
  <si>
    <t>И.В. Устинова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</si>
</sst>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1" applyFont="1" applyFill="1" applyBorder="1" applyAlignment="1">
      <alignment horizontal="center"/>
    </xf>
    <xf numFmtId="2" fontId="13" fillId="4" borderId="2" xfId="1" applyNumberFormat="1" applyFont="1" applyFill="1" applyBorder="1" applyAlignment="1">
      <alignment horizontal="center"/>
    </xf>
    <xf numFmtId="2" fontId="14" fillId="4" borderId="2" xfId="1" applyNumberFormat="1" applyFont="1" applyFill="1" applyBorder="1" applyAlignment="1">
      <alignment horizontal="center"/>
    </xf>
    <xf numFmtId="0" fontId="13" fillId="4" borderId="23" xfId="1" applyFont="1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13" fillId="4" borderId="24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2" fontId="15" fillId="4" borderId="2" xfId="1" applyNumberFormat="1" applyFont="1" applyFill="1" applyBorder="1" applyAlignment="1">
      <alignment horizontal="center"/>
    </xf>
    <xf numFmtId="0" fontId="15" fillId="4" borderId="23" xfId="1" applyFont="1" applyFill="1" applyBorder="1" applyAlignment="1">
      <alignment horizontal="center"/>
    </xf>
    <xf numFmtId="2" fontId="15" fillId="4" borderId="24" xfId="0" applyNumberFormat="1" applyFont="1" applyFill="1" applyBorder="1" applyAlignment="1">
      <alignment horizontal="center"/>
    </xf>
    <xf numFmtId="2" fontId="3" fillId="4" borderId="2" xfId="1" applyNumberFormat="1" applyFont="1" applyFill="1" applyBorder="1" applyAlignment="1">
      <alignment horizontal="center"/>
    </xf>
    <xf numFmtId="0" fontId="15" fillId="4" borderId="2" xfId="1" applyFont="1" applyFill="1" applyBorder="1"/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53" sqref="L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94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95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12.9</v>
      </c>
      <c r="H6" s="40">
        <v>20</v>
      </c>
      <c r="I6" s="40">
        <v>3.46</v>
      </c>
      <c r="J6" s="40">
        <v>244.6</v>
      </c>
      <c r="K6" s="41">
        <v>302</v>
      </c>
      <c r="L6" s="40">
        <v>22.96</v>
      </c>
    </row>
    <row r="7" spans="1:12" ht="15" x14ac:dyDescent="0.25">
      <c r="A7" s="23"/>
      <c r="B7" s="15"/>
      <c r="C7" s="11"/>
      <c r="D7" s="6" t="s">
        <v>49</v>
      </c>
      <c r="E7" s="42" t="s">
        <v>48</v>
      </c>
      <c r="F7" s="43">
        <v>60</v>
      </c>
      <c r="G7" s="43">
        <v>0.66</v>
      </c>
      <c r="H7" s="43">
        <v>0.12</v>
      </c>
      <c r="I7" s="43">
        <v>2.2799999999999998</v>
      </c>
      <c r="J7" s="43">
        <v>14.4</v>
      </c>
      <c r="K7" s="44">
        <v>106</v>
      </c>
      <c r="L7" s="43">
        <v>5.28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497</v>
      </c>
      <c r="L8" s="43">
        <v>9.6199999999999992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2.98</v>
      </c>
      <c r="H9" s="43">
        <v>0.32</v>
      </c>
      <c r="I9" s="43">
        <v>19.399999999999999</v>
      </c>
      <c r="J9" s="43">
        <v>92.69</v>
      </c>
      <c r="K9" s="44">
        <v>108</v>
      </c>
      <c r="L9" s="43">
        <v>2.2000000000000002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112</v>
      </c>
      <c r="L10" s="4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20.54</v>
      </c>
      <c r="H13" s="19">
        <f t="shared" si="0"/>
        <v>24.14</v>
      </c>
      <c r="I13" s="19">
        <f t="shared" si="0"/>
        <v>59.94</v>
      </c>
      <c r="J13" s="19">
        <f t="shared" si="0"/>
        <v>542.69000000000005</v>
      </c>
      <c r="K13" s="25"/>
      <c r="L13" s="19">
        <f t="shared" ref="L13" si="1">SUM(L6:L12)</f>
        <v>52.06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0.96</v>
      </c>
      <c r="H14" s="43">
        <v>3.78</v>
      </c>
      <c r="I14" s="43">
        <v>4.4400000000000004</v>
      </c>
      <c r="J14" s="43">
        <v>54.48</v>
      </c>
      <c r="K14" s="44" t="s">
        <v>55</v>
      </c>
      <c r="L14" s="43">
        <v>4.0999999999999996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2.7</v>
      </c>
      <c r="H15" s="43">
        <v>2.85</v>
      </c>
      <c r="I15" s="43">
        <v>18.8</v>
      </c>
      <c r="J15" s="43">
        <v>111.25</v>
      </c>
      <c r="K15" s="44">
        <v>147</v>
      </c>
      <c r="L15" s="43">
        <v>11.65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200</v>
      </c>
      <c r="G16" s="43">
        <v>15.2</v>
      </c>
      <c r="H16" s="43">
        <v>15.1</v>
      </c>
      <c r="I16" s="43">
        <v>36</v>
      </c>
      <c r="J16" s="43">
        <v>341.9</v>
      </c>
      <c r="K16" s="44">
        <v>406</v>
      </c>
      <c r="L16" s="43">
        <v>32.64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0.5</v>
      </c>
      <c r="H18" s="43">
        <v>0</v>
      </c>
      <c r="I18" s="43">
        <v>27</v>
      </c>
      <c r="J18" s="43">
        <v>110</v>
      </c>
      <c r="K18" s="44">
        <v>508</v>
      </c>
      <c r="L18" s="43">
        <v>4.88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2.2999999999999998</v>
      </c>
      <c r="H19" s="43">
        <v>0.24</v>
      </c>
      <c r="I19" s="43">
        <v>14.7</v>
      </c>
      <c r="J19" s="43">
        <v>70.5</v>
      </c>
      <c r="K19" s="44">
        <v>108</v>
      </c>
      <c r="L19" s="43">
        <v>1.65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1.98</v>
      </c>
      <c r="H20" s="43">
        <v>0.35</v>
      </c>
      <c r="I20" s="43">
        <v>9.9600000000000009</v>
      </c>
      <c r="J20" s="43">
        <v>52.1</v>
      </c>
      <c r="K20" s="44">
        <v>109</v>
      </c>
      <c r="L20" s="43">
        <v>1.57</v>
      </c>
    </row>
    <row r="21" spans="1:12" ht="15" x14ac:dyDescent="0.25">
      <c r="A21" s="23"/>
      <c r="B21" s="15"/>
      <c r="C21" s="11"/>
      <c r="D21" s="6" t="s">
        <v>60</v>
      </c>
      <c r="E21" s="42" t="s">
        <v>54</v>
      </c>
      <c r="F21" s="43">
        <v>50</v>
      </c>
      <c r="G21" s="43">
        <v>2.9</v>
      </c>
      <c r="H21" s="43">
        <v>2.2999999999999998</v>
      </c>
      <c r="I21" s="43">
        <v>37.5</v>
      </c>
      <c r="J21" s="43">
        <v>183</v>
      </c>
      <c r="K21" s="44">
        <v>590</v>
      </c>
      <c r="L21" s="43">
        <v>8.5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26.54</v>
      </c>
      <c r="H23" s="19">
        <f t="shared" si="2"/>
        <v>24.62</v>
      </c>
      <c r="I23" s="19">
        <f t="shared" si="2"/>
        <v>148.4</v>
      </c>
      <c r="J23" s="19">
        <f t="shared" si="2"/>
        <v>923.23</v>
      </c>
      <c r="K23" s="25"/>
      <c r="L23" s="19">
        <f t="shared" ref="L23" si="3">SUM(L14:L22)</f>
        <v>64.990000000000009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1370</v>
      </c>
      <c r="G24" s="32">
        <f t="shared" ref="G24:J24" si="4">G13+G23</f>
        <v>47.08</v>
      </c>
      <c r="H24" s="32">
        <f t="shared" si="4"/>
        <v>48.760000000000005</v>
      </c>
      <c r="I24" s="32">
        <f t="shared" si="4"/>
        <v>208.34</v>
      </c>
      <c r="J24" s="32">
        <f t="shared" si="4"/>
        <v>1465.92</v>
      </c>
      <c r="K24" s="32"/>
      <c r="L24" s="32">
        <f t="shared" ref="L24" si="5">L13+L23</f>
        <v>117.05000000000001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8.5</v>
      </c>
      <c r="H25" s="40">
        <v>8.3000000000000007</v>
      </c>
      <c r="I25" s="40">
        <v>4</v>
      </c>
      <c r="J25" s="40">
        <v>125</v>
      </c>
      <c r="K25" s="41">
        <v>372</v>
      </c>
      <c r="L25" s="40">
        <v>53.41</v>
      </c>
    </row>
    <row r="26" spans="1:12" ht="15" x14ac:dyDescent="0.25">
      <c r="A26" s="14"/>
      <c r="B26" s="15"/>
      <c r="C26" s="11"/>
      <c r="D26" s="64" t="s">
        <v>29</v>
      </c>
      <c r="E26" s="42" t="s">
        <v>57</v>
      </c>
      <c r="F26" s="43">
        <v>150</v>
      </c>
      <c r="G26" s="43">
        <v>3.15</v>
      </c>
      <c r="H26" s="43">
        <v>6.6</v>
      </c>
      <c r="I26" s="43">
        <v>16.350000000000001</v>
      </c>
      <c r="J26" s="43">
        <v>138</v>
      </c>
      <c r="K26" s="44">
        <v>429</v>
      </c>
      <c r="L26" s="43">
        <v>21.39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4.8499999999999996</v>
      </c>
    </row>
    <row r="28" spans="1:12" ht="15" x14ac:dyDescent="0.25">
      <c r="A28" s="14"/>
      <c r="B28" s="15"/>
      <c r="C28" s="11"/>
      <c r="D28" s="7" t="s">
        <v>31</v>
      </c>
      <c r="E28" s="42" t="s">
        <v>41</v>
      </c>
      <c r="F28" s="43">
        <v>30</v>
      </c>
      <c r="G28" s="43">
        <v>2.2999999999999998</v>
      </c>
      <c r="H28" s="43">
        <v>0.24</v>
      </c>
      <c r="I28" s="43">
        <v>14.7</v>
      </c>
      <c r="J28" s="43">
        <v>70.5</v>
      </c>
      <c r="K28" s="44">
        <v>108</v>
      </c>
      <c r="L28" s="55">
        <v>1.65</v>
      </c>
    </row>
    <row r="29" spans="1:12" ht="15" x14ac:dyDescent="0.25">
      <c r="A29" s="14"/>
      <c r="B29" s="15"/>
      <c r="C29" s="11"/>
      <c r="D29" s="7" t="s">
        <v>32</v>
      </c>
      <c r="E29" s="42" t="s">
        <v>42</v>
      </c>
      <c r="F29" s="51">
        <v>20</v>
      </c>
      <c r="G29" s="52">
        <v>1.32</v>
      </c>
      <c r="H29" s="52">
        <v>0.24</v>
      </c>
      <c r="I29" s="53">
        <v>6.68</v>
      </c>
      <c r="J29" s="52">
        <v>34.799999999999997</v>
      </c>
      <c r="K29" s="54">
        <v>109</v>
      </c>
      <c r="L29" s="57">
        <v>1.05</v>
      </c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56"/>
    </row>
    <row r="31" spans="1:12" ht="15" x14ac:dyDescent="0.25">
      <c r="A31" s="14"/>
      <c r="B31" s="15"/>
      <c r="C31" s="11"/>
      <c r="D31" s="6" t="s">
        <v>49</v>
      </c>
      <c r="E31" s="42" t="s">
        <v>61</v>
      </c>
      <c r="F31" s="43">
        <v>60</v>
      </c>
      <c r="G31" s="43">
        <v>0.48</v>
      </c>
      <c r="H31" s="43">
        <v>0.06</v>
      </c>
      <c r="I31" s="43">
        <v>1.5</v>
      </c>
      <c r="J31" s="43">
        <v>8.4</v>
      </c>
      <c r="K31" s="44">
        <v>106</v>
      </c>
      <c r="L31" s="43">
        <v>5.28</v>
      </c>
    </row>
    <row r="32" spans="1:12" ht="15" x14ac:dyDescent="0.25">
      <c r="A32" s="14"/>
      <c r="B32" s="15"/>
      <c r="C32" s="11"/>
      <c r="D32" s="6" t="s">
        <v>60</v>
      </c>
      <c r="E32" s="42" t="s">
        <v>59</v>
      </c>
      <c r="F32" s="43">
        <v>25</v>
      </c>
      <c r="G32" s="43">
        <v>0.7</v>
      </c>
      <c r="H32" s="43">
        <v>0.82</v>
      </c>
      <c r="I32" s="43">
        <v>19.3</v>
      </c>
      <c r="J32" s="43">
        <v>87.5</v>
      </c>
      <c r="K32" s="44">
        <v>590</v>
      </c>
      <c r="L32" s="43">
        <v>7.5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585</v>
      </c>
      <c r="G33" s="19">
        <f t="shared" ref="G33" si="6">SUM(G25:G32)</f>
        <v>16.55</v>
      </c>
      <c r="H33" s="19">
        <f t="shared" ref="H33" si="7">SUM(H25:H32)</f>
        <v>16.260000000000002</v>
      </c>
      <c r="I33" s="19">
        <f t="shared" ref="I33" si="8">SUM(I25:I32)</f>
        <v>77.73</v>
      </c>
      <c r="J33" s="19">
        <f t="shared" ref="J33:L33" si="9">SUM(J25:J32)</f>
        <v>525.20000000000005</v>
      </c>
      <c r="K33" s="25"/>
      <c r="L33" s="19">
        <f t="shared" si="9"/>
        <v>95.13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61</v>
      </c>
      <c r="F34" s="43">
        <v>60</v>
      </c>
      <c r="G34" s="43">
        <v>0.48</v>
      </c>
      <c r="H34" s="43">
        <v>0.06</v>
      </c>
      <c r="I34" s="43">
        <v>1.5</v>
      </c>
      <c r="J34" s="43">
        <v>8.4</v>
      </c>
      <c r="K34" s="44">
        <v>106</v>
      </c>
      <c r="L34" s="43">
        <v>5.28</v>
      </c>
    </row>
    <row r="35" spans="1:12" ht="15" x14ac:dyDescent="0.25">
      <c r="A35" s="14"/>
      <c r="B35" s="15"/>
      <c r="C35" s="11"/>
      <c r="D35" s="7" t="s">
        <v>27</v>
      </c>
      <c r="E35" s="42" t="s">
        <v>62</v>
      </c>
      <c r="F35" s="43">
        <v>250</v>
      </c>
      <c r="G35" s="43">
        <v>2.2999999999999998</v>
      </c>
      <c r="H35" s="43">
        <v>4.25</v>
      </c>
      <c r="I35" s="43">
        <v>15.1</v>
      </c>
      <c r="J35" s="43">
        <v>108</v>
      </c>
      <c r="K35" s="44">
        <v>144</v>
      </c>
      <c r="L35" s="43">
        <v>11</v>
      </c>
    </row>
    <row r="36" spans="1:12" ht="15" x14ac:dyDescent="0.25">
      <c r="A36" s="14"/>
      <c r="B36" s="15"/>
      <c r="C36" s="11"/>
      <c r="D36" s="7" t="s">
        <v>28</v>
      </c>
      <c r="E36" s="42" t="s">
        <v>63</v>
      </c>
      <c r="F36" s="43">
        <v>110</v>
      </c>
      <c r="G36" s="43">
        <v>14.56</v>
      </c>
      <c r="H36" s="43">
        <v>15.1</v>
      </c>
      <c r="I36" s="43">
        <v>13.52</v>
      </c>
      <c r="J36" s="43">
        <v>248.48</v>
      </c>
      <c r="K36" s="44">
        <v>381</v>
      </c>
      <c r="L36" s="43">
        <v>64.819999999999993</v>
      </c>
    </row>
    <row r="37" spans="1:12" ht="15" x14ac:dyDescent="0.25">
      <c r="A37" s="14"/>
      <c r="B37" s="15"/>
      <c r="C37" s="11"/>
      <c r="D37" s="7" t="s">
        <v>29</v>
      </c>
      <c r="E37" s="42" t="s">
        <v>64</v>
      </c>
      <c r="F37" s="43">
        <v>200</v>
      </c>
      <c r="G37" s="43">
        <v>7.4</v>
      </c>
      <c r="H37" s="43">
        <v>7.2</v>
      </c>
      <c r="I37" s="43">
        <v>7.8</v>
      </c>
      <c r="J37" s="43">
        <v>126</v>
      </c>
      <c r="K37" s="44">
        <v>423</v>
      </c>
      <c r="L37" s="43">
        <v>23</v>
      </c>
    </row>
    <row r="38" spans="1:12" ht="15" x14ac:dyDescent="0.25">
      <c r="A38" s="14"/>
      <c r="B38" s="15"/>
      <c r="C38" s="11"/>
      <c r="D38" s="7" t="s">
        <v>30</v>
      </c>
      <c r="E38" s="42" t="s">
        <v>65</v>
      </c>
      <c r="F38" s="43">
        <v>200</v>
      </c>
      <c r="G38" s="43">
        <v>0.5</v>
      </c>
      <c r="H38" s="43">
        <v>0.2</v>
      </c>
      <c r="I38" s="43">
        <v>23.1</v>
      </c>
      <c r="J38" s="43">
        <v>96</v>
      </c>
      <c r="K38" s="44">
        <v>509</v>
      </c>
      <c r="L38" s="43">
        <v>5.41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50</v>
      </c>
      <c r="G39" s="43">
        <v>3.85</v>
      </c>
      <c r="H39" s="43">
        <v>0.4</v>
      </c>
      <c r="I39" s="43">
        <v>24.6</v>
      </c>
      <c r="J39" s="43">
        <v>117</v>
      </c>
      <c r="K39" s="44">
        <v>108</v>
      </c>
      <c r="L39" s="43">
        <v>2.75</v>
      </c>
    </row>
    <row r="40" spans="1:12" ht="15" x14ac:dyDescent="0.25">
      <c r="A40" s="14"/>
      <c r="B40" s="15"/>
      <c r="C40" s="11"/>
      <c r="D40" s="7" t="s">
        <v>32</v>
      </c>
      <c r="E40" s="42" t="s">
        <v>42</v>
      </c>
      <c r="F40" s="43">
        <v>30</v>
      </c>
      <c r="G40" s="43">
        <v>1.98</v>
      </c>
      <c r="H40" s="43">
        <v>0.35</v>
      </c>
      <c r="I40" s="43">
        <v>9.9600000000000009</v>
      </c>
      <c r="J40" s="43">
        <v>52.1</v>
      </c>
      <c r="K40" s="44">
        <v>109</v>
      </c>
      <c r="L40" s="43">
        <v>1.57</v>
      </c>
    </row>
    <row r="41" spans="1:12" ht="15" x14ac:dyDescent="0.25">
      <c r="A41" s="14"/>
      <c r="B41" s="15"/>
      <c r="C41" s="11"/>
      <c r="D41" s="6" t="s">
        <v>24</v>
      </c>
      <c r="E41" s="42" t="s">
        <v>66</v>
      </c>
      <c r="F41" s="43">
        <v>100</v>
      </c>
      <c r="G41" s="43">
        <v>0.4</v>
      </c>
      <c r="H41" s="43">
        <v>0.4</v>
      </c>
      <c r="I41" s="43">
        <v>9.8000000000000007</v>
      </c>
      <c r="J41" s="43">
        <v>47</v>
      </c>
      <c r="K41" s="44">
        <v>112</v>
      </c>
      <c r="L41" s="43">
        <v>12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1000</v>
      </c>
      <c r="G43" s="19">
        <f t="shared" ref="G43" si="10">SUM(G34:G42)</f>
        <v>31.470000000000002</v>
      </c>
      <c r="H43" s="19">
        <f t="shared" ref="H43" si="11">SUM(H34:H42)</f>
        <v>27.959999999999997</v>
      </c>
      <c r="I43" s="19">
        <f t="shared" ref="I43" si="12">SUM(I34:I42)</f>
        <v>105.38000000000001</v>
      </c>
      <c r="J43" s="19">
        <f t="shared" ref="J43:L43" si="13">SUM(J34:J42)</f>
        <v>802.98</v>
      </c>
      <c r="K43" s="25"/>
      <c r="L43" s="19">
        <f t="shared" si="13"/>
        <v>125.82999999999998</v>
      </c>
    </row>
    <row r="44" spans="1:12" ht="15.75" customHeight="1" x14ac:dyDescent="0.2">
      <c r="A44" s="33">
        <f>A25</f>
        <v>1</v>
      </c>
      <c r="B44" s="33">
        <f>B25</f>
        <v>2</v>
      </c>
      <c r="C44" s="68" t="s">
        <v>4</v>
      </c>
      <c r="D44" s="69"/>
      <c r="E44" s="31"/>
      <c r="F44" s="32">
        <f>F33+F43</f>
        <v>1585</v>
      </c>
      <c r="G44" s="32">
        <f t="shared" ref="G44" si="14">G33+G43</f>
        <v>48.02</v>
      </c>
      <c r="H44" s="32">
        <f t="shared" ref="H44" si="15">H33+H43</f>
        <v>44.22</v>
      </c>
      <c r="I44" s="32">
        <f t="shared" ref="I44" si="16">I33+I43</f>
        <v>183.11</v>
      </c>
      <c r="J44" s="32">
        <f t="shared" ref="J44:L44" si="17">J33+J43</f>
        <v>1328.18</v>
      </c>
      <c r="K44" s="32"/>
      <c r="L44" s="32">
        <f t="shared" si="17"/>
        <v>220.95999999999998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67</v>
      </c>
      <c r="F45" s="40">
        <v>150</v>
      </c>
      <c r="G45" s="40">
        <v>18.88</v>
      </c>
      <c r="H45" s="40">
        <v>15.59</v>
      </c>
      <c r="I45" s="40">
        <v>43.05</v>
      </c>
      <c r="J45" s="40">
        <v>388</v>
      </c>
      <c r="K45" s="41" t="s">
        <v>68</v>
      </c>
      <c r="L45" s="40">
        <v>62.92</v>
      </c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45</v>
      </c>
      <c r="F47" s="58">
        <v>200</v>
      </c>
      <c r="G47" s="59">
        <v>3.2</v>
      </c>
      <c r="H47" s="59">
        <v>2.7</v>
      </c>
      <c r="I47" s="59">
        <v>15.9</v>
      </c>
      <c r="J47" s="59">
        <v>79</v>
      </c>
      <c r="K47" s="60">
        <v>501</v>
      </c>
      <c r="L47" s="61">
        <v>10.130000000000001</v>
      </c>
    </row>
    <row r="48" spans="1:12" ht="15" x14ac:dyDescent="0.25">
      <c r="A48" s="23"/>
      <c r="B48" s="15"/>
      <c r="C48" s="11"/>
      <c r="D48" s="7" t="s">
        <v>31</v>
      </c>
      <c r="E48" s="42" t="s">
        <v>41</v>
      </c>
      <c r="F48" s="58">
        <v>30</v>
      </c>
      <c r="G48" s="59">
        <v>2.2999999999999998</v>
      </c>
      <c r="H48" s="59">
        <v>0.24</v>
      </c>
      <c r="I48" s="59">
        <v>14.7</v>
      </c>
      <c r="J48" s="59">
        <v>70.5</v>
      </c>
      <c r="K48" s="60">
        <v>108</v>
      </c>
      <c r="L48" s="61">
        <v>1.65</v>
      </c>
    </row>
    <row r="49" spans="1:12" ht="15" x14ac:dyDescent="0.25">
      <c r="A49" s="23"/>
      <c r="B49" s="15"/>
      <c r="C49" s="11"/>
      <c r="D49" s="7" t="s">
        <v>32</v>
      </c>
      <c r="E49" s="63" t="s">
        <v>42</v>
      </c>
      <c r="F49" s="58">
        <v>20</v>
      </c>
      <c r="G49" s="59">
        <v>1.32</v>
      </c>
      <c r="H49" s="59">
        <v>0.24</v>
      </c>
      <c r="I49" s="62">
        <v>6.68</v>
      </c>
      <c r="J49" s="59">
        <v>34.799999999999997</v>
      </c>
      <c r="K49" s="60">
        <v>109</v>
      </c>
      <c r="L49" s="61">
        <v>1.05</v>
      </c>
    </row>
    <row r="50" spans="1:12" ht="15" x14ac:dyDescent="0.25">
      <c r="A50" s="23"/>
      <c r="B50" s="15"/>
      <c r="C50" s="11"/>
      <c r="D50" s="7" t="s">
        <v>24</v>
      </c>
      <c r="E50" s="42" t="s">
        <v>66</v>
      </c>
      <c r="F50" s="58">
        <v>100</v>
      </c>
      <c r="G50" s="59">
        <v>0.4</v>
      </c>
      <c r="H50" s="59">
        <v>0.4</v>
      </c>
      <c r="I50" s="59">
        <v>9.8000000000000007</v>
      </c>
      <c r="J50" s="59">
        <v>47</v>
      </c>
      <c r="K50" s="60">
        <v>112</v>
      </c>
      <c r="L50" s="61">
        <v>12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 t="shared" ref="G53" si="18">SUM(G45:G52)</f>
        <v>26.099999999999998</v>
      </c>
      <c r="H53" s="19">
        <f t="shared" ref="H53" si="19">SUM(H45:H52)</f>
        <v>19.169999999999995</v>
      </c>
      <c r="I53" s="19">
        <f t="shared" ref="I53" si="20">SUM(I45:I52)</f>
        <v>90.129999999999981</v>
      </c>
      <c r="J53" s="19">
        <f t="shared" ref="J53:L53" si="21">SUM(J45:J52)</f>
        <v>619.29999999999995</v>
      </c>
      <c r="K53" s="25"/>
      <c r="L53" s="19">
        <f t="shared" si="21"/>
        <v>87.75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50</v>
      </c>
      <c r="F54" s="43">
        <v>60</v>
      </c>
      <c r="G54" s="43">
        <v>0.96</v>
      </c>
      <c r="H54" s="43">
        <v>3.78</v>
      </c>
      <c r="I54" s="43">
        <v>4.4400000000000004</v>
      </c>
      <c r="J54" s="43">
        <v>54.48</v>
      </c>
      <c r="K54" s="44" t="s">
        <v>55</v>
      </c>
      <c r="L54" s="43">
        <v>4.0999999999999996</v>
      </c>
    </row>
    <row r="55" spans="1:12" ht="15" x14ac:dyDescent="0.25">
      <c r="A55" s="23"/>
      <c r="B55" s="15"/>
      <c r="C55" s="11"/>
      <c r="D55" s="7" t="s">
        <v>27</v>
      </c>
      <c r="E55" s="42" t="s">
        <v>69</v>
      </c>
      <c r="F55" s="43">
        <v>250</v>
      </c>
      <c r="G55" s="43">
        <v>3.67</v>
      </c>
      <c r="H55" s="43">
        <v>4.4000000000000004</v>
      </c>
      <c r="I55" s="43">
        <v>15.27</v>
      </c>
      <c r="J55" s="43">
        <v>115.5</v>
      </c>
      <c r="K55" s="44">
        <v>143</v>
      </c>
      <c r="L55" s="43">
        <v>11</v>
      </c>
    </row>
    <row r="56" spans="1:12" ht="15" x14ac:dyDescent="0.25">
      <c r="A56" s="23"/>
      <c r="B56" s="15"/>
      <c r="C56" s="11"/>
      <c r="D56" s="7" t="s">
        <v>28</v>
      </c>
      <c r="E56" s="42" t="s">
        <v>70</v>
      </c>
      <c r="F56" s="43">
        <v>200</v>
      </c>
      <c r="G56" s="43">
        <v>31.8</v>
      </c>
      <c r="H56" s="43">
        <v>15.6</v>
      </c>
      <c r="I56" s="43">
        <v>16.399999999999999</v>
      </c>
      <c r="J56" s="43">
        <v>294</v>
      </c>
      <c r="K56" s="44">
        <v>337</v>
      </c>
      <c r="L56" s="43">
        <v>40.06</v>
      </c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 t="s">
        <v>58</v>
      </c>
      <c r="F58" s="43">
        <v>200</v>
      </c>
      <c r="G58" s="43">
        <v>0.8</v>
      </c>
      <c r="H58" s="43">
        <v>0.2</v>
      </c>
      <c r="I58" s="43">
        <v>0.16</v>
      </c>
      <c r="J58" s="43">
        <v>61</v>
      </c>
      <c r="K58" s="44">
        <v>494</v>
      </c>
      <c r="L58" s="43">
        <v>4.8499999999999996</v>
      </c>
    </row>
    <row r="59" spans="1:12" ht="15" x14ac:dyDescent="0.25">
      <c r="A59" s="23"/>
      <c r="B59" s="15"/>
      <c r="C59" s="11"/>
      <c r="D59" s="7" t="s">
        <v>31</v>
      </c>
      <c r="E59" s="42" t="s">
        <v>41</v>
      </c>
      <c r="F59" s="43">
        <v>50</v>
      </c>
      <c r="G59" s="43">
        <v>3.85</v>
      </c>
      <c r="H59" s="43">
        <v>0.4</v>
      </c>
      <c r="I59" s="43">
        <v>24.6</v>
      </c>
      <c r="J59" s="43">
        <v>117</v>
      </c>
      <c r="K59" s="44">
        <v>108</v>
      </c>
      <c r="L59" s="43">
        <v>2.75</v>
      </c>
    </row>
    <row r="60" spans="1:12" ht="15" x14ac:dyDescent="0.25">
      <c r="A60" s="23"/>
      <c r="B60" s="15"/>
      <c r="C60" s="11"/>
      <c r="D60" s="7" t="s">
        <v>32</v>
      </c>
      <c r="E60" s="42" t="s">
        <v>42</v>
      </c>
      <c r="F60" s="43">
        <v>30</v>
      </c>
      <c r="G60" s="43">
        <v>1.98</v>
      </c>
      <c r="H60" s="43">
        <v>0.35</v>
      </c>
      <c r="I60" s="43">
        <v>9.9600000000000009</v>
      </c>
      <c r="J60" s="43">
        <v>52.1</v>
      </c>
      <c r="K60" s="44">
        <v>109</v>
      </c>
      <c r="L60" s="43">
        <v>1.57</v>
      </c>
    </row>
    <row r="61" spans="1:12" ht="15" x14ac:dyDescent="0.25">
      <c r="A61" s="23"/>
      <c r="B61" s="15"/>
      <c r="C61" s="11"/>
      <c r="D61" s="64" t="s">
        <v>24</v>
      </c>
      <c r="E61" s="42" t="s">
        <v>71</v>
      </c>
      <c r="F61" s="43">
        <v>100</v>
      </c>
      <c r="G61" s="43">
        <v>0.4</v>
      </c>
      <c r="H61" s="43">
        <v>0.3</v>
      </c>
      <c r="I61" s="43">
        <v>10.3</v>
      </c>
      <c r="J61" s="43">
        <v>47</v>
      </c>
      <c r="K61" s="44">
        <v>112</v>
      </c>
      <c r="L61" s="43">
        <v>7.5</v>
      </c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890</v>
      </c>
      <c r="G63" s="19">
        <f t="shared" ref="G63" si="22">SUM(G54:G62)</f>
        <v>43.459999999999994</v>
      </c>
      <c r="H63" s="19">
        <f t="shared" ref="H63" si="23">SUM(H54:H62)</f>
        <v>25.03</v>
      </c>
      <c r="I63" s="19">
        <f t="shared" ref="I63" si="24">SUM(I54:I62)</f>
        <v>81.13</v>
      </c>
      <c r="J63" s="19">
        <f t="shared" ref="J63:L63" si="25">SUM(J54:J62)</f>
        <v>741.08</v>
      </c>
      <c r="K63" s="25"/>
      <c r="L63" s="19">
        <f t="shared" si="25"/>
        <v>71.83</v>
      </c>
    </row>
    <row r="64" spans="1:12" ht="15.75" customHeight="1" x14ac:dyDescent="0.2">
      <c r="A64" s="29">
        <f>A45</f>
        <v>1</v>
      </c>
      <c r="B64" s="30">
        <f>B45</f>
        <v>3</v>
      </c>
      <c r="C64" s="68" t="s">
        <v>4</v>
      </c>
      <c r="D64" s="69"/>
      <c r="E64" s="31"/>
      <c r="F64" s="32">
        <f>F53+F63</f>
        <v>1390</v>
      </c>
      <c r="G64" s="32">
        <f t="shared" ref="G64" si="26">G53+G63</f>
        <v>69.559999999999988</v>
      </c>
      <c r="H64" s="32">
        <f t="shared" ref="H64" si="27">H53+H63</f>
        <v>44.199999999999996</v>
      </c>
      <c r="I64" s="32">
        <f t="shared" ref="I64" si="28">I53+I63</f>
        <v>171.26</v>
      </c>
      <c r="J64" s="32">
        <f t="shared" ref="J64:L64" si="29">J53+J63</f>
        <v>1360.38</v>
      </c>
      <c r="K64" s="32"/>
      <c r="L64" s="32">
        <f t="shared" si="29"/>
        <v>159.57999999999998</v>
      </c>
    </row>
    <row r="65" spans="1:12" ht="15.75" thickBot="1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52</v>
      </c>
      <c r="F65" s="40">
        <v>200</v>
      </c>
      <c r="G65" s="40">
        <v>15.2</v>
      </c>
      <c r="H65" s="40">
        <v>15.1</v>
      </c>
      <c r="I65" s="40">
        <v>36</v>
      </c>
      <c r="J65" s="40">
        <v>341.9</v>
      </c>
      <c r="K65" s="41">
        <v>406</v>
      </c>
      <c r="L65" s="40">
        <v>32.770000000000003</v>
      </c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22</v>
      </c>
      <c r="E67" s="42" t="s">
        <v>40</v>
      </c>
      <c r="F67" s="43">
        <v>200</v>
      </c>
      <c r="G67" s="43">
        <v>1</v>
      </c>
      <c r="H67" s="43">
        <v>0.2</v>
      </c>
      <c r="I67" s="43">
        <v>0.2</v>
      </c>
      <c r="J67" s="43">
        <v>92</v>
      </c>
      <c r="K67" s="44">
        <v>518</v>
      </c>
      <c r="L67" s="43">
        <v>7.4</v>
      </c>
    </row>
    <row r="68" spans="1:12" ht="15" x14ac:dyDescent="0.25">
      <c r="A68" s="23"/>
      <c r="B68" s="15"/>
      <c r="C68" s="11"/>
      <c r="D68" s="7" t="s">
        <v>23</v>
      </c>
      <c r="E68" s="42" t="s">
        <v>41</v>
      </c>
      <c r="F68" s="43">
        <v>30</v>
      </c>
      <c r="G68" s="43">
        <v>2.2999999999999998</v>
      </c>
      <c r="H68" s="43">
        <v>0.24</v>
      </c>
      <c r="I68" s="43">
        <v>14.7</v>
      </c>
      <c r="J68" s="43">
        <v>70.5</v>
      </c>
      <c r="K68" s="44">
        <v>108</v>
      </c>
      <c r="L68" s="43">
        <v>1.65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4" t="s">
        <v>60</v>
      </c>
      <c r="E70" s="42" t="s">
        <v>72</v>
      </c>
      <c r="F70" s="43">
        <v>25</v>
      </c>
      <c r="G70" s="43">
        <v>0.7</v>
      </c>
      <c r="H70" s="43">
        <v>0.82</v>
      </c>
      <c r="I70" s="43">
        <v>19.3</v>
      </c>
      <c r="J70" s="43">
        <v>87.5</v>
      </c>
      <c r="K70" s="44">
        <v>590</v>
      </c>
      <c r="L70" s="43">
        <v>9.5</v>
      </c>
    </row>
    <row r="71" spans="1:12" ht="15" x14ac:dyDescent="0.25">
      <c r="A71" s="23"/>
      <c r="B71" s="15"/>
      <c r="C71" s="11"/>
      <c r="D71" s="64" t="s">
        <v>49</v>
      </c>
      <c r="E71" s="42" t="s">
        <v>61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106</v>
      </c>
      <c r="L71" s="43">
        <v>5.3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515</v>
      </c>
      <c r="G72" s="19">
        <f t="shared" ref="G72" si="30">SUM(G65:G71)</f>
        <v>19.68</v>
      </c>
      <c r="H72" s="19">
        <f t="shared" ref="H72" si="31">SUM(H65:H71)</f>
        <v>16.419999999999998</v>
      </c>
      <c r="I72" s="19">
        <f t="shared" ref="I72" si="32">SUM(I65:I71)</f>
        <v>71.7</v>
      </c>
      <c r="J72" s="19">
        <f t="shared" ref="J72:L72" si="33">SUM(J65:J71)</f>
        <v>600.29999999999995</v>
      </c>
      <c r="K72" s="25"/>
      <c r="L72" s="19">
        <f t="shared" si="33"/>
        <v>56.62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73</v>
      </c>
      <c r="F74" s="43">
        <v>250</v>
      </c>
      <c r="G74" s="43">
        <v>4.9000000000000004</v>
      </c>
      <c r="H74" s="43">
        <v>5.35</v>
      </c>
      <c r="I74" s="43">
        <v>20.149999999999999</v>
      </c>
      <c r="J74" s="43">
        <v>148.30000000000001</v>
      </c>
      <c r="K74" s="44">
        <v>145</v>
      </c>
      <c r="L74" s="43">
        <v>10</v>
      </c>
    </row>
    <row r="75" spans="1:12" ht="15" x14ac:dyDescent="0.25">
      <c r="A75" s="23"/>
      <c r="B75" s="15"/>
      <c r="C75" s="11"/>
      <c r="D75" s="7" t="s">
        <v>28</v>
      </c>
      <c r="E75" s="42" t="s">
        <v>44</v>
      </c>
      <c r="F75" s="43">
        <v>200</v>
      </c>
      <c r="G75" s="43">
        <v>15.8</v>
      </c>
      <c r="H75" s="43">
        <v>16.399999999999999</v>
      </c>
      <c r="I75" s="43">
        <v>18.170000000000002</v>
      </c>
      <c r="J75" s="43">
        <v>283</v>
      </c>
      <c r="K75" s="44">
        <v>407</v>
      </c>
      <c r="L75" s="43">
        <v>37.700000000000003</v>
      </c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65</v>
      </c>
      <c r="F77" s="43">
        <v>200</v>
      </c>
      <c r="G77" s="43">
        <v>0.5</v>
      </c>
      <c r="H77" s="43">
        <v>0.2</v>
      </c>
      <c r="I77" s="43">
        <v>23.1</v>
      </c>
      <c r="J77" s="43">
        <v>96</v>
      </c>
      <c r="K77" s="44">
        <v>509</v>
      </c>
      <c r="L77" s="43">
        <v>5.41</v>
      </c>
    </row>
    <row r="78" spans="1:12" ht="15" x14ac:dyDescent="0.25">
      <c r="A78" s="23"/>
      <c r="B78" s="15"/>
      <c r="C78" s="11"/>
      <c r="D78" s="7" t="s">
        <v>31</v>
      </c>
      <c r="E78" s="42" t="s">
        <v>41</v>
      </c>
      <c r="F78" s="43">
        <v>50</v>
      </c>
      <c r="G78" s="43">
        <v>3.85</v>
      </c>
      <c r="H78" s="43">
        <v>0.4</v>
      </c>
      <c r="I78" s="43">
        <v>24.6</v>
      </c>
      <c r="J78" s="43">
        <v>117</v>
      </c>
      <c r="K78" s="44">
        <v>108</v>
      </c>
      <c r="L78" s="43">
        <v>2.75</v>
      </c>
    </row>
    <row r="79" spans="1:12" ht="15" x14ac:dyDescent="0.25">
      <c r="A79" s="23"/>
      <c r="B79" s="15"/>
      <c r="C79" s="11"/>
      <c r="D79" s="7" t="s">
        <v>32</v>
      </c>
      <c r="E79" s="42" t="s">
        <v>42</v>
      </c>
      <c r="F79" s="43">
        <v>50</v>
      </c>
      <c r="G79" s="43">
        <v>3.25</v>
      </c>
      <c r="H79" s="43">
        <v>0.56999999999999995</v>
      </c>
      <c r="I79" s="43">
        <v>16.5</v>
      </c>
      <c r="J79" s="43">
        <v>86.8</v>
      </c>
      <c r="K79" s="44">
        <v>109</v>
      </c>
      <c r="L79" s="43">
        <v>2.63</v>
      </c>
    </row>
    <row r="80" spans="1:12" ht="15" x14ac:dyDescent="0.25">
      <c r="A80" s="23"/>
      <c r="B80" s="15"/>
      <c r="C80" s="11"/>
      <c r="D80" s="64" t="s">
        <v>49</v>
      </c>
      <c r="E80" s="42" t="s">
        <v>61</v>
      </c>
      <c r="F80" s="43">
        <v>60</v>
      </c>
      <c r="G80" s="43">
        <v>0.48</v>
      </c>
      <c r="H80" s="43">
        <v>0.06</v>
      </c>
      <c r="I80" s="43">
        <v>1.5</v>
      </c>
      <c r="J80" s="43">
        <v>8.4</v>
      </c>
      <c r="K80" s="44">
        <v>106</v>
      </c>
      <c r="L80" s="43">
        <v>5.3</v>
      </c>
    </row>
    <row r="81" spans="1:12" ht="15" x14ac:dyDescent="0.25">
      <c r="A81" s="23"/>
      <c r="B81" s="15"/>
      <c r="C81" s="11"/>
      <c r="D81" s="64" t="s">
        <v>60</v>
      </c>
      <c r="E81" s="42" t="s">
        <v>74</v>
      </c>
      <c r="F81" s="43">
        <v>30</v>
      </c>
      <c r="G81" s="43">
        <v>1.77</v>
      </c>
      <c r="H81" s="43">
        <v>1.4</v>
      </c>
      <c r="I81" s="43">
        <v>22.56</v>
      </c>
      <c r="J81" s="43">
        <v>109.8</v>
      </c>
      <c r="K81" s="44">
        <v>590</v>
      </c>
      <c r="L81" s="43">
        <v>4.5</v>
      </c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840</v>
      </c>
      <c r="G82" s="19">
        <f t="shared" ref="G82" si="34">SUM(G73:G81)</f>
        <v>30.550000000000004</v>
      </c>
      <c r="H82" s="19">
        <f t="shared" ref="H82" si="35">SUM(H73:H81)</f>
        <v>24.379999999999995</v>
      </c>
      <c r="I82" s="19">
        <f t="shared" ref="I82" si="36">SUM(I73:I81)</f>
        <v>126.58000000000001</v>
      </c>
      <c r="J82" s="19">
        <f t="shared" ref="J82:L82" si="37">SUM(J73:J81)</f>
        <v>849.29999999999984</v>
      </c>
      <c r="K82" s="25"/>
      <c r="L82" s="19">
        <f t="shared" si="37"/>
        <v>68.289999999999992</v>
      </c>
    </row>
    <row r="83" spans="1:12" ht="15.75" customHeight="1" x14ac:dyDescent="0.2">
      <c r="A83" s="29">
        <f>A65</f>
        <v>1</v>
      </c>
      <c r="B83" s="30">
        <f>B65</f>
        <v>4</v>
      </c>
      <c r="C83" s="68" t="s">
        <v>4</v>
      </c>
      <c r="D83" s="69"/>
      <c r="E83" s="31"/>
      <c r="F83" s="32">
        <f>F72+F82</f>
        <v>1355</v>
      </c>
      <c r="G83" s="32">
        <f t="shared" ref="G83" si="38">G72+G82</f>
        <v>50.230000000000004</v>
      </c>
      <c r="H83" s="32">
        <f t="shared" ref="H83" si="39">H72+H82</f>
        <v>40.799999999999997</v>
      </c>
      <c r="I83" s="32">
        <f t="shared" ref="I83" si="40">I72+I82</f>
        <v>198.28000000000003</v>
      </c>
      <c r="J83" s="32">
        <f t="shared" ref="J83:L83" si="41">J72+J82</f>
        <v>1449.6</v>
      </c>
      <c r="K83" s="32"/>
      <c r="L83" s="32">
        <f t="shared" si="41"/>
        <v>124.91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63</v>
      </c>
      <c r="F84" s="40">
        <v>110</v>
      </c>
      <c r="G84" s="40">
        <v>14.56</v>
      </c>
      <c r="H84" s="40">
        <v>15.1</v>
      </c>
      <c r="I84" s="40">
        <v>13.52</v>
      </c>
      <c r="J84" s="40">
        <v>248.48</v>
      </c>
      <c r="K84" s="41">
        <v>381</v>
      </c>
      <c r="L84" s="40">
        <v>64.819999999999993</v>
      </c>
    </row>
    <row r="85" spans="1:12" ht="15" x14ac:dyDescent="0.25">
      <c r="A85" s="23"/>
      <c r="B85" s="15"/>
      <c r="C85" s="11"/>
      <c r="D85" s="64" t="s">
        <v>29</v>
      </c>
      <c r="E85" s="42" t="s">
        <v>57</v>
      </c>
      <c r="F85" s="43">
        <v>150</v>
      </c>
      <c r="G85" s="43">
        <v>3.15</v>
      </c>
      <c r="H85" s="43">
        <v>6.6</v>
      </c>
      <c r="I85" s="43">
        <v>16.350000000000001</v>
      </c>
      <c r="J85" s="43">
        <v>138</v>
      </c>
      <c r="K85" s="44">
        <v>429</v>
      </c>
      <c r="L85" s="43">
        <v>21.39</v>
      </c>
    </row>
    <row r="86" spans="1:12" ht="15" x14ac:dyDescent="0.25">
      <c r="A86" s="23"/>
      <c r="B86" s="15"/>
      <c r="C86" s="11"/>
      <c r="D86" s="7" t="s">
        <v>22</v>
      </c>
      <c r="E86" s="42" t="s">
        <v>43</v>
      </c>
      <c r="F86" s="43">
        <v>200</v>
      </c>
      <c r="G86" s="43">
        <v>3.6</v>
      </c>
      <c r="H86" s="43">
        <v>3.3</v>
      </c>
      <c r="I86" s="43">
        <v>25</v>
      </c>
      <c r="J86" s="43">
        <v>144</v>
      </c>
      <c r="K86" s="44">
        <v>497</v>
      </c>
      <c r="L86" s="43">
        <v>9.6199999999999992</v>
      </c>
    </row>
    <row r="87" spans="1:12" ht="15" x14ac:dyDescent="0.25">
      <c r="A87" s="23"/>
      <c r="B87" s="15"/>
      <c r="C87" s="11"/>
      <c r="D87" s="7" t="s">
        <v>31</v>
      </c>
      <c r="E87" s="42" t="s">
        <v>41</v>
      </c>
      <c r="F87" s="43">
        <v>40</v>
      </c>
      <c r="G87" s="43">
        <v>2.98</v>
      </c>
      <c r="H87" s="43">
        <v>0.32</v>
      </c>
      <c r="I87" s="43">
        <v>19.399999999999999</v>
      </c>
      <c r="J87" s="43">
        <v>92.69</v>
      </c>
      <c r="K87" s="44">
        <v>108</v>
      </c>
      <c r="L87" s="43">
        <v>2.2000000000000002</v>
      </c>
    </row>
    <row r="88" spans="1:12" ht="15" x14ac:dyDescent="0.25">
      <c r="A88" s="23"/>
      <c r="B88" s="15"/>
      <c r="C88" s="11"/>
      <c r="D88" s="7" t="s">
        <v>32</v>
      </c>
      <c r="E88" s="42" t="s">
        <v>42</v>
      </c>
      <c r="F88" s="43">
        <v>20</v>
      </c>
      <c r="G88" s="43">
        <v>1.32</v>
      </c>
      <c r="H88" s="43">
        <v>0.24</v>
      </c>
      <c r="I88" s="43">
        <v>6.68</v>
      </c>
      <c r="J88" s="43">
        <v>34.799999999999997</v>
      </c>
      <c r="K88" s="44">
        <v>109</v>
      </c>
      <c r="L88" s="43">
        <v>1.05</v>
      </c>
    </row>
    <row r="89" spans="1:12" ht="15" x14ac:dyDescent="0.2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SUM(F84:F91)</f>
        <v>520</v>
      </c>
      <c r="G92" s="19">
        <f t="shared" ref="G92" si="42">SUM(G84:G91)</f>
        <v>25.610000000000003</v>
      </c>
      <c r="H92" s="19">
        <f t="shared" ref="H92" si="43">SUM(H84:H91)</f>
        <v>25.56</v>
      </c>
      <c r="I92" s="19">
        <f t="shared" ref="I92" si="44">SUM(I84:I91)</f>
        <v>80.950000000000017</v>
      </c>
      <c r="J92" s="19">
        <f t="shared" ref="J92:L92" si="45">SUM(J84:J91)</f>
        <v>657.97</v>
      </c>
      <c r="K92" s="25"/>
      <c r="L92" s="19">
        <f t="shared" si="45"/>
        <v>99.08</v>
      </c>
    </row>
    <row r="93" spans="1:12" ht="15" x14ac:dyDescent="0.25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 t="s">
        <v>75</v>
      </c>
      <c r="F93" s="43">
        <v>60</v>
      </c>
      <c r="G93" s="43">
        <v>0.66</v>
      </c>
      <c r="H93" s="43">
        <v>0.12</v>
      </c>
      <c r="I93" s="43">
        <v>2.2799999999999998</v>
      </c>
      <c r="J93" s="43">
        <v>14.4</v>
      </c>
      <c r="K93" s="44">
        <v>106</v>
      </c>
      <c r="L93" s="43">
        <v>5.28</v>
      </c>
    </row>
    <row r="94" spans="1:12" ht="15" x14ac:dyDescent="0.25">
      <c r="A94" s="23"/>
      <c r="B94" s="15"/>
      <c r="C94" s="11"/>
      <c r="D94" s="7" t="s">
        <v>27</v>
      </c>
      <c r="E94" s="42" t="s">
        <v>76</v>
      </c>
      <c r="F94" s="43">
        <v>250</v>
      </c>
      <c r="G94" s="43">
        <v>2.1800000000000002</v>
      </c>
      <c r="H94" s="43">
        <v>4.45</v>
      </c>
      <c r="I94" s="43">
        <v>12.02</v>
      </c>
      <c r="J94" s="43">
        <v>97</v>
      </c>
      <c r="K94" s="44">
        <v>131</v>
      </c>
      <c r="L94" s="43">
        <v>10.199999999999999</v>
      </c>
    </row>
    <row r="95" spans="1:12" ht="15" x14ac:dyDescent="0.25">
      <c r="A95" s="23"/>
      <c r="B95" s="15"/>
      <c r="C95" s="11"/>
      <c r="D95" s="7" t="s">
        <v>28</v>
      </c>
      <c r="E95" s="42" t="s">
        <v>77</v>
      </c>
      <c r="F95" s="43">
        <v>100</v>
      </c>
      <c r="G95" s="43">
        <v>13.4</v>
      </c>
      <c r="H95" s="43">
        <v>7.2</v>
      </c>
      <c r="I95" s="43">
        <v>3.1</v>
      </c>
      <c r="J95" s="43">
        <v>129</v>
      </c>
      <c r="K95" s="44">
        <v>336</v>
      </c>
      <c r="L95" s="43">
        <v>23.68</v>
      </c>
    </row>
    <row r="96" spans="1:12" ht="15" x14ac:dyDescent="0.25">
      <c r="A96" s="23"/>
      <c r="B96" s="15"/>
      <c r="C96" s="11"/>
      <c r="D96" s="7" t="s">
        <v>29</v>
      </c>
      <c r="E96" s="42" t="s">
        <v>78</v>
      </c>
      <c r="F96" s="43">
        <v>180</v>
      </c>
      <c r="G96" s="43">
        <v>4.4400000000000004</v>
      </c>
      <c r="H96" s="43">
        <v>7.32</v>
      </c>
      <c r="I96" s="43">
        <v>44.8</v>
      </c>
      <c r="J96" s="43">
        <v>262.8</v>
      </c>
      <c r="K96" s="44">
        <v>240</v>
      </c>
      <c r="L96" s="43">
        <v>10.77</v>
      </c>
    </row>
    <row r="97" spans="1:12" ht="15" x14ac:dyDescent="0.25">
      <c r="A97" s="23"/>
      <c r="B97" s="15"/>
      <c r="C97" s="11"/>
      <c r="D97" s="7" t="s">
        <v>30</v>
      </c>
      <c r="E97" s="42" t="s">
        <v>58</v>
      </c>
      <c r="F97" s="43">
        <v>200</v>
      </c>
      <c r="G97" s="43">
        <v>0.1</v>
      </c>
      <c r="H97" s="43">
        <v>0</v>
      </c>
      <c r="I97" s="43">
        <v>15.2</v>
      </c>
      <c r="J97" s="43">
        <v>61</v>
      </c>
      <c r="K97" s="44">
        <v>494</v>
      </c>
      <c r="L97" s="43">
        <v>4.8499999999999996</v>
      </c>
    </row>
    <row r="98" spans="1:12" ht="15" x14ac:dyDescent="0.25">
      <c r="A98" s="23"/>
      <c r="B98" s="15"/>
      <c r="C98" s="11"/>
      <c r="D98" s="7" t="s">
        <v>31</v>
      </c>
      <c r="E98" s="42" t="s">
        <v>41</v>
      </c>
      <c r="F98" s="43">
        <v>50</v>
      </c>
      <c r="G98" s="43">
        <v>3.85</v>
      </c>
      <c r="H98" s="43">
        <v>0.4</v>
      </c>
      <c r="I98" s="43">
        <v>24.6</v>
      </c>
      <c r="J98" s="43">
        <v>117</v>
      </c>
      <c r="K98" s="44">
        <v>108</v>
      </c>
      <c r="L98" s="43">
        <v>2.75</v>
      </c>
    </row>
    <row r="99" spans="1:12" ht="15" x14ac:dyDescent="0.25">
      <c r="A99" s="23"/>
      <c r="B99" s="15"/>
      <c r="C99" s="11"/>
      <c r="D99" s="7" t="s">
        <v>32</v>
      </c>
      <c r="E99" s="42" t="s">
        <v>42</v>
      </c>
      <c r="F99" s="43">
        <v>30</v>
      </c>
      <c r="G99" s="43">
        <v>1.98</v>
      </c>
      <c r="H99" s="43">
        <v>0.35</v>
      </c>
      <c r="I99" s="43">
        <v>9.9600000000000009</v>
      </c>
      <c r="J99" s="43">
        <v>52.1</v>
      </c>
      <c r="K99" s="44">
        <v>109</v>
      </c>
      <c r="L99" s="43">
        <v>1.65</v>
      </c>
    </row>
    <row r="100" spans="1:12" ht="15" x14ac:dyDescent="0.25">
      <c r="A100" s="23"/>
      <c r="B100" s="15"/>
      <c r="C100" s="11"/>
      <c r="D100" s="6"/>
      <c r="E100" s="42" t="s">
        <v>79</v>
      </c>
      <c r="F100" s="43">
        <v>100</v>
      </c>
      <c r="G100" s="43">
        <v>0.6</v>
      </c>
      <c r="H100" s="43">
        <v>0.6</v>
      </c>
      <c r="I100" s="43">
        <v>15.4</v>
      </c>
      <c r="J100" s="43">
        <v>72</v>
      </c>
      <c r="K100" s="44">
        <v>112</v>
      </c>
      <c r="L100" s="43">
        <v>10.5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970</v>
      </c>
      <c r="G102" s="19">
        <f t="shared" ref="G102" si="46">SUM(G93:G101)</f>
        <v>27.210000000000008</v>
      </c>
      <c r="H102" s="19">
        <f t="shared" ref="H102" si="47">SUM(H93:H101)</f>
        <v>20.440000000000001</v>
      </c>
      <c r="I102" s="19">
        <f t="shared" ref="I102" si="48">SUM(I93:I101)</f>
        <v>127.36000000000001</v>
      </c>
      <c r="J102" s="19">
        <f t="shared" ref="J102:L102" si="49">SUM(J93:J101)</f>
        <v>805.30000000000007</v>
      </c>
      <c r="K102" s="25"/>
      <c r="L102" s="19">
        <f t="shared" si="49"/>
        <v>69.679999999999993</v>
      </c>
    </row>
    <row r="103" spans="1:12" ht="15.75" customHeight="1" thickBot="1" x14ac:dyDescent="0.25">
      <c r="A103" s="29">
        <f>A84</f>
        <v>1</v>
      </c>
      <c r="B103" s="30">
        <f>B84</f>
        <v>5</v>
      </c>
      <c r="C103" s="68" t="s">
        <v>4</v>
      </c>
      <c r="D103" s="69"/>
      <c r="E103" s="31"/>
      <c r="F103" s="32">
        <f>F92+F102</f>
        <v>1490</v>
      </c>
      <c r="G103" s="32">
        <f t="shared" ref="G103" si="50">G92+G102</f>
        <v>52.820000000000007</v>
      </c>
      <c r="H103" s="32">
        <f t="shared" ref="H103" si="51">H92+H102</f>
        <v>46</v>
      </c>
      <c r="I103" s="32">
        <f t="shared" ref="I103" si="52">I92+I102</f>
        <v>208.31000000000003</v>
      </c>
      <c r="J103" s="32">
        <f t="shared" ref="J103:L103" si="53">J92+J102</f>
        <v>1463.27</v>
      </c>
      <c r="K103" s="32"/>
      <c r="L103" s="32">
        <f t="shared" si="53"/>
        <v>168.76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81</v>
      </c>
      <c r="F104" s="40">
        <v>200</v>
      </c>
      <c r="G104" s="40">
        <v>13.2</v>
      </c>
      <c r="H104" s="40">
        <v>15.7</v>
      </c>
      <c r="I104" s="40">
        <v>7.2</v>
      </c>
      <c r="J104" s="40">
        <v>224</v>
      </c>
      <c r="K104" s="41">
        <v>301</v>
      </c>
      <c r="L104" s="40">
        <v>30.44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22</v>
      </c>
      <c r="E106" s="42" t="s">
        <v>82</v>
      </c>
      <c r="F106" s="43">
        <v>200</v>
      </c>
      <c r="G106" s="43">
        <v>0.3</v>
      </c>
      <c r="H106" s="43">
        <v>0</v>
      </c>
      <c r="I106" s="43">
        <v>20.100000000000001</v>
      </c>
      <c r="J106" s="43">
        <v>81</v>
      </c>
      <c r="K106" s="44">
        <v>512</v>
      </c>
      <c r="L106" s="43">
        <v>10.3</v>
      </c>
    </row>
    <row r="107" spans="1:12" ht="15" x14ac:dyDescent="0.25">
      <c r="A107" s="23"/>
      <c r="B107" s="15"/>
      <c r="C107" s="11"/>
      <c r="D107" s="7" t="s">
        <v>31</v>
      </c>
      <c r="E107" s="42" t="s">
        <v>41</v>
      </c>
      <c r="F107" s="43">
        <v>40</v>
      </c>
      <c r="G107" s="43">
        <v>2.98</v>
      </c>
      <c r="H107" s="43">
        <v>0.32</v>
      </c>
      <c r="I107" s="43">
        <v>19.399999999999999</v>
      </c>
      <c r="J107" s="43">
        <v>92.69</v>
      </c>
      <c r="K107" s="44">
        <v>108</v>
      </c>
      <c r="L107" s="43">
        <v>2.2000000000000002</v>
      </c>
    </row>
    <row r="108" spans="1:12" ht="15" x14ac:dyDescent="0.25">
      <c r="A108" s="23"/>
      <c r="B108" s="15"/>
      <c r="C108" s="11"/>
      <c r="D108" s="7" t="s">
        <v>32</v>
      </c>
      <c r="E108" s="42" t="s">
        <v>42</v>
      </c>
      <c r="F108" s="43">
        <v>20</v>
      </c>
      <c r="G108" s="43">
        <v>1.32</v>
      </c>
      <c r="H108" s="43">
        <v>0.24</v>
      </c>
      <c r="I108" s="43">
        <v>6.68</v>
      </c>
      <c r="J108" s="43">
        <v>34.799999999999997</v>
      </c>
      <c r="K108" s="44">
        <v>109</v>
      </c>
      <c r="L108" s="43">
        <v>1.05</v>
      </c>
    </row>
    <row r="109" spans="1:12" ht="15" x14ac:dyDescent="0.25">
      <c r="A109" s="23"/>
      <c r="B109" s="15"/>
      <c r="C109" s="11"/>
      <c r="D109" s="7" t="s">
        <v>24</v>
      </c>
      <c r="E109" s="42" t="s">
        <v>79</v>
      </c>
      <c r="F109" s="43">
        <v>100</v>
      </c>
      <c r="G109" s="43">
        <v>0.6</v>
      </c>
      <c r="H109" s="43">
        <v>0.6</v>
      </c>
      <c r="I109" s="43">
        <v>15.4</v>
      </c>
      <c r="J109" s="43">
        <v>72</v>
      </c>
      <c r="K109" s="44">
        <v>112</v>
      </c>
      <c r="L109" s="43">
        <v>12</v>
      </c>
    </row>
    <row r="110" spans="1:12" ht="15" x14ac:dyDescent="0.25">
      <c r="A110" s="23"/>
      <c r="B110" s="15"/>
      <c r="C110" s="11"/>
      <c r="D110" s="64" t="s">
        <v>49</v>
      </c>
      <c r="E110" s="42" t="s">
        <v>80</v>
      </c>
      <c r="F110" s="43">
        <v>60</v>
      </c>
      <c r="G110" s="43">
        <v>0.66</v>
      </c>
      <c r="H110" s="43">
        <v>0.12</v>
      </c>
      <c r="I110" s="43">
        <v>2.2799999999999998</v>
      </c>
      <c r="J110" s="43">
        <v>14.4</v>
      </c>
      <c r="K110" s="44">
        <v>106</v>
      </c>
      <c r="L110" s="43">
        <v>5.28</v>
      </c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620</v>
      </c>
      <c r="G112" s="19">
        <f>SUM(G104:G111)</f>
        <v>19.060000000000002</v>
      </c>
      <c r="H112" s="19">
        <f>SUM(H104:H111)</f>
        <v>16.98</v>
      </c>
      <c r="I112" s="19">
        <f>SUM(I104:I111)</f>
        <v>71.06</v>
      </c>
      <c r="J112" s="19">
        <f>SUM(J104:J111)</f>
        <v>518.89</v>
      </c>
      <c r="K112" s="25"/>
      <c r="L112" s="19">
        <f>SUM(L104:L111)</f>
        <v>61.27</v>
      </c>
    </row>
    <row r="113" spans="1:12" ht="15" x14ac:dyDescent="0.2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27</v>
      </c>
      <c r="E114" s="42" t="s">
        <v>84</v>
      </c>
      <c r="F114" s="43">
        <v>250</v>
      </c>
      <c r="G114" s="43">
        <v>2.0499999999999998</v>
      </c>
      <c r="H114" s="43">
        <v>5.25</v>
      </c>
      <c r="I114" s="43">
        <v>16.25</v>
      </c>
      <c r="J114" s="43">
        <v>121.3</v>
      </c>
      <c r="K114" s="44">
        <v>134</v>
      </c>
      <c r="L114" s="43">
        <v>12</v>
      </c>
    </row>
    <row r="115" spans="1:12" ht="15" x14ac:dyDescent="0.25">
      <c r="A115" s="23"/>
      <c r="B115" s="15"/>
      <c r="C115" s="11"/>
      <c r="D115" s="7" t="s">
        <v>28</v>
      </c>
      <c r="E115" s="42" t="s">
        <v>86</v>
      </c>
      <c r="F115" s="43">
        <v>110</v>
      </c>
      <c r="G115" s="43">
        <v>18</v>
      </c>
      <c r="H115" s="43">
        <v>13.8</v>
      </c>
      <c r="I115" s="43">
        <v>4.3</v>
      </c>
      <c r="J115" s="43">
        <v>213</v>
      </c>
      <c r="K115" s="44">
        <v>398</v>
      </c>
      <c r="L115" s="43">
        <v>47.2</v>
      </c>
    </row>
    <row r="116" spans="1:12" ht="15" x14ac:dyDescent="0.25">
      <c r="A116" s="23"/>
      <c r="B116" s="15"/>
      <c r="C116" s="11"/>
      <c r="D116" s="7" t="s">
        <v>29</v>
      </c>
      <c r="E116" s="42" t="s">
        <v>85</v>
      </c>
      <c r="F116" s="43">
        <v>150</v>
      </c>
      <c r="G116" s="43">
        <v>5.65</v>
      </c>
      <c r="H116" s="43">
        <v>0.67</v>
      </c>
      <c r="I116" s="43">
        <v>29.04</v>
      </c>
      <c r="J116" s="43">
        <v>145</v>
      </c>
      <c r="K116" s="44">
        <v>291</v>
      </c>
      <c r="L116" s="43">
        <v>7.57</v>
      </c>
    </row>
    <row r="117" spans="1:12" ht="15" x14ac:dyDescent="0.25">
      <c r="A117" s="23"/>
      <c r="B117" s="15"/>
      <c r="C117" s="11"/>
      <c r="D117" s="7" t="s">
        <v>30</v>
      </c>
      <c r="E117" s="42" t="s">
        <v>58</v>
      </c>
      <c r="F117" s="43">
        <v>200</v>
      </c>
      <c r="G117" s="43">
        <v>0.1</v>
      </c>
      <c r="H117" s="43">
        <v>0</v>
      </c>
      <c r="I117" s="43">
        <v>15.2</v>
      </c>
      <c r="J117" s="43">
        <v>61</v>
      </c>
      <c r="K117" s="44">
        <v>494</v>
      </c>
      <c r="L117" s="43">
        <v>4.8499999999999996</v>
      </c>
    </row>
    <row r="118" spans="1:12" ht="15" x14ac:dyDescent="0.25">
      <c r="A118" s="23"/>
      <c r="B118" s="15"/>
      <c r="C118" s="11"/>
      <c r="D118" s="7" t="s">
        <v>31</v>
      </c>
      <c r="E118" s="42" t="s">
        <v>41</v>
      </c>
      <c r="F118" s="43">
        <v>50</v>
      </c>
      <c r="G118" s="43">
        <v>3.85</v>
      </c>
      <c r="H118" s="43">
        <v>0.4</v>
      </c>
      <c r="I118" s="43">
        <v>24.6</v>
      </c>
      <c r="J118" s="43">
        <v>117</v>
      </c>
      <c r="K118" s="44">
        <v>108</v>
      </c>
      <c r="L118" s="43">
        <v>2.75</v>
      </c>
    </row>
    <row r="119" spans="1:12" ht="15" x14ac:dyDescent="0.25">
      <c r="A119" s="23"/>
      <c r="B119" s="15"/>
      <c r="C119" s="11"/>
      <c r="D119" s="7" t="s">
        <v>32</v>
      </c>
      <c r="E119" s="42" t="s">
        <v>42</v>
      </c>
      <c r="F119" s="43">
        <v>50</v>
      </c>
      <c r="G119" s="43">
        <v>3.25</v>
      </c>
      <c r="H119" s="43">
        <v>0.56999999999999995</v>
      </c>
      <c r="I119" s="43">
        <v>16.5</v>
      </c>
      <c r="J119" s="43">
        <v>86.8</v>
      </c>
      <c r="K119" s="44">
        <v>109</v>
      </c>
      <c r="L119" s="43">
        <v>2.63</v>
      </c>
    </row>
    <row r="120" spans="1:12" ht="15" x14ac:dyDescent="0.25">
      <c r="A120" s="23"/>
      <c r="B120" s="15"/>
      <c r="C120" s="11"/>
      <c r="D120" s="64" t="s">
        <v>49</v>
      </c>
      <c r="E120" s="42" t="s">
        <v>83</v>
      </c>
      <c r="F120" s="43">
        <v>60</v>
      </c>
      <c r="G120" s="43">
        <v>0.66</v>
      </c>
      <c r="H120" s="43">
        <v>0.12</v>
      </c>
      <c r="I120" s="43">
        <v>2.2799999999999998</v>
      </c>
      <c r="J120" s="43">
        <v>14.4</v>
      </c>
      <c r="K120" s="44">
        <v>106</v>
      </c>
      <c r="L120" s="43">
        <v>5.28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870</v>
      </c>
      <c r="G122" s="19">
        <f t="shared" ref="G122:J122" si="54">SUM(G113:G121)</f>
        <v>33.56</v>
      </c>
      <c r="H122" s="19">
        <f t="shared" si="54"/>
        <v>20.810000000000002</v>
      </c>
      <c r="I122" s="19">
        <f t="shared" si="54"/>
        <v>108.17000000000002</v>
      </c>
      <c r="J122" s="19">
        <f t="shared" si="54"/>
        <v>758.49999999999989</v>
      </c>
      <c r="K122" s="25"/>
      <c r="L122" s="19">
        <f t="shared" ref="L122" si="55">SUM(L113:L121)</f>
        <v>82.28</v>
      </c>
    </row>
    <row r="123" spans="1:12" ht="15" x14ac:dyDescent="0.2">
      <c r="A123" s="29">
        <f>A104</f>
        <v>2</v>
      </c>
      <c r="B123" s="30">
        <f>B104</f>
        <v>1</v>
      </c>
      <c r="C123" s="68" t="s">
        <v>4</v>
      </c>
      <c r="D123" s="69"/>
      <c r="E123" s="31"/>
      <c r="F123" s="32">
        <f>F112+F122</f>
        <v>1490</v>
      </c>
      <c r="G123" s="32">
        <f t="shared" ref="G123" si="56">G112+G122</f>
        <v>52.620000000000005</v>
      </c>
      <c r="H123" s="32">
        <f t="shared" ref="H123" si="57">H112+H122</f>
        <v>37.790000000000006</v>
      </c>
      <c r="I123" s="32">
        <f t="shared" ref="I123" si="58">I112+I122</f>
        <v>179.23000000000002</v>
      </c>
      <c r="J123" s="32">
        <f t="shared" ref="J123:L123" si="59">J112+J122</f>
        <v>1277.3899999999999</v>
      </c>
      <c r="K123" s="32"/>
      <c r="L123" s="32">
        <f t="shared" si="59"/>
        <v>143.55000000000001</v>
      </c>
    </row>
    <row r="124" spans="1:12" ht="15.75" thickBot="1" x14ac:dyDescent="0.3">
      <c r="A124" s="14">
        <v>2</v>
      </c>
      <c r="B124" s="15">
        <v>2</v>
      </c>
      <c r="C124" s="22" t="s">
        <v>20</v>
      </c>
      <c r="D124" s="5" t="s">
        <v>21</v>
      </c>
      <c r="E124" s="39" t="s">
        <v>87</v>
      </c>
      <c r="F124" s="40">
        <v>110</v>
      </c>
      <c r="G124" s="40">
        <v>10.45</v>
      </c>
      <c r="H124" s="40">
        <v>16.829999999999998</v>
      </c>
      <c r="I124" s="40">
        <v>12.54</v>
      </c>
      <c r="J124" s="40">
        <v>243.1</v>
      </c>
      <c r="K124" s="41">
        <v>390</v>
      </c>
      <c r="L124" s="40">
        <v>57.71</v>
      </c>
    </row>
    <row r="125" spans="1:12" ht="15" x14ac:dyDescent="0.25">
      <c r="A125" s="14"/>
      <c r="B125" s="15"/>
      <c r="C125" s="11"/>
      <c r="D125" s="64" t="s">
        <v>29</v>
      </c>
      <c r="E125" s="39" t="s">
        <v>64</v>
      </c>
      <c r="F125" s="40">
        <v>200</v>
      </c>
      <c r="G125" s="40">
        <v>7.4</v>
      </c>
      <c r="H125" s="40">
        <v>7.2</v>
      </c>
      <c r="I125" s="40">
        <v>7.8</v>
      </c>
      <c r="J125" s="40">
        <v>126</v>
      </c>
      <c r="K125" s="41">
        <v>423</v>
      </c>
      <c r="L125" s="40">
        <v>27.08</v>
      </c>
    </row>
    <row r="126" spans="1:12" ht="15" x14ac:dyDescent="0.25">
      <c r="A126" s="14"/>
      <c r="B126" s="15"/>
      <c r="C126" s="11"/>
      <c r="D126" s="7" t="s">
        <v>22</v>
      </c>
      <c r="E126" s="42" t="s">
        <v>58</v>
      </c>
      <c r="F126" s="43">
        <v>200</v>
      </c>
      <c r="G126" s="43">
        <v>0.1</v>
      </c>
      <c r="H126" s="43">
        <v>0</v>
      </c>
      <c r="I126" s="43">
        <v>15.2</v>
      </c>
      <c r="J126" s="43">
        <v>61</v>
      </c>
      <c r="K126" s="44">
        <v>494</v>
      </c>
      <c r="L126" s="43">
        <v>4.8499999999999996</v>
      </c>
    </row>
    <row r="127" spans="1:12" ht="15" x14ac:dyDescent="0.25">
      <c r="A127" s="14"/>
      <c r="B127" s="15"/>
      <c r="C127" s="11"/>
      <c r="D127" s="7" t="s">
        <v>31</v>
      </c>
      <c r="E127" s="42" t="s">
        <v>41</v>
      </c>
      <c r="F127" s="43">
        <v>40</v>
      </c>
      <c r="G127" s="43">
        <v>2.98</v>
      </c>
      <c r="H127" s="43">
        <v>0.32</v>
      </c>
      <c r="I127" s="43">
        <v>19.399999999999999</v>
      </c>
      <c r="J127" s="43">
        <v>92.69</v>
      </c>
      <c r="K127" s="44">
        <v>108</v>
      </c>
      <c r="L127" s="43">
        <v>2.2000000000000002</v>
      </c>
    </row>
    <row r="128" spans="1:12" ht="15" x14ac:dyDescent="0.25">
      <c r="A128" s="14"/>
      <c r="B128" s="15"/>
      <c r="C128" s="11"/>
      <c r="D128" s="7" t="s">
        <v>32</v>
      </c>
      <c r="E128" s="42" t="s">
        <v>42</v>
      </c>
      <c r="F128" s="43">
        <v>20</v>
      </c>
      <c r="G128" s="43">
        <v>1.32</v>
      </c>
      <c r="H128" s="43">
        <v>0.24</v>
      </c>
      <c r="I128" s="43">
        <v>6.68</v>
      </c>
      <c r="J128" s="43">
        <v>34.799999999999997</v>
      </c>
      <c r="K128" s="44">
        <v>109</v>
      </c>
      <c r="L128" s="43">
        <v>1.05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4" t="s">
        <v>49</v>
      </c>
      <c r="E130" s="42" t="s">
        <v>80</v>
      </c>
      <c r="F130" s="43">
        <v>60</v>
      </c>
      <c r="G130" s="43">
        <v>0.66</v>
      </c>
      <c r="H130" s="43">
        <v>0.12</v>
      </c>
      <c r="I130" s="43">
        <v>2.2799999999999998</v>
      </c>
      <c r="J130" s="43">
        <v>14.4</v>
      </c>
      <c r="K130" s="44">
        <v>106</v>
      </c>
      <c r="L130" s="43">
        <v>5.28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630</v>
      </c>
      <c r="G132" s="19">
        <f t="shared" ref="G132:J132" si="60">SUM(G124:G131)</f>
        <v>22.910000000000004</v>
      </c>
      <c r="H132" s="19">
        <f t="shared" si="60"/>
        <v>24.709999999999997</v>
      </c>
      <c r="I132" s="19">
        <f t="shared" si="60"/>
        <v>63.9</v>
      </c>
      <c r="J132" s="19">
        <f t="shared" si="60"/>
        <v>571.9899999999999</v>
      </c>
      <c r="K132" s="25"/>
      <c r="L132" s="19">
        <f t="shared" ref="L132" si="61">SUM(L124:L131)</f>
        <v>98.169999999999987</v>
      </c>
    </row>
    <row r="133" spans="1:12" ht="15" x14ac:dyDescent="0.25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27</v>
      </c>
      <c r="E134" s="42" t="s">
        <v>88</v>
      </c>
      <c r="F134" s="43">
        <v>250</v>
      </c>
      <c r="G134" s="43">
        <v>4.6399999999999997</v>
      </c>
      <c r="H134" s="43">
        <v>8.43</v>
      </c>
      <c r="I134" s="43">
        <v>10.53</v>
      </c>
      <c r="J134" s="43">
        <v>138.66</v>
      </c>
      <c r="K134" s="44">
        <v>128</v>
      </c>
      <c r="L134" s="43">
        <v>18</v>
      </c>
    </row>
    <row r="135" spans="1:12" ht="15" x14ac:dyDescent="0.25">
      <c r="A135" s="14"/>
      <c r="B135" s="15"/>
      <c r="C135" s="11"/>
      <c r="D135" s="7" t="s">
        <v>28</v>
      </c>
      <c r="E135" s="42" t="s">
        <v>56</v>
      </c>
      <c r="F135" s="43">
        <v>100</v>
      </c>
      <c r="G135" s="43">
        <v>8.5</v>
      </c>
      <c r="H135" s="43">
        <v>8.3000000000000007</v>
      </c>
      <c r="I135" s="43">
        <v>4</v>
      </c>
      <c r="J135" s="43">
        <v>125</v>
      </c>
      <c r="K135" s="44">
        <v>372</v>
      </c>
      <c r="L135" s="43">
        <v>44.73</v>
      </c>
    </row>
    <row r="136" spans="1:12" ht="15" x14ac:dyDescent="0.25">
      <c r="A136" s="14"/>
      <c r="B136" s="15"/>
      <c r="C136" s="11"/>
      <c r="D136" s="7" t="s">
        <v>29</v>
      </c>
      <c r="E136" s="42" t="s">
        <v>57</v>
      </c>
      <c r="F136" s="43">
        <v>180</v>
      </c>
      <c r="G136" s="43">
        <v>3.78</v>
      </c>
      <c r="H136" s="43">
        <v>7.92</v>
      </c>
      <c r="I136" s="43">
        <v>19.62</v>
      </c>
      <c r="J136" s="43">
        <v>165.6</v>
      </c>
      <c r="K136" s="44">
        <v>429</v>
      </c>
      <c r="L136" s="43">
        <v>20.69</v>
      </c>
    </row>
    <row r="137" spans="1:12" ht="15" x14ac:dyDescent="0.25">
      <c r="A137" s="14"/>
      <c r="B137" s="15"/>
      <c r="C137" s="11"/>
      <c r="D137" s="7" t="s">
        <v>30</v>
      </c>
      <c r="E137" s="42" t="s">
        <v>65</v>
      </c>
      <c r="F137" s="43">
        <v>200</v>
      </c>
      <c r="G137" s="43">
        <v>0.5</v>
      </c>
      <c r="H137" s="43">
        <v>0.2</v>
      </c>
      <c r="I137" s="43">
        <v>23.1</v>
      </c>
      <c r="J137" s="43">
        <v>96</v>
      </c>
      <c r="K137" s="44">
        <v>509</v>
      </c>
      <c r="L137" s="43">
        <v>5.41</v>
      </c>
    </row>
    <row r="138" spans="1:12" ht="15" x14ac:dyDescent="0.25">
      <c r="A138" s="14"/>
      <c r="B138" s="15"/>
      <c r="C138" s="11"/>
      <c r="D138" s="7" t="s">
        <v>31</v>
      </c>
      <c r="E138" s="42" t="s">
        <v>41</v>
      </c>
      <c r="F138" s="43">
        <v>50</v>
      </c>
      <c r="G138" s="43">
        <v>3.85</v>
      </c>
      <c r="H138" s="43">
        <v>0.4</v>
      </c>
      <c r="I138" s="43">
        <v>24.6</v>
      </c>
      <c r="J138" s="43">
        <v>117</v>
      </c>
      <c r="K138" s="44">
        <v>108</v>
      </c>
      <c r="L138" s="43">
        <v>2.75</v>
      </c>
    </row>
    <row r="139" spans="1:12" ht="15" x14ac:dyDescent="0.25">
      <c r="A139" s="14"/>
      <c r="B139" s="15"/>
      <c r="C139" s="11"/>
      <c r="D139" s="7" t="s">
        <v>32</v>
      </c>
      <c r="E139" s="42" t="s">
        <v>42</v>
      </c>
      <c r="F139" s="43">
        <v>50</v>
      </c>
      <c r="G139" s="43">
        <v>3.25</v>
      </c>
      <c r="H139" s="43">
        <v>0.56999999999999995</v>
      </c>
      <c r="I139" s="43">
        <v>16.5</v>
      </c>
      <c r="J139" s="43">
        <v>86.8</v>
      </c>
      <c r="K139" s="44">
        <v>109</v>
      </c>
      <c r="L139" s="43">
        <v>2.63</v>
      </c>
    </row>
    <row r="140" spans="1:12" ht="15" x14ac:dyDescent="0.25">
      <c r="A140" s="14"/>
      <c r="B140" s="15"/>
      <c r="C140" s="11"/>
      <c r="D140" s="64" t="s">
        <v>49</v>
      </c>
      <c r="E140" s="42" t="s">
        <v>61</v>
      </c>
      <c r="F140" s="43">
        <v>60</v>
      </c>
      <c r="G140" s="43">
        <v>0.48</v>
      </c>
      <c r="H140" s="43">
        <v>0.06</v>
      </c>
      <c r="I140" s="43">
        <v>1.5</v>
      </c>
      <c r="J140" s="43">
        <v>8.4</v>
      </c>
      <c r="K140" s="44">
        <v>106</v>
      </c>
      <c r="L140" s="43">
        <v>4.0999999999999996</v>
      </c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890</v>
      </c>
      <c r="G142" s="19">
        <f t="shared" ref="G142:J142" si="62">SUM(G133:G141)</f>
        <v>25.000000000000004</v>
      </c>
      <c r="H142" s="19">
        <f t="shared" si="62"/>
        <v>25.879999999999995</v>
      </c>
      <c r="I142" s="19">
        <f t="shared" si="62"/>
        <v>99.85</v>
      </c>
      <c r="J142" s="19">
        <f t="shared" si="62"/>
        <v>737.45999999999992</v>
      </c>
      <c r="K142" s="25"/>
      <c r="L142" s="19">
        <f t="shared" ref="L142" si="63">SUM(L133:L141)</f>
        <v>98.309999999999988</v>
      </c>
    </row>
    <row r="143" spans="1:12" ht="15.75" thickBot="1" x14ac:dyDescent="0.25">
      <c r="A143" s="33">
        <f>A124</f>
        <v>2</v>
      </c>
      <c r="B143" s="33">
        <f>B124</f>
        <v>2</v>
      </c>
      <c r="C143" s="68" t="s">
        <v>4</v>
      </c>
      <c r="D143" s="69"/>
      <c r="E143" s="31"/>
      <c r="F143" s="32">
        <f>F132+F142</f>
        <v>1520</v>
      </c>
      <c r="G143" s="32">
        <f t="shared" ref="G143" si="64">G132+G142</f>
        <v>47.910000000000011</v>
      </c>
      <c r="H143" s="32">
        <f t="shared" ref="H143" si="65">H132+H142</f>
        <v>50.589999999999989</v>
      </c>
      <c r="I143" s="32">
        <f t="shared" ref="I143" si="66">I132+I142</f>
        <v>163.75</v>
      </c>
      <c r="J143" s="32">
        <f t="shared" ref="J143:L143" si="67">J132+J142</f>
        <v>1309.4499999999998</v>
      </c>
      <c r="K143" s="32"/>
      <c r="L143" s="32">
        <f t="shared" si="67"/>
        <v>196.47999999999996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39" t="s">
        <v>44</v>
      </c>
      <c r="F144" s="40">
        <v>200</v>
      </c>
      <c r="G144" s="40">
        <v>15.8</v>
      </c>
      <c r="H144" s="40">
        <v>16.399999999999999</v>
      </c>
      <c r="I144" s="40">
        <v>18.170000000000002</v>
      </c>
      <c r="J144" s="40">
        <v>283</v>
      </c>
      <c r="K144" s="41">
        <v>407</v>
      </c>
      <c r="L144" s="40">
        <v>40.54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22</v>
      </c>
      <c r="E146" s="42" t="s">
        <v>43</v>
      </c>
      <c r="F146" s="43">
        <v>200</v>
      </c>
      <c r="G146" s="43">
        <v>3.6</v>
      </c>
      <c r="H146" s="43">
        <v>3.3</v>
      </c>
      <c r="I146" s="43">
        <v>25</v>
      </c>
      <c r="J146" s="43">
        <v>144</v>
      </c>
      <c r="K146" s="44">
        <v>497</v>
      </c>
      <c r="L146" s="43">
        <v>9.6199999999999992</v>
      </c>
    </row>
    <row r="147" spans="1:12" ht="15" x14ac:dyDescent="0.25">
      <c r="A147" s="23"/>
      <c r="B147" s="15"/>
      <c r="C147" s="11"/>
      <c r="D147" s="7" t="s">
        <v>31</v>
      </c>
      <c r="E147" s="42" t="s">
        <v>42</v>
      </c>
      <c r="F147" s="43">
        <v>20</v>
      </c>
      <c r="G147" s="43">
        <v>1.32</v>
      </c>
      <c r="H147" s="43">
        <v>0.24</v>
      </c>
      <c r="I147" s="43">
        <v>6.68</v>
      </c>
      <c r="J147" s="43">
        <v>34.799999999999997</v>
      </c>
      <c r="K147" s="44">
        <v>109</v>
      </c>
      <c r="L147" s="43">
        <v>1.05</v>
      </c>
    </row>
    <row r="148" spans="1:12" ht="15.75" customHeight="1" x14ac:dyDescent="0.25">
      <c r="A148" s="23"/>
      <c r="B148" s="15"/>
      <c r="C148" s="11"/>
      <c r="D148" s="7" t="s">
        <v>32</v>
      </c>
      <c r="E148" s="42" t="s">
        <v>41</v>
      </c>
      <c r="F148" s="43">
        <v>30</v>
      </c>
      <c r="G148" s="43">
        <v>2.2999999999999998</v>
      </c>
      <c r="H148" s="43">
        <v>0.24</v>
      </c>
      <c r="I148" s="43">
        <v>14.7</v>
      </c>
      <c r="J148" s="43">
        <v>70.5</v>
      </c>
      <c r="K148" s="44">
        <v>108</v>
      </c>
      <c r="L148" s="43">
        <v>1.65</v>
      </c>
    </row>
    <row r="149" spans="1:12" ht="15" x14ac:dyDescent="0.25">
      <c r="A149" s="23"/>
      <c r="B149" s="15"/>
      <c r="C149" s="11"/>
      <c r="D149" s="7" t="s">
        <v>24</v>
      </c>
      <c r="E149" s="42" t="s">
        <v>79</v>
      </c>
      <c r="F149" s="43">
        <v>100</v>
      </c>
      <c r="G149" s="43">
        <v>0.6</v>
      </c>
      <c r="H149" s="43">
        <v>0.6</v>
      </c>
      <c r="I149" s="43">
        <v>15.4</v>
      </c>
      <c r="J149" s="43">
        <v>72</v>
      </c>
      <c r="K149" s="44">
        <v>112</v>
      </c>
      <c r="L149" s="43">
        <v>12</v>
      </c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550</v>
      </c>
      <c r="G152" s="19">
        <f t="shared" ref="G152:J152" si="68">SUM(G144:G151)</f>
        <v>23.620000000000005</v>
      </c>
      <c r="H152" s="19">
        <f t="shared" si="68"/>
        <v>20.779999999999998</v>
      </c>
      <c r="I152" s="19">
        <f t="shared" si="68"/>
        <v>79.95</v>
      </c>
      <c r="J152" s="19">
        <f t="shared" si="68"/>
        <v>604.29999999999995</v>
      </c>
      <c r="K152" s="25"/>
      <c r="L152" s="19">
        <f t="shared" ref="L152" si="69">SUM(L144:L151)</f>
        <v>64.859999999999985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 t="s">
        <v>89</v>
      </c>
      <c r="F154" s="43">
        <v>200</v>
      </c>
      <c r="G154" s="43">
        <v>1.48</v>
      </c>
      <c r="H154" s="43">
        <v>4.05</v>
      </c>
      <c r="I154" s="43">
        <v>4.0599999999999996</v>
      </c>
      <c r="J154" s="43">
        <v>87.6</v>
      </c>
      <c r="K154" s="44">
        <v>133</v>
      </c>
      <c r="L154" s="43">
        <v>11</v>
      </c>
    </row>
    <row r="155" spans="1:12" ht="15" x14ac:dyDescent="0.25">
      <c r="A155" s="23"/>
      <c r="B155" s="15"/>
      <c r="C155" s="11"/>
      <c r="D155" s="7" t="s">
        <v>28</v>
      </c>
      <c r="E155" s="42" t="s">
        <v>63</v>
      </c>
      <c r="F155" s="43">
        <v>110</v>
      </c>
      <c r="G155" s="43">
        <v>14.56</v>
      </c>
      <c r="H155" s="43">
        <v>15.1</v>
      </c>
      <c r="I155" s="43">
        <v>13.52</v>
      </c>
      <c r="J155" s="43">
        <v>248.48</v>
      </c>
      <c r="K155" s="44">
        <v>381</v>
      </c>
      <c r="L155" s="43">
        <v>64.819999999999993</v>
      </c>
    </row>
    <row r="156" spans="1:12" ht="15" x14ac:dyDescent="0.25">
      <c r="A156" s="23"/>
      <c r="B156" s="15"/>
      <c r="C156" s="11"/>
      <c r="D156" s="7" t="s">
        <v>29</v>
      </c>
      <c r="E156" s="42" t="s">
        <v>90</v>
      </c>
      <c r="F156" s="43">
        <v>150</v>
      </c>
      <c r="G156" s="43">
        <v>8.5500000000000007</v>
      </c>
      <c r="H156" s="43">
        <v>7.84</v>
      </c>
      <c r="I156" s="43">
        <v>37.08</v>
      </c>
      <c r="J156" s="43">
        <v>253</v>
      </c>
      <c r="K156" s="44">
        <v>237</v>
      </c>
      <c r="L156" s="43">
        <v>12.75</v>
      </c>
    </row>
    <row r="157" spans="1:12" ht="15" x14ac:dyDescent="0.25">
      <c r="A157" s="23"/>
      <c r="B157" s="15"/>
      <c r="C157" s="11"/>
      <c r="D157" s="7" t="s">
        <v>30</v>
      </c>
      <c r="E157" s="42" t="s">
        <v>82</v>
      </c>
      <c r="F157" s="43">
        <v>200</v>
      </c>
      <c r="G157" s="43">
        <v>0.3</v>
      </c>
      <c r="H157" s="43">
        <v>0</v>
      </c>
      <c r="I157" s="43">
        <v>20.100000000000001</v>
      </c>
      <c r="J157" s="43">
        <v>81</v>
      </c>
      <c r="K157" s="44">
        <v>512</v>
      </c>
      <c r="L157" s="43">
        <v>10.42</v>
      </c>
    </row>
    <row r="158" spans="1:12" ht="15" x14ac:dyDescent="0.25">
      <c r="A158" s="23"/>
      <c r="B158" s="15"/>
      <c r="C158" s="11"/>
      <c r="D158" s="7" t="s">
        <v>31</v>
      </c>
      <c r="E158" s="42" t="s">
        <v>41</v>
      </c>
      <c r="F158" s="43">
        <v>30</v>
      </c>
      <c r="G158" s="43">
        <v>2.2999999999999998</v>
      </c>
      <c r="H158" s="43">
        <v>0.24</v>
      </c>
      <c r="I158" s="43">
        <v>14.7</v>
      </c>
      <c r="J158" s="43">
        <v>70.5</v>
      </c>
      <c r="K158" s="44">
        <v>108</v>
      </c>
      <c r="L158" s="43">
        <v>1.65</v>
      </c>
    </row>
    <row r="159" spans="1:12" ht="15" x14ac:dyDescent="0.25">
      <c r="A159" s="23"/>
      <c r="B159" s="15"/>
      <c r="C159" s="11"/>
      <c r="D159" s="7" t="s">
        <v>32</v>
      </c>
      <c r="E159" s="42" t="s">
        <v>42</v>
      </c>
      <c r="F159" s="43">
        <v>30</v>
      </c>
      <c r="G159" s="43">
        <v>1.98</v>
      </c>
      <c r="H159" s="43">
        <v>0.35</v>
      </c>
      <c r="I159" s="43">
        <v>9.9600000000000009</v>
      </c>
      <c r="J159" s="43">
        <v>52.1</v>
      </c>
      <c r="K159" s="44">
        <v>109</v>
      </c>
      <c r="L159" s="43">
        <v>1.65</v>
      </c>
    </row>
    <row r="160" spans="1:12" ht="15" x14ac:dyDescent="0.25">
      <c r="A160" s="23"/>
      <c r="B160" s="15"/>
      <c r="C160" s="11"/>
      <c r="D160" s="64" t="s">
        <v>60</v>
      </c>
      <c r="E160" s="42" t="s">
        <v>91</v>
      </c>
      <c r="F160" s="43">
        <v>30</v>
      </c>
      <c r="G160" s="43">
        <v>1.77</v>
      </c>
      <c r="H160" s="43">
        <v>1.4</v>
      </c>
      <c r="I160" s="43">
        <v>22.56</v>
      </c>
      <c r="J160" s="43">
        <v>109.8</v>
      </c>
      <c r="K160" s="44">
        <v>589</v>
      </c>
      <c r="L160" s="43">
        <v>9.5</v>
      </c>
    </row>
    <row r="161" spans="1:12" ht="15" x14ac:dyDescent="0.25">
      <c r="A161" s="23"/>
      <c r="B161" s="15"/>
      <c r="C161" s="11"/>
      <c r="D161" s="64" t="s">
        <v>49</v>
      </c>
      <c r="E161" s="42" t="s">
        <v>75</v>
      </c>
      <c r="F161" s="43">
        <v>60</v>
      </c>
      <c r="G161" s="43">
        <v>0.66</v>
      </c>
      <c r="H161" s="43">
        <v>0.12</v>
      </c>
      <c r="I161" s="43">
        <v>2.2799999999999998</v>
      </c>
      <c r="J161" s="43">
        <v>14.4</v>
      </c>
      <c r="K161" s="44">
        <v>106</v>
      </c>
      <c r="L161" s="43">
        <v>5.28</v>
      </c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810</v>
      </c>
      <c r="G162" s="19">
        <f t="shared" ref="G162:J162" si="70">SUM(G153:G161)</f>
        <v>31.6</v>
      </c>
      <c r="H162" s="19">
        <f t="shared" si="70"/>
        <v>29.099999999999998</v>
      </c>
      <c r="I162" s="19">
        <f t="shared" si="70"/>
        <v>124.25999999999999</v>
      </c>
      <c r="J162" s="19">
        <f t="shared" si="70"/>
        <v>916.87999999999988</v>
      </c>
      <c r="K162" s="25"/>
      <c r="L162" s="19">
        <f t="shared" ref="L162" si="71">SUM(L153:L161)</f>
        <v>117.07000000000001</v>
      </c>
    </row>
    <row r="163" spans="1:12" ht="15.75" thickBot="1" x14ac:dyDescent="0.25">
      <c r="A163" s="29">
        <f>A144</f>
        <v>2</v>
      </c>
      <c r="B163" s="30">
        <f>B144</f>
        <v>3</v>
      </c>
      <c r="C163" s="68" t="s">
        <v>4</v>
      </c>
      <c r="D163" s="69"/>
      <c r="E163" s="31"/>
      <c r="F163" s="32">
        <f>F152+F162</f>
        <v>1360</v>
      </c>
      <c r="G163" s="32">
        <f t="shared" ref="G163" si="72">G152+G162</f>
        <v>55.220000000000006</v>
      </c>
      <c r="H163" s="32">
        <f t="shared" ref="H163" si="73">H152+H162</f>
        <v>49.879999999999995</v>
      </c>
      <c r="I163" s="32">
        <f t="shared" ref="I163" si="74">I152+I162</f>
        <v>204.20999999999998</v>
      </c>
      <c r="J163" s="32">
        <f t="shared" ref="J163:L163" si="75">J152+J162</f>
        <v>1521.1799999999998</v>
      </c>
      <c r="K163" s="32"/>
      <c r="L163" s="32">
        <f t="shared" si="75"/>
        <v>181.93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39" t="s">
        <v>86</v>
      </c>
      <c r="F164" s="40">
        <v>105</v>
      </c>
      <c r="G164" s="40">
        <v>17.100000000000001</v>
      </c>
      <c r="H164" s="40">
        <v>13.1</v>
      </c>
      <c r="I164" s="40">
        <v>4.0999999999999996</v>
      </c>
      <c r="J164" s="40">
        <v>203.3</v>
      </c>
      <c r="K164" s="41">
        <v>398</v>
      </c>
      <c r="L164" s="40">
        <v>47.2</v>
      </c>
    </row>
    <row r="165" spans="1:12" ht="15" x14ac:dyDescent="0.25">
      <c r="A165" s="23"/>
      <c r="B165" s="15"/>
      <c r="C165" s="11"/>
      <c r="D165" s="64" t="s">
        <v>29</v>
      </c>
      <c r="E165" s="42" t="s">
        <v>85</v>
      </c>
      <c r="F165" s="43">
        <v>200</v>
      </c>
      <c r="G165" s="43">
        <v>7.5</v>
      </c>
      <c r="H165" s="43">
        <v>0.9</v>
      </c>
      <c r="I165" s="43">
        <v>38.6</v>
      </c>
      <c r="J165" s="43">
        <v>193</v>
      </c>
      <c r="K165" s="44">
        <v>291</v>
      </c>
      <c r="L165" s="43">
        <v>8.33</v>
      </c>
    </row>
    <row r="166" spans="1:12" ht="15" x14ac:dyDescent="0.25">
      <c r="A166" s="23"/>
      <c r="B166" s="15"/>
      <c r="C166" s="11"/>
      <c r="D166" s="7" t="s">
        <v>22</v>
      </c>
      <c r="E166" s="42" t="s">
        <v>58</v>
      </c>
      <c r="F166" s="43">
        <v>180</v>
      </c>
      <c r="G166" s="43">
        <v>0</v>
      </c>
      <c r="H166" s="43">
        <v>0</v>
      </c>
      <c r="I166" s="43">
        <v>13.7</v>
      </c>
      <c r="J166" s="43">
        <v>54.9</v>
      </c>
      <c r="K166" s="44">
        <v>494</v>
      </c>
      <c r="L166" s="43">
        <v>4.8499999999999996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30</v>
      </c>
      <c r="G167" s="43">
        <v>2.2999999999999998</v>
      </c>
      <c r="H167" s="43">
        <v>0.24</v>
      </c>
      <c r="I167" s="43">
        <v>14.7</v>
      </c>
      <c r="J167" s="43">
        <v>70.5</v>
      </c>
      <c r="K167" s="44">
        <v>108</v>
      </c>
      <c r="L167" s="43">
        <v>1.65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20</v>
      </c>
      <c r="G168" s="43">
        <v>1.32</v>
      </c>
      <c r="H168" s="43">
        <v>0.24</v>
      </c>
      <c r="I168" s="43">
        <v>6.68</v>
      </c>
      <c r="J168" s="43">
        <v>34.799999999999997</v>
      </c>
      <c r="K168" s="44">
        <v>109</v>
      </c>
      <c r="L168" s="43">
        <v>1.05</v>
      </c>
    </row>
    <row r="169" spans="1:12" ht="15" x14ac:dyDescent="0.2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4" t="s">
        <v>26</v>
      </c>
      <c r="E170" s="42" t="s">
        <v>50</v>
      </c>
      <c r="F170" s="43">
        <v>60</v>
      </c>
      <c r="G170" s="43">
        <v>0.96</v>
      </c>
      <c r="H170" s="43">
        <v>3.78</v>
      </c>
      <c r="I170" s="43">
        <v>4.4400000000000004</v>
      </c>
      <c r="J170" s="43">
        <v>54.48</v>
      </c>
      <c r="K170" s="44" t="s">
        <v>55</v>
      </c>
      <c r="L170" s="43">
        <v>8.91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595</v>
      </c>
      <c r="G172" s="19">
        <f t="shared" ref="G172:J172" si="76">SUM(G164:G171)</f>
        <v>29.180000000000003</v>
      </c>
      <c r="H172" s="19">
        <f t="shared" si="76"/>
        <v>18.260000000000002</v>
      </c>
      <c r="I172" s="19">
        <f t="shared" si="76"/>
        <v>82.22</v>
      </c>
      <c r="J172" s="19">
        <f t="shared" si="76"/>
        <v>610.98</v>
      </c>
      <c r="K172" s="25"/>
      <c r="L172" s="19">
        <f t="shared" ref="L172" si="77">SUM(L164:L171)</f>
        <v>71.989999999999995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 t="s">
        <v>62</v>
      </c>
      <c r="F174" s="43">
        <v>250</v>
      </c>
      <c r="G174" s="43">
        <v>2.2999999999999998</v>
      </c>
      <c r="H174" s="43">
        <v>4.25</v>
      </c>
      <c r="I174" s="43">
        <v>15.1</v>
      </c>
      <c r="J174" s="43">
        <v>108</v>
      </c>
      <c r="K174" s="44">
        <v>146</v>
      </c>
      <c r="L174" s="43">
        <v>11</v>
      </c>
    </row>
    <row r="175" spans="1:12" ht="15" x14ac:dyDescent="0.25">
      <c r="A175" s="23"/>
      <c r="B175" s="15"/>
      <c r="C175" s="11"/>
      <c r="D175" s="7" t="s">
        <v>28</v>
      </c>
      <c r="E175" s="42" t="s">
        <v>52</v>
      </c>
      <c r="F175" s="43">
        <v>200</v>
      </c>
      <c r="G175" s="43">
        <v>15.2</v>
      </c>
      <c r="H175" s="43">
        <v>15.1</v>
      </c>
      <c r="I175" s="43">
        <v>36</v>
      </c>
      <c r="J175" s="43">
        <v>341.9</v>
      </c>
      <c r="K175" s="44">
        <v>406</v>
      </c>
      <c r="L175" s="43">
        <v>32.770000000000003</v>
      </c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 t="s">
        <v>53</v>
      </c>
      <c r="F177" s="43">
        <v>200</v>
      </c>
      <c r="G177" s="43">
        <v>0.5</v>
      </c>
      <c r="H177" s="43">
        <v>0</v>
      </c>
      <c r="I177" s="43">
        <v>27</v>
      </c>
      <c r="J177" s="43">
        <v>110</v>
      </c>
      <c r="K177" s="44">
        <v>508</v>
      </c>
      <c r="L177" s="43">
        <v>3.51</v>
      </c>
    </row>
    <row r="178" spans="1:12" ht="15" x14ac:dyDescent="0.25">
      <c r="A178" s="23"/>
      <c r="B178" s="15"/>
      <c r="C178" s="11"/>
      <c r="D178" s="7" t="s">
        <v>31</v>
      </c>
      <c r="E178" s="42" t="s">
        <v>41</v>
      </c>
      <c r="F178" s="43">
        <v>50</v>
      </c>
      <c r="G178" s="43">
        <v>3.85</v>
      </c>
      <c r="H178" s="43">
        <v>0.4</v>
      </c>
      <c r="I178" s="43">
        <v>24.6</v>
      </c>
      <c r="J178" s="43">
        <v>117</v>
      </c>
      <c r="K178" s="44">
        <v>108</v>
      </c>
      <c r="L178" s="43">
        <v>2.75</v>
      </c>
    </row>
    <row r="179" spans="1:12" ht="15" x14ac:dyDescent="0.25">
      <c r="A179" s="23"/>
      <c r="B179" s="15"/>
      <c r="C179" s="11"/>
      <c r="D179" s="7" t="s">
        <v>32</v>
      </c>
      <c r="E179" s="42" t="s">
        <v>42</v>
      </c>
      <c r="F179" s="43">
        <v>30</v>
      </c>
      <c r="G179" s="43">
        <v>1.98</v>
      </c>
      <c r="H179" s="43">
        <v>0.35</v>
      </c>
      <c r="I179" s="50">
        <v>9.9600000000000009</v>
      </c>
      <c r="J179" s="43">
        <v>52.1</v>
      </c>
      <c r="K179" s="44">
        <v>109</v>
      </c>
      <c r="L179" s="43">
        <v>1.65</v>
      </c>
    </row>
    <row r="180" spans="1:12" ht="15" x14ac:dyDescent="0.25">
      <c r="A180" s="23"/>
      <c r="B180" s="15"/>
      <c r="C180" s="11"/>
      <c r="D180" s="64" t="s">
        <v>49</v>
      </c>
      <c r="E180" s="42" t="s">
        <v>61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44">
        <v>106</v>
      </c>
      <c r="L180" s="43">
        <v>4.0999999999999996</v>
      </c>
    </row>
    <row r="181" spans="1:12" ht="15" x14ac:dyDescent="0.25">
      <c r="A181" s="23"/>
      <c r="B181" s="15"/>
      <c r="C181" s="11"/>
      <c r="D181" s="64" t="s">
        <v>60</v>
      </c>
      <c r="E181" s="42" t="s">
        <v>92</v>
      </c>
      <c r="F181" s="43">
        <v>25</v>
      </c>
      <c r="G181" s="43">
        <v>1.8</v>
      </c>
      <c r="H181" s="43">
        <v>2.4500000000000002</v>
      </c>
      <c r="I181" s="43">
        <v>18.600000000000001</v>
      </c>
      <c r="J181" s="43">
        <v>104.3</v>
      </c>
      <c r="K181" s="44">
        <v>590</v>
      </c>
      <c r="L181" s="43">
        <v>9.5</v>
      </c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815</v>
      </c>
      <c r="G182" s="19">
        <f t="shared" ref="G182:J182" si="78">SUM(G173:G181)</f>
        <v>26.110000000000003</v>
      </c>
      <c r="H182" s="19">
        <f t="shared" si="78"/>
        <v>22.61</v>
      </c>
      <c r="I182" s="19">
        <f t="shared" si="78"/>
        <v>132.76</v>
      </c>
      <c r="J182" s="19">
        <f t="shared" si="78"/>
        <v>841.69999999999993</v>
      </c>
      <c r="K182" s="25"/>
      <c r="L182" s="19">
        <f t="shared" ref="L182" si="79">SUM(L173:L181)</f>
        <v>65.28</v>
      </c>
    </row>
    <row r="183" spans="1:12" ht="15.75" thickBot="1" x14ac:dyDescent="0.25">
      <c r="A183" s="29">
        <f>A164</f>
        <v>2</v>
      </c>
      <c r="B183" s="30">
        <f>B164</f>
        <v>4</v>
      </c>
      <c r="C183" s="68" t="s">
        <v>4</v>
      </c>
      <c r="D183" s="69"/>
      <c r="E183" s="31"/>
      <c r="F183" s="32">
        <f>F172+F182</f>
        <v>1410</v>
      </c>
      <c r="G183" s="32">
        <f t="shared" ref="G183" si="80">G172+G182</f>
        <v>55.290000000000006</v>
      </c>
      <c r="H183" s="32">
        <f t="shared" ref="H183" si="81">H172+H182</f>
        <v>40.870000000000005</v>
      </c>
      <c r="I183" s="32">
        <f t="shared" ref="I183" si="82">I172+I182</f>
        <v>214.98</v>
      </c>
      <c r="J183" s="32">
        <f t="shared" ref="J183:L183" si="83">J172+J182</f>
        <v>1452.6799999999998</v>
      </c>
      <c r="K183" s="32"/>
      <c r="L183" s="32">
        <f t="shared" si="83"/>
        <v>137.26999999999998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42" t="s">
        <v>77</v>
      </c>
      <c r="F184" s="40">
        <v>100</v>
      </c>
      <c r="G184" s="40">
        <v>13.4</v>
      </c>
      <c r="H184" s="40">
        <v>7.2</v>
      </c>
      <c r="I184" s="40">
        <v>3.1</v>
      </c>
      <c r="J184" s="40">
        <v>129</v>
      </c>
      <c r="K184" s="41">
        <v>336</v>
      </c>
      <c r="L184" s="40">
        <v>25.68</v>
      </c>
    </row>
    <row r="185" spans="1:12" ht="15" x14ac:dyDescent="0.25">
      <c r="A185" s="23"/>
      <c r="B185" s="15"/>
      <c r="C185" s="11"/>
      <c r="D185" s="64" t="s">
        <v>29</v>
      </c>
      <c r="E185" s="42" t="s">
        <v>78</v>
      </c>
      <c r="F185" s="43">
        <v>180</v>
      </c>
      <c r="G185" s="43">
        <v>4.4400000000000004</v>
      </c>
      <c r="H185" s="43">
        <v>7.32</v>
      </c>
      <c r="I185" s="43">
        <v>44.8</v>
      </c>
      <c r="J185" s="43">
        <v>262.8</v>
      </c>
      <c r="K185" s="44">
        <v>240</v>
      </c>
      <c r="L185" s="43">
        <v>10.77</v>
      </c>
    </row>
    <row r="186" spans="1:12" ht="15" x14ac:dyDescent="0.25">
      <c r="A186" s="23"/>
      <c r="B186" s="15"/>
      <c r="C186" s="11"/>
      <c r="D186" s="7" t="s">
        <v>22</v>
      </c>
      <c r="E186" s="42" t="s">
        <v>40</v>
      </c>
      <c r="F186" s="43">
        <v>200</v>
      </c>
      <c r="G186" s="43">
        <v>1.4</v>
      </c>
      <c r="H186" s="43">
        <v>0.2</v>
      </c>
      <c r="I186" s="43">
        <v>0.2</v>
      </c>
      <c r="J186" s="43">
        <v>120</v>
      </c>
      <c r="K186" s="44">
        <v>518</v>
      </c>
      <c r="L186" s="43">
        <v>10.82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30</v>
      </c>
      <c r="G187" s="43">
        <v>2.2999999999999998</v>
      </c>
      <c r="H187" s="43">
        <v>0.24</v>
      </c>
      <c r="I187" s="43">
        <v>14.7</v>
      </c>
      <c r="J187" s="43">
        <v>70.5</v>
      </c>
      <c r="K187" s="44">
        <v>108</v>
      </c>
      <c r="L187" s="43">
        <v>1.65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20</v>
      </c>
      <c r="G188" s="43">
        <v>1.32</v>
      </c>
      <c r="H188" s="43">
        <v>0.24</v>
      </c>
      <c r="I188" s="43">
        <v>6.68</v>
      </c>
      <c r="J188" s="43">
        <v>34.799999999999997</v>
      </c>
      <c r="K188" s="44">
        <v>109</v>
      </c>
      <c r="L188" s="43">
        <v>1.05</v>
      </c>
    </row>
    <row r="189" spans="1:12" ht="15" x14ac:dyDescent="0.2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4" t="s">
        <v>49</v>
      </c>
      <c r="E190" s="42" t="s">
        <v>61</v>
      </c>
      <c r="F190" s="43">
        <v>60</v>
      </c>
      <c r="G190" s="43">
        <v>0.6</v>
      </c>
      <c r="H190" s="43">
        <v>0.12</v>
      </c>
      <c r="I190" s="43">
        <v>2.2799999999999998</v>
      </c>
      <c r="J190" s="43">
        <v>8.4</v>
      </c>
      <c r="K190" s="44">
        <v>106</v>
      </c>
      <c r="L190" s="43">
        <v>4.0999999999999996</v>
      </c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590</v>
      </c>
      <c r="G192" s="19">
        <f t="shared" ref="G192:J192" si="84">SUM(G184:G191)</f>
        <v>23.46</v>
      </c>
      <c r="H192" s="19">
        <f t="shared" si="84"/>
        <v>15.319999999999999</v>
      </c>
      <c r="I192" s="19">
        <f t="shared" si="84"/>
        <v>71.759999999999991</v>
      </c>
      <c r="J192" s="19">
        <f t="shared" si="84"/>
        <v>625.49999999999989</v>
      </c>
      <c r="K192" s="25"/>
      <c r="L192" s="19">
        <f t="shared" ref="L192" si="85">SUM(L184:L191)</f>
        <v>54.07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 t="s">
        <v>50</v>
      </c>
      <c r="F193" s="43">
        <v>60</v>
      </c>
      <c r="G193" s="43">
        <v>0.96</v>
      </c>
      <c r="H193" s="43">
        <v>3.78</v>
      </c>
      <c r="I193" s="43">
        <v>4.4400000000000004</v>
      </c>
      <c r="J193" s="43">
        <v>54.48</v>
      </c>
      <c r="K193" s="44" t="s">
        <v>55</v>
      </c>
      <c r="L193" s="43">
        <v>8.36</v>
      </c>
    </row>
    <row r="194" spans="1:12" ht="15" x14ac:dyDescent="0.25">
      <c r="A194" s="23"/>
      <c r="B194" s="15"/>
      <c r="C194" s="11"/>
      <c r="D194" s="7" t="s">
        <v>27</v>
      </c>
      <c r="E194" s="42" t="s">
        <v>93</v>
      </c>
      <c r="F194" s="43">
        <v>200</v>
      </c>
      <c r="G194" s="43">
        <v>4.28</v>
      </c>
      <c r="H194" s="43">
        <v>7.43</v>
      </c>
      <c r="I194" s="43">
        <v>8.82</v>
      </c>
      <c r="J194" s="43">
        <v>119.66</v>
      </c>
      <c r="K194" s="44">
        <v>128</v>
      </c>
      <c r="L194" s="43">
        <v>18</v>
      </c>
    </row>
    <row r="195" spans="1:12" ht="15" x14ac:dyDescent="0.25">
      <c r="A195" s="23"/>
      <c r="B195" s="15"/>
      <c r="C195" s="11"/>
      <c r="D195" s="7" t="s">
        <v>28</v>
      </c>
      <c r="E195" s="42" t="s">
        <v>87</v>
      </c>
      <c r="F195" s="43">
        <v>110</v>
      </c>
      <c r="G195" s="43">
        <v>10.45</v>
      </c>
      <c r="H195" s="43">
        <v>16.829999999999998</v>
      </c>
      <c r="I195" s="43">
        <v>12.54</v>
      </c>
      <c r="J195" s="43">
        <v>243.1</v>
      </c>
      <c r="K195" s="44">
        <v>390</v>
      </c>
      <c r="L195" s="43">
        <v>57.71</v>
      </c>
    </row>
    <row r="196" spans="1:12" ht="15" x14ac:dyDescent="0.25">
      <c r="A196" s="23"/>
      <c r="B196" s="15"/>
      <c r="C196" s="11"/>
      <c r="D196" s="7" t="s">
        <v>29</v>
      </c>
      <c r="E196" s="42" t="s">
        <v>64</v>
      </c>
      <c r="F196" s="43">
        <v>150</v>
      </c>
      <c r="G196" s="43">
        <v>5.5</v>
      </c>
      <c r="H196" s="43">
        <v>5.4</v>
      </c>
      <c r="I196" s="43">
        <v>5.85</v>
      </c>
      <c r="J196" s="43">
        <v>94.5</v>
      </c>
      <c r="K196" s="44">
        <v>423</v>
      </c>
      <c r="L196" s="43">
        <v>27.08</v>
      </c>
    </row>
    <row r="197" spans="1:12" ht="15" x14ac:dyDescent="0.25">
      <c r="A197" s="23"/>
      <c r="B197" s="15"/>
      <c r="C197" s="11"/>
      <c r="D197" s="7" t="s">
        <v>30</v>
      </c>
      <c r="E197" s="42" t="s">
        <v>65</v>
      </c>
      <c r="F197" s="43">
        <v>200</v>
      </c>
      <c r="G197" s="43">
        <v>0.5</v>
      </c>
      <c r="H197" s="43">
        <v>0.2</v>
      </c>
      <c r="I197" s="43">
        <v>23.1</v>
      </c>
      <c r="J197" s="43">
        <v>96</v>
      </c>
      <c r="K197" s="44">
        <v>509</v>
      </c>
      <c r="L197" s="43">
        <v>5.41</v>
      </c>
    </row>
    <row r="198" spans="1:12" ht="15" x14ac:dyDescent="0.25">
      <c r="A198" s="23"/>
      <c r="B198" s="15"/>
      <c r="C198" s="11"/>
      <c r="D198" s="7" t="s">
        <v>31</v>
      </c>
      <c r="E198" s="42" t="s">
        <v>41</v>
      </c>
      <c r="F198" s="43">
        <v>50</v>
      </c>
      <c r="G198" s="43">
        <v>3.85</v>
      </c>
      <c r="H198" s="43">
        <v>0.4</v>
      </c>
      <c r="I198" s="43">
        <v>24.6</v>
      </c>
      <c r="J198" s="43">
        <v>117</v>
      </c>
      <c r="K198" s="44">
        <v>108</v>
      </c>
      <c r="L198" s="43">
        <v>2.75</v>
      </c>
    </row>
    <row r="199" spans="1:12" ht="15" x14ac:dyDescent="0.25">
      <c r="A199" s="23"/>
      <c r="B199" s="15"/>
      <c r="C199" s="11"/>
      <c r="D199" s="7" t="s">
        <v>32</v>
      </c>
      <c r="E199" s="42" t="s">
        <v>42</v>
      </c>
      <c r="F199" s="43">
        <v>30</v>
      </c>
      <c r="G199" s="43">
        <v>1.98</v>
      </c>
      <c r="H199" s="43">
        <v>0.35</v>
      </c>
      <c r="I199" s="43">
        <v>9.9600000000000009</v>
      </c>
      <c r="J199" s="43">
        <v>52.1</v>
      </c>
      <c r="K199" s="44">
        <v>109</v>
      </c>
      <c r="L199" s="43">
        <v>1.65</v>
      </c>
    </row>
    <row r="200" spans="1:12" ht="15" x14ac:dyDescent="0.25">
      <c r="A200" s="23"/>
      <c r="B200" s="15"/>
      <c r="C200" s="11"/>
      <c r="D200" s="64" t="s">
        <v>60</v>
      </c>
      <c r="E200" s="42" t="s">
        <v>92</v>
      </c>
      <c r="F200" s="43">
        <v>25</v>
      </c>
      <c r="G200" s="43">
        <v>1.8</v>
      </c>
      <c r="H200" s="43">
        <v>2.4500000000000002</v>
      </c>
      <c r="I200" s="43">
        <v>18.600000000000001</v>
      </c>
      <c r="J200" s="43">
        <v>104.3</v>
      </c>
      <c r="K200" s="44">
        <v>590</v>
      </c>
      <c r="L200" s="43">
        <v>9.08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825</v>
      </c>
      <c r="G202" s="19">
        <f t="shared" ref="G202:J202" si="86">SUM(G193:G201)</f>
        <v>29.32</v>
      </c>
      <c r="H202" s="19">
        <f t="shared" si="86"/>
        <v>36.840000000000003</v>
      </c>
      <c r="I202" s="19">
        <f t="shared" si="86"/>
        <v>107.91</v>
      </c>
      <c r="J202" s="19">
        <f t="shared" si="86"/>
        <v>881.14</v>
      </c>
      <c r="K202" s="25"/>
      <c r="L202" s="19">
        <f t="shared" ref="L202" si="87">SUM(L193:L201)</f>
        <v>130.04</v>
      </c>
    </row>
    <row r="203" spans="1:12" ht="15" x14ac:dyDescent="0.2">
      <c r="A203" s="29">
        <f>A184</f>
        <v>2</v>
      </c>
      <c r="B203" s="30">
        <f>B184</f>
        <v>5</v>
      </c>
      <c r="C203" s="68" t="s">
        <v>4</v>
      </c>
      <c r="D203" s="69"/>
      <c r="E203" s="31"/>
      <c r="F203" s="32">
        <f>F192+F202</f>
        <v>1415</v>
      </c>
      <c r="G203" s="32">
        <f t="shared" ref="G203" si="88">G192+G202</f>
        <v>52.78</v>
      </c>
      <c r="H203" s="32">
        <f t="shared" ref="H203" si="89">H192+H202</f>
        <v>52.160000000000004</v>
      </c>
      <c r="I203" s="32">
        <f t="shared" ref="I203" si="90">I192+I202</f>
        <v>179.67</v>
      </c>
      <c r="J203" s="32">
        <f t="shared" ref="J203:L203" si="91">J192+J202</f>
        <v>1506.6399999999999</v>
      </c>
      <c r="K203" s="32"/>
      <c r="L203" s="32">
        <f t="shared" si="91"/>
        <v>184.10999999999999</v>
      </c>
    </row>
    <row r="204" spans="1:12" x14ac:dyDescent="0.2">
      <c r="A204" s="27"/>
      <c r="B204" s="28"/>
      <c r="C204" s="70" t="s">
        <v>5</v>
      </c>
      <c r="D204" s="70"/>
      <c r="E204" s="70"/>
      <c r="F204" s="34">
        <f>(F24+F44+F64+F83+F103+F123+F143+F163+F183+F203)/(IF(F24=0,0,1)+IF(F44=0,0,1)+IF(F64=0,0,1)+IF(F83=0,0,1)+IF(F103=0,0,1)+IF(F123=0,0,1)+IF(F143=0,0,1)+IF(F163=0,0,1)+IF(F183=0,0,1)+IF(F203=0,0,1))</f>
        <v>1438.5</v>
      </c>
      <c r="G204" s="34">
        <f t="shared" ref="G204:J204" si="92">(G24+G44+G64+G83+G103+G123+G143+G163+G183+G203)/(IF(G24=0,0,1)+IF(G44=0,0,1)+IF(G64=0,0,1)+IF(G83=0,0,1)+IF(G103=0,0,1)+IF(G123=0,0,1)+IF(G143=0,0,1)+IF(G163=0,0,1)+IF(G183=0,0,1)+IF(G203=0,0,1))</f>
        <v>53.153000000000006</v>
      </c>
      <c r="H204" s="34">
        <f t="shared" si="92"/>
        <v>45.527000000000001</v>
      </c>
      <c r="I204" s="34">
        <f t="shared" si="92"/>
        <v>191.11400000000003</v>
      </c>
      <c r="J204" s="34">
        <f t="shared" si="92"/>
        <v>1413.4689999999998</v>
      </c>
      <c r="K204" s="34"/>
      <c r="L204" s="34">
        <f t="shared" ref="L204" si="93">(L24+L44+L64+L83+L103+L123+L143+L163+L183+L203)/(IF(L24=0,0,1)+IF(L44=0,0,1)+IF(L64=0,0,1)+IF(L83=0,0,1)+IF(L103=0,0,1)+IF(L123=0,0,1)+IF(L143=0,0,1)+IF(L163=0,0,1)+IF(L183=0,0,1)+IF(L203=0,0,1))</f>
        <v>163.45999999999998</v>
      </c>
    </row>
  </sheetData>
  <sheetProtection sheet="1" objects="1" scenarios="1"/>
  <mergeCells count="14">
    <mergeCell ref="C83:D83"/>
    <mergeCell ref="C103:D103"/>
    <mergeCell ref="C24:D24"/>
    <mergeCell ref="C204:E204"/>
    <mergeCell ref="C203:D203"/>
    <mergeCell ref="C123:D123"/>
    <mergeCell ref="C143:D143"/>
    <mergeCell ref="C163:D163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dcterms:created xsi:type="dcterms:W3CDTF">2022-05-16T14:23:56Z</dcterms:created>
  <dcterms:modified xsi:type="dcterms:W3CDTF">2023-10-17T17:01:46Z</dcterms:modified>
</cp:coreProperties>
</file>