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годовой отчет\Проект решения к годовому отчеты\Верный ГОДОВОЙ ОТЧЕТ\"/>
    </mc:Choice>
  </mc:AlternateContent>
  <bookViews>
    <workbookView xWindow="360" yWindow="90" windowWidth="15450" windowHeight="12390"/>
  </bookViews>
  <sheets>
    <sheet name="исп бюдж (БР ГРБС)_53" sheetId="2" r:id="rId1"/>
  </sheets>
  <calcPr calcId="152511"/>
</workbook>
</file>

<file path=xl/calcChain.xml><?xml version="1.0" encoding="utf-8"?>
<calcChain xmlns="http://schemas.openxmlformats.org/spreadsheetml/2006/main">
  <c r="R36" i="2" l="1"/>
  <c r="R15" i="2"/>
  <c r="R40" i="2" s="1"/>
  <c r="R18" i="2"/>
  <c r="R21" i="2"/>
  <c r="R24" i="2"/>
  <c r="R27" i="2"/>
  <c r="R30" i="2"/>
  <c r="R33" i="2"/>
  <c r="AD39" i="2"/>
  <c r="Z21" i="2"/>
  <c r="Z27" i="2"/>
  <c r="AD29" i="2"/>
  <c r="Z33" i="2"/>
  <c r="AD33" i="2" s="1"/>
  <c r="AD14" i="2"/>
  <c r="AD17" i="2"/>
  <c r="AD20" i="2"/>
  <c r="AD23" i="2"/>
  <c r="AD26" i="2"/>
  <c r="AD32" i="2"/>
  <c r="Z36" i="2"/>
  <c r="AE27" i="2"/>
  <c r="AC27" i="2"/>
  <c r="AB27" i="2"/>
  <c r="AA27" i="2"/>
  <c r="AE24" i="2"/>
  <c r="AC24" i="2"/>
  <c r="AB24" i="2"/>
  <c r="AA24" i="2"/>
  <c r="Z24" i="2"/>
  <c r="AD24" i="2"/>
  <c r="AE30" i="2"/>
  <c r="AC30" i="2"/>
  <c r="AB30" i="2"/>
  <c r="AA30" i="2"/>
  <c r="Z30" i="2"/>
  <c r="AE21" i="2"/>
  <c r="AC21" i="2"/>
  <c r="AB21" i="2"/>
  <c r="AA21" i="2"/>
  <c r="AD21" i="2"/>
  <c r="AE18" i="2"/>
  <c r="AC18" i="2"/>
  <c r="AB18" i="2"/>
  <c r="AA18" i="2"/>
  <c r="Z18" i="2"/>
  <c r="AE15" i="2"/>
  <c r="AC15" i="2"/>
  <c r="AB15" i="2"/>
  <c r="AA15" i="2"/>
  <c r="Z15" i="2"/>
  <c r="Z40" i="2" s="1"/>
  <c r="AD40" i="2" s="1"/>
  <c r="AD30" i="2"/>
  <c r="AD27" i="2"/>
  <c r="AD18" i="2"/>
  <c r="AD15" i="2"/>
  <c r="AB40" i="2"/>
  <c r="AE40" i="2"/>
  <c r="AA40" i="2"/>
  <c r="AC40" i="2"/>
</calcChain>
</file>

<file path=xl/sharedStrings.xml><?xml version="1.0" encoding="utf-8"?>
<sst xmlns="http://schemas.openxmlformats.org/spreadsheetml/2006/main" count="102" uniqueCount="76">
  <si>
    <t>(расшифровка подписи)</t>
  </si>
  <si>
    <t>(подпись)</t>
  </si>
  <si>
    <t>Н.Г.Аникушина</t>
  </si>
  <si>
    <t/>
  </si>
  <si>
    <t>Итого:</t>
  </si>
  <si>
    <t>Администрация муниципального образования Тимашевский район</t>
  </si>
  <si>
    <t>Отдел культуры администрации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</si>
  <si>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района";0800000</t>
  </si>
  <si>
    <t>Управление образования администрации муниципального образования Тимашевский район</t>
  </si>
  <si>
    <t>Муниципальная программа муниципального образования Тимашевский район "Доступная среда";0700000</t>
  </si>
  <si>
    <t>Отдел по делам молодежи администрации муниципального образования Тимашевский район</t>
  </si>
  <si>
    <t>Муниципальная программа муниципального образования Тимашевский район "Молодежь Тимашевского района";0600000</t>
  </si>
  <si>
    <t>Отдел по физической культуре и спорту администрации муниципального образования Тимашевский район</t>
  </si>
  <si>
    <t>Муниципальная программа муниципального образования Тимашевский район "Развитие физической культуры и спорта";0500000</t>
  </si>
  <si>
    <t>Муниципальная программа муниципального образования Тимашевский район "Социальная поддержка граждан Тимашевского района";0400000</t>
  </si>
  <si>
    <t>Муниципальная программа муниципального образования Тимашевский район "Развитие здравоохранения";0300000</t>
  </si>
  <si>
    <t>Муниципальная программа муниципального образования Тимашевский район "Развитие культуры";0200000</t>
  </si>
  <si>
    <t>Муниципальная программа муниципального образования Тимашевский район "Развитие образования";0100000</t>
  </si>
  <si>
    <t>%</t>
  </si>
  <si>
    <t>по казначейству</t>
  </si>
  <si>
    <t>по финансированию</t>
  </si>
  <si>
    <t>Суб КОСГУ</t>
  </si>
  <si>
    <t>Направление</t>
  </si>
  <si>
    <t>Тип средств</t>
  </si>
  <si>
    <t>Мероприятие</t>
  </si>
  <si>
    <t>фин</t>
  </si>
  <si>
    <t>Источник финансирования дефицита бюджета</t>
  </si>
  <si>
    <t>ЭКР</t>
  </si>
  <si>
    <t>КВР</t>
  </si>
  <si>
    <t>КЦСР</t>
  </si>
  <si>
    <t>ФКР</t>
  </si>
  <si>
    <t>КВСР</t>
  </si>
  <si>
    <t>по факту</t>
  </si>
  <si>
    <t>по реестру</t>
  </si>
  <si>
    <t>списание по факту</t>
  </si>
  <si>
    <t>списание по реестру</t>
  </si>
  <si>
    <t>Тип</t>
  </si>
  <si>
    <t>Ист</t>
  </si>
  <si>
    <t>Исполнено</t>
  </si>
  <si>
    <t>Остаток уточненной БР ГРБС</t>
  </si>
  <si>
    <t>Исполнено с начала года</t>
  </si>
  <si>
    <t>Справка</t>
  </si>
  <si>
    <t>Код субсидии</t>
  </si>
  <si>
    <t>Код целевых средств</t>
  </si>
  <si>
    <t>Уточненная БР ГРБС</t>
  </si>
  <si>
    <t>Лицевой счет</t>
  </si>
  <si>
    <t>Получатель бюджетных средств</t>
  </si>
  <si>
    <t>ГРБС</t>
  </si>
  <si>
    <t>Единица измерения: руб.</t>
  </si>
  <si>
    <t>01</t>
  </si>
  <si>
    <t>Итого по программе</t>
  </si>
  <si>
    <t>Наименование получателей</t>
  </si>
  <si>
    <t>02</t>
  </si>
  <si>
    <t>03</t>
  </si>
  <si>
    <t>04</t>
  </si>
  <si>
    <t>05</t>
  </si>
  <si>
    <t>06</t>
  </si>
  <si>
    <t>07</t>
  </si>
  <si>
    <t>08</t>
  </si>
  <si>
    <t>ВСЕГО</t>
  </si>
  <si>
    <t>Код Программы</t>
  </si>
  <si>
    <t>Оперативная информация об исполнении муниципальных программ сельского поселения Тимашесвкого района на 01.01.2017 года</t>
  </si>
  <si>
    <t>Муниципальная программа сельского поселения Кубанец Тимашевского района "Первичные  меры пожарной безопасности на 2015-2017 годы";0100000</t>
  </si>
  <si>
    <t>Администрация сельского поселения Кубанец Тимашевского района</t>
  </si>
  <si>
    <t>Муниципальная программа сельского поселения Кубанец Тимашевского района "Ремонт и содержание автомобилых дорог поселения на 2015-2017 годы";0200000</t>
  </si>
  <si>
    <t>Муниципальная программа  сельского поселения Кубанец Тимашевского района "Развитие и поддержка коммунального хозяйства поселения на 2015-2017 годы";0300000</t>
  </si>
  <si>
    <t>Муниципальная программа сельского поселения КубанецТимашевского района "Благоустройство территории поселения на 2015-2017 годы";0400000</t>
  </si>
  <si>
    <t>Муниципальная программа сельского поселения Кубанец Тимашевского района "Организационно-воспитательная работа с молодежью на 2015-2017 годы";0500000</t>
  </si>
  <si>
    <t>Администрация  сельского поселения Кубанец Тимашевского района</t>
  </si>
  <si>
    <t>Муниципальная программа сельского поселения Кубанец Тимашевского района "Развитие культуры на 2015-2017 годы";0600000</t>
  </si>
  <si>
    <t>Муниципальная программа сельского поселения Кубанец Тимашевского района "Информационное обеспечение населения сельского поселения Кубанец";0700000</t>
  </si>
  <si>
    <t>Муниципальная программа сельского поселения Кубанец Тимашевского района "Обеспечение безопасности населения и территории поселения на 2015-2017 годы";0800000</t>
  </si>
  <si>
    <t>9</t>
  </si>
  <si>
    <t>Муниципальная программа сельского поселения Кубанец Тимашевского района "Управление муниципальным имуществом";0900000</t>
  </si>
  <si>
    <t>Глава сельского поселения Кубанец Тимашевского района</t>
  </si>
  <si>
    <t>Н.А. Дема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</si>
</sst>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;[Red]\-#,##0.00;0.00"/>
    <numFmt numFmtId="165" formatCode="000\.000\.000"/>
    <numFmt numFmtId="166" formatCode="000\.00\.0000"/>
    <numFmt numFmtId="167" formatCode="000\.00\.00"/>
    <numFmt numFmtId="168" formatCode="000"/>
    <numFmt numFmtId="169" formatCode="00\.00\.00"/>
    <numFmt numFmtId="170" formatCode="0\.00"/>
    <numFmt numFmtId="171" formatCode="0000000"/>
    <numFmt numFmtId="172" formatCode="0000"/>
    <numFmt numFmtId="173" formatCode="000\.00\.000\.0"/>
    <numFmt numFmtId="17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Border="1"/>
    <xf numFmtId="0" fontId="1" fillId="0" borderId="0" xfId="1" applyNumberFormat="1" applyFont="1" applyFill="1" applyAlignment="1" applyProtection="1">
      <alignment horizontal="center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6" fillId="0" borderId="0" xfId="1" applyNumberFormat="1" applyFont="1" applyFill="1" applyAlignment="1" applyProtection="1">
      <alignment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Continuous" vertical="center"/>
      <protection hidden="1"/>
    </xf>
    <xf numFmtId="0" fontId="7" fillId="4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Border="1" applyProtection="1"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6" fillId="4" borderId="1" xfId="1" applyNumberFormat="1" applyFont="1" applyFill="1" applyBorder="1" applyAlignment="1" applyProtection="1">
      <protection hidden="1"/>
    </xf>
    <xf numFmtId="0" fontId="7" fillId="3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protection hidden="1"/>
    </xf>
    <xf numFmtId="49" fontId="6" fillId="5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173" fontId="6" fillId="0" borderId="1" xfId="1" applyNumberFormat="1" applyFont="1" applyFill="1" applyBorder="1" applyAlignment="1" applyProtection="1">
      <alignment wrapText="1"/>
      <protection hidden="1"/>
    </xf>
    <xf numFmtId="171" fontId="6" fillId="0" borderId="1" xfId="1" applyNumberFormat="1" applyFont="1" applyFill="1" applyBorder="1" applyAlignment="1" applyProtection="1">
      <protection hidden="1"/>
    </xf>
    <xf numFmtId="168" fontId="6" fillId="0" borderId="1" xfId="1" applyNumberFormat="1" applyFont="1" applyFill="1" applyBorder="1" applyAlignment="1" applyProtection="1">
      <alignment wrapText="1"/>
      <protection hidden="1"/>
    </xf>
    <xf numFmtId="172" fontId="6" fillId="0" borderId="1" xfId="1" applyNumberFormat="1" applyFont="1" applyFill="1" applyBorder="1" applyAlignment="1" applyProtection="1">
      <protection hidden="1"/>
    </xf>
    <xf numFmtId="168" fontId="6" fillId="0" borderId="1" xfId="1" applyNumberFormat="1" applyFont="1" applyFill="1" applyBorder="1" applyAlignment="1" applyProtection="1">
      <protection hidden="1"/>
    </xf>
    <xf numFmtId="170" fontId="6" fillId="0" borderId="1" xfId="1" applyNumberFormat="1" applyFont="1" applyFill="1" applyBorder="1" applyAlignment="1" applyProtection="1">
      <protection hidden="1"/>
    </xf>
    <xf numFmtId="169" fontId="6" fillId="0" borderId="1" xfId="1" applyNumberFormat="1" applyFont="1" applyFill="1" applyBorder="1" applyAlignment="1" applyProtection="1">
      <protection hidden="1"/>
    </xf>
    <xf numFmtId="167" fontId="6" fillId="4" borderId="1" xfId="1" applyNumberFormat="1" applyFont="1" applyFill="1" applyBorder="1" applyAlignment="1" applyProtection="1">
      <protection hidden="1"/>
    </xf>
    <xf numFmtId="164" fontId="6" fillId="5" borderId="1" xfId="1" applyNumberFormat="1" applyFont="1" applyFill="1" applyBorder="1" applyAlignment="1" applyProtection="1">
      <protection hidden="1"/>
    </xf>
    <xf numFmtId="165" fontId="6" fillId="5" borderId="1" xfId="1" applyNumberFormat="1" applyFont="1" applyFill="1" applyBorder="1" applyAlignment="1" applyProtection="1">
      <protection hidden="1"/>
    </xf>
    <xf numFmtId="166" fontId="6" fillId="5" borderId="1" xfId="1" applyNumberFormat="1" applyFont="1" applyFill="1" applyBorder="1" applyAlignment="1" applyProtection="1">
      <protection hidden="1"/>
    </xf>
    <xf numFmtId="0" fontId="6" fillId="5" borderId="1" xfId="1" applyNumberFormat="1" applyFont="1" applyFill="1" applyBorder="1" applyAlignment="1" applyProtection="1">
      <protection hidden="1"/>
    </xf>
    <xf numFmtId="2" fontId="6" fillId="5" borderId="1" xfId="1" applyNumberFormat="1" applyFont="1" applyFill="1" applyBorder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164" fontId="7" fillId="6" borderId="1" xfId="1" applyNumberFormat="1" applyFont="1" applyFill="1" applyBorder="1" applyAlignment="1" applyProtection="1">
      <protection hidden="1"/>
    </xf>
    <xf numFmtId="164" fontId="6" fillId="3" borderId="1" xfId="1" applyNumberFormat="1" applyFont="1" applyFill="1" applyBorder="1" applyAlignment="1" applyProtection="1">
      <protection hidden="1"/>
    </xf>
    <xf numFmtId="164" fontId="7" fillId="3" borderId="1" xfId="1" applyNumberFormat="1" applyFont="1" applyFill="1" applyBorder="1" applyAlignment="1" applyProtection="1">
      <protection hidden="1"/>
    </xf>
    <xf numFmtId="10" fontId="7" fillId="3" borderId="1" xfId="1" applyNumberFormat="1" applyFont="1" applyFill="1" applyBorder="1" applyAlignment="1" applyProtection="1">
      <alignment horizontal="right"/>
      <protection hidden="1"/>
    </xf>
    <xf numFmtId="49" fontId="6" fillId="0" borderId="1" xfId="1" applyNumberFormat="1" applyFont="1" applyBorder="1" applyAlignment="1" applyProtection="1">
      <alignment horizontal="center" vertical="center"/>
      <protection hidden="1"/>
    </xf>
    <xf numFmtId="0" fontId="6" fillId="6" borderId="1" xfId="1" applyNumberFormat="1" applyFont="1" applyFill="1" applyBorder="1" applyAlignment="1" applyProtection="1">
      <protection hidden="1"/>
    </xf>
    <xf numFmtId="164" fontId="6" fillId="6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4" fontId="7" fillId="4" borderId="1" xfId="1" applyNumberFormat="1" applyFont="1" applyFill="1" applyBorder="1" applyAlignment="1" applyProtection="1">
      <protection hidden="1"/>
    </xf>
    <xf numFmtId="164" fontId="7" fillId="0" borderId="1" xfId="1" applyNumberFormat="1" applyFont="1" applyFill="1" applyBorder="1" applyAlignment="1" applyProtection="1">
      <protection hidden="1"/>
    </xf>
    <xf numFmtId="174" fontId="7" fillId="3" borderId="1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3" borderId="0" xfId="1" applyFont="1" applyFill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0" xfId="1" applyFont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wrapText="1"/>
    </xf>
    <xf numFmtId="0" fontId="7" fillId="0" borderId="3" xfId="1" applyFont="1" applyBorder="1" applyAlignment="1" applyProtection="1">
      <alignment horizontal="center" wrapText="1"/>
      <protection hidden="1"/>
    </xf>
    <xf numFmtId="0" fontId="7" fillId="0" borderId="5" xfId="1" applyFont="1" applyBorder="1" applyAlignment="1" applyProtection="1">
      <alignment horizontal="center" wrapText="1"/>
      <protection hidden="1"/>
    </xf>
    <xf numFmtId="0" fontId="7" fillId="0" borderId="4" xfId="1" applyFont="1" applyBorder="1" applyAlignment="1" applyProtection="1">
      <alignment horizontal="center" wrapText="1"/>
      <protection hidden="1"/>
    </xf>
    <xf numFmtId="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wrapText="1"/>
      <protection hidden="1"/>
    </xf>
    <xf numFmtId="165" fontId="7" fillId="3" borderId="6" xfId="1" applyNumberFormat="1" applyFont="1" applyFill="1" applyBorder="1" applyAlignment="1" applyProtection="1">
      <protection hidden="1"/>
    </xf>
    <xf numFmtId="165" fontId="7" fillId="3" borderId="8" xfId="1" applyNumberFormat="1" applyFont="1" applyFill="1" applyBorder="1" applyAlignment="1" applyProtection="1">
      <protection hidden="1"/>
    </xf>
    <xf numFmtId="165" fontId="7" fillId="3" borderId="1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wrapText="1"/>
      <protection hidden="1"/>
    </xf>
    <xf numFmtId="0" fontId="7" fillId="0" borderId="7" xfId="1" applyNumberFormat="1" applyFont="1" applyFill="1" applyBorder="1" applyAlignment="1" applyProtection="1">
      <alignment wrapText="1"/>
      <protection hidden="1"/>
    </xf>
    <xf numFmtId="0" fontId="7" fillId="0" borderId="8" xfId="1" applyNumberFormat="1" applyFont="1" applyFill="1" applyBorder="1" applyAlignment="1" applyProtection="1">
      <alignment wrapText="1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showGridLines="0" tabSelected="1" workbookViewId="0">
      <selection activeCell="A3" sqref="A3:AE4"/>
    </sheetView>
  </sheetViews>
  <sheetFormatPr defaultColWidth="9.140625" defaultRowHeight="12.75" x14ac:dyDescent="0.2"/>
  <cols>
    <col min="1" max="1" width="33.7109375" style="1" customWidth="1"/>
    <col min="2" max="5" width="0" style="1" hidden="1" customWidth="1"/>
    <col min="6" max="6" width="36.85546875" style="1" customWidth="1"/>
    <col min="7" max="17" width="0" style="1" hidden="1" customWidth="1"/>
    <col min="18" max="18" width="13" style="1" customWidth="1"/>
    <col min="19" max="25" width="0" style="1" hidden="1" customWidth="1"/>
    <col min="26" max="26" width="12.42578125" style="1" customWidth="1"/>
    <col min="27" max="29" width="0" style="1" hidden="1" customWidth="1"/>
    <col min="30" max="30" width="10" style="10" customWidth="1"/>
    <col min="31" max="31" width="0" style="1" hidden="1" customWidth="1"/>
    <col min="32" max="253" width="9.140625" style="1" customWidth="1"/>
    <col min="254" max="16384" width="9.140625" style="1"/>
  </cols>
  <sheetData>
    <row r="1" spans="1:36" ht="12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9"/>
      <c r="AE1" s="2"/>
    </row>
    <row r="2" spans="1:36" ht="12" customHeight="1" x14ac:dyDescent="0.2">
      <c r="A2" s="3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9"/>
      <c r="AE2" s="2"/>
    </row>
    <row r="3" spans="1:36" ht="17.25" customHeight="1" x14ac:dyDescent="0.2">
      <c r="A3" s="70" t="s">
        <v>61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6" ht="58.15" customHeight="1" x14ac:dyDescent="0.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</row>
    <row r="5" spans="1:36" ht="12" customHeight="1" x14ac:dyDescent="0.2">
      <c r="A5" s="5"/>
      <c r="B5" s="8"/>
      <c r="C5" s="8"/>
      <c r="D5" s="8"/>
      <c r="E5" s="4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2"/>
      <c r="AA5" s="2"/>
      <c r="AB5" s="2"/>
      <c r="AC5" s="2"/>
      <c r="AD5" s="9"/>
      <c r="AE5" s="2"/>
    </row>
    <row r="6" spans="1:36" ht="3" customHeight="1" x14ac:dyDescent="0.2">
      <c r="A6" s="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9"/>
      <c r="AE6" s="2"/>
    </row>
    <row r="7" spans="1:36" ht="12" customHeight="1" x14ac:dyDescent="0.2">
      <c r="A7" s="3" t="s">
        <v>48</v>
      </c>
      <c r="B7" s="6"/>
      <c r="C7" s="6"/>
      <c r="D7" s="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9"/>
      <c r="AE7" s="2"/>
    </row>
    <row r="8" spans="1:36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9"/>
      <c r="AE8" s="2"/>
    </row>
    <row r="9" spans="1:36" ht="28.5" customHeight="1" x14ac:dyDescent="0.25">
      <c r="A9" s="66" t="s">
        <v>60</v>
      </c>
      <c r="B9" s="61" t="s">
        <v>47</v>
      </c>
      <c r="C9" s="61" t="s">
        <v>46</v>
      </c>
      <c r="D9" s="61" t="s">
        <v>45</v>
      </c>
      <c r="E9" s="13"/>
      <c r="F9" s="63" t="s">
        <v>51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69" t="s">
        <v>44</v>
      </c>
      <c r="S9" s="69" t="s">
        <v>43</v>
      </c>
      <c r="T9" s="69" t="s">
        <v>42</v>
      </c>
      <c r="U9" s="61" t="s">
        <v>41</v>
      </c>
      <c r="V9" s="61"/>
      <c r="W9" s="61"/>
      <c r="X9" s="61"/>
      <c r="Y9" s="61" t="s">
        <v>40</v>
      </c>
      <c r="Z9" s="65"/>
      <c r="AA9" s="61" t="s">
        <v>39</v>
      </c>
      <c r="AB9" s="61"/>
      <c r="AC9" s="61" t="s">
        <v>38</v>
      </c>
      <c r="AD9" s="61"/>
      <c r="AE9" s="16"/>
      <c r="AF9" s="7"/>
      <c r="AG9" s="7"/>
      <c r="AH9" s="7"/>
      <c r="AI9" s="7"/>
      <c r="AJ9" s="7"/>
    </row>
    <row r="10" spans="1:36" ht="15" customHeight="1" x14ac:dyDescent="0.25">
      <c r="A10" s="67"/>
      <c r="B10" s="61"/>
      <c r="C10" s="61"/>
      <c r="D10" s="61"/>
      <c r="E10" s="17"/>
      <c r="F10" s="64"/>
      <c r="G10" s="17"/>
      <c r="H10" s="17"/>
      <c r="I10" s="17"/>
      <c r="J10" s="17"/>
      <c r="K10" s="17"/>
      <c r="L10" s="18" t="s">
        <v>37</v>
      </c>
      <c r="M10" s="18" t="s">
        <v>36</v>
      </c>
      <c r="N10" s="18"/>
      <c r="O10" s="18"/>
      <c r="P10" s="18"/>
      <c r="Q10" s="15"/>
      <c r="R10" s="69"/>
      <c r="S10" s="69"/>
      <c r="T10" s="69"/>
      <c r="U10" s="62" t="s">
        <v>35</v>
      </c>
      <c r="V10" s="62"/>
      <c r="W10" s="62" t="s">
        <v>34</v>
      </c>
      <c r="X10" s="62"/>
      <c r="Y10" s="18" t="s">
        <v>33</v>
      </c>
      <c r="Z10" s="12" t="s">
        <v>32</v>
      </c>
      <c r="AA10" s="18" t="s">
        <v>33</v>
      </c>
      <c r="AB10" s="12" t="s">
        <v>32</v>
      </c>
      <c r="AC10" s="18" t="s">
        <v>33</v>
      </c>
      <c r="AD10" s="19"/>
      <c r="AE10" s="16"/>
      <c r="AF10" s="7"/>
      <c r="AG10" s="7"/>
      <c r="AH10" s="7"/>
      <c r="AI10" s="7"/>
      <c r="AJ10" s="7"/>
    </row>
    <row r="11" spans="1:36" ht="33" customHeight="1" x14ac:dyDescent="0.25">
      <c r="A11" s="68"/>
      <c r="B11" s="61"/>
      <c r="C11" s="61"/>
      <c r="D11" s="61"/>
      <c r="E11" s="18" t="s">
        <v>29</v>
      </c>
      <c r="F11" s="18" t="s">
        <v>31</v>
      </c>
      <c r="G11" s="18" t="s">
        <v>30</v>
      </c>
      <c r="H11" s="18" t="s">
        <v>29</v>
      </c>
      <c r="I11" s="18" t="s">
        <v>28</v>
      </c>
      <c r="J11" s="18" t="s">
        <v>27</v>
      </c>
      <c r="K11" s="12" t="s">
        <v>26</v>
      </c>
      <c r="L11" s="18" t="s">
        <v>25</v>
      </c>
      <c r="M11" s="18" t="s">
        <v>25</v>
      </c>
      <c r="N11" s="18" t="s">
        <v>24</v>
      </c>
      <c r="O11" s="18" t="s">
        <v>23</v>
      </c>
      <c r="P11" s="18" t="s">
        <v>22</v>
      </c>
      <c r="Q11" s="15" t="s">
        <v>21</v>
      </c>
      <c r="R11" s="69"/>
      <c r="S11" s="69"/>
      <c r="T11" s="69"/>
      <c r="U11" s="12" t="s">
        <v>20</v>
      </c>
      <c r="V11" s="12" t="s">
        <v>19</v>
      </c>
      <c r="W11" s="12" t="s">
        <v>20</v>
      </c>
      <c r="X11" s="12" t="s">
        <v>19</v>
      </c>
      <c r="Y11" s="12"/>
      <c r="Z11" s="12"/>
      <c r="AA11" s="12"/>
      <c r="AB11" s="18"/>
      <c r="AC11" s="18" t="s">
        <v>18</v>
      </c>
      <c r="AD11" s="20" t="s">
        <v>18</v>
      </c>
      <c r="AE11" s="16"/>
      <c r="AF11" s="7"/>
      <c r="AG11" s="7"/>
      <c r="AH11" s="7"/>
      <c r="AI11" s="7"/>
      <c r="AJ11" s="7"/>
    </row>
    <row r="12" spans="1:36" ht="409.6" hidden="1" customHeight="1" x14ac:dyDescent="0.25">
      <c r="A12" s="21"/>
      <c r="B12" s="22"/>
      <c r="C12" s="22"/>
      <c r="D12" s="22"/>
      <c r="E12" s="23"/>
      <c r="F12" s="23"/>
      <c r="G12" s="23"/>
      <c r="H12" s="23"/>
      <c r="I12" s="23" t="s">
        <v>3</v>
      </c>
      <c r="J12" s="23"/>
      <c r="K12" s="23"/>
      <c r="L12" s="23"/>
      <c r="M12" s="23"/>
      <c r="N12" s="23"/>
      <c r="O12" s="23"/>
      <c r="P12" s="23"/>
      <c r="Q12" s="24"/>
      <c r="R12" s="24"/>
      <c r="S12" s="24"/>
      <c r="T12" s="24"/>
      <c r="U12" s="22"/>
      <c r="V12" s="22"/>
      <c r="W12" s="22"/>
      <c r="X12" s="22"/>
      <c r="Y12" s="22"/>
      <c r="Z12" s="23"/>
      <c r="AA12" s="23"/>
      <c r="AB12" s="23"/>
      <c r="AC12" s="23"/>
      <c r="AD12" s="25"/>
      <c r="AE12" s="26"/>
      <c r="AF12" s="7"/>
      <c r="AG12" s="7"/>
      <c r="AH12" s="7"/>
      <c r="AI12" s="7"/>
      <c r="AJ12" s="7"/>
    </row>
    <row r="13" spans="1:36" ht="42" customHeight="1" x14ac:dyDescent="0.25">
      <c r="A13" s="21"/>
      <c r="B13" s="71" t="s">
        <v>62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"/>
      <c r="AG13" s="7"/>
      <c r="AH13" s="7"/>
      <c r="AI13" s="7"/>
      <c r="AJ13" s="7"/>
    </row>
    <row r="14" spans="1:36" ht="35.450000000000003" customHeight="1" x14ac:dyDescent="0.25">
      <c r="A14" s="27" t="s">
        <v>49</v>
      </c>
      <c r="B14" s="28" t="s">
        <v>8</v>
      </c>
      <c r="C14" s="28"/>
      <c r="D14" s="29"/>
      <c r="E14" s="30" t="s">
        <v>17</v>
      </c>
      <c r="F14" s="31" t="s">
        <v>63</v>
      </c>
      <c r="G14" s="32"/>
      <c r="H14" s="30"/>
      <c r="I14" s="33"/>
      <c r="J14" s="31"/>
      <c r="K14" s="28"/>
      <c r="L14" s="33"/>
      <c r="M14" s="34"/>
      <c r="N14" s="35"/>
      <c r="O14" s="35"/>
      <c r="P14" s="33"/>
      <c r="Q14" s="36"/>
      <c r="R14" s="37">
        <v>30000</v>
      </c>
      <c r="S14" s="38"/>
      <c r="T14" s="39"/>
      <c r="U14" s="37">
        <v>0</v>
      </c>
      <c r="V14" s="37">
        <v>212665134.26000002</v>
      </c>
      <c r="W14" s="37">
        <v>0</v>
      </c>
      <c r="X14" s="37">
        <v>212665134.26000002</v>
      </c>
      <c r="Y14" s="37"/>
      <c r="Z14" s="37">
        <v>0</v>
      </c>
      <c r="AA14" s="37"/>
      <c r="AB14" s="37">
        <v>831411765.74000001</v>
      </c>
      <c r="AC14" s="40"/>
      <c r="AD14" s="41">
        <f>Z14/R14*100</f>
        <v>0</v>
      </c>
      <c r="AE14" s="42"/>
      <c r="AF14" s="7"/>
      <c r="AG14" s="7"/>
      <c r="AH14" s="7"/>
      <c r="AI14" s="7"/>
      <c r="AJ14" s="7"/>
    </row>
    <row r="15" spans="1:36" ht="17.25" customHeight="1" x14ac:dyDescent="0.25">
      <c r="A15" s="43"/>
      <c r="B15" s="71" t="s">
        <v>50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44">
        <f>R14</f>
        <v>30000</v>
      </c>
      <c r="S15" s="74"/>
      <c r="T15" s="74"/>
      <c r="U15" s="45">
        <v>0</v>
      </c>
      <c r="V15" s="45">
        <v>212665134.25999999</v>
      </c>
      <c r="W15" s="45">
        <v>0</v>
      </c>
      <c r="X15" s="45">
        <v>212665134.25999999</v>
      </c>
      <c r="Y15" s="45"/>
      <c r="Z15" s="46">
        <f t="shared" ref="Z15:AE15" si="0">Z14</f>
        <v>0</v>
      </c>
      <c r="AA15" s="46">
        <f t="shared" si="0"/>
        <v>0</v>
      </c>
      <c r="AB15" s="46">
        <f t="shared" si="0"/>
        <v>831411765.74000001</v>
      </c>
      <c r="AC15" s="46">
        <f t="shared" si="0"/>
        <v>0</v>
      </c>
      <c r="AD15" s="47">
        <f>Z15/R15</f>
        <v>0</v>
      </c>
      <c r="AE15" s="46">
        <f t="shared" si="0"/>
        <v>0</v>
      </c>
      <c r="AF15" s="7"/>
      <c r="AG15" s="7"/>
      <c r="AH15" s="7"/>
      <c r="AI15" s="7"/>
      <c r="AJ15" s="7"/>
    </row>
    <row r="16" spans="1:36" ht="46.9" customHeight="1" x14ac:dyDescent="0.25">
      <c r="A16" s="48"/>
      <c r="B16" s="71" t="s">
        <v>64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"/>
      <c r="AG16" s="7"/>
      <c r="AH16" s="7"/>
      <c r="AI16" s="7"/>
      <c r="AJ16" s="7"/>
    </row>
    <row r="17" spans="1:36" ht="31.9" customHeight="1" x14ac:dyDescent="0.25">
      <c r="A17" s="27" t="s">
        <v>52</v>
      </c>
      <c r="B17" s="28" t="s">
        <v>6</v>
      </c>
      <c r="C17" s="28"/>
      <c r="D17" s="29"/>
      <c r="E17" s="30" t="s">
        <v>16</v>
      </c>
      <c r="F17" s="31" t="s">
        <v>63</v>
      </c>
      <c r="G17" s="32"/>
      <c r="H17" s="30"/>
      <c r="I17" s="33"/>
      <c r="J17" s="31"/>
      <c r="K17" s="28"/>
      <c r="L17" s="33"/>
      <c r="M17" s="34"/>
      <c r="N17" s="35"/>
      <c r="O17" s="35"/>
      <c r="P17" s="33"/>
      <c r="Q17" s="36"/>
      <c r="R17" s="37">
        <v>4956400</v>
      </c>
      <c r="S17" s="38"/>
      <c r="T17" s="39"/>
      <c r="U17" s="37">
        <v>0</v>
      </c>
      <c r="V17" s="37">
        <v>12164855.060000001</v>
      </c>
      <c r="W17" s="37">
        <v>0</v>
      </c>
      <c r="X17" s="37">
        <v>12164855.060000001</v>
      </c>
      <c r="Y17" s="37"/>
      <c r="Z17" s="37">
        <v>4165126.27</v>
      </c>
      <c r="AA17" s="37"/>
      <c r="AB17" s="37">
        <v>47924544.939999998</v>
      </c>
      <c r="AC17" s="40"/>
      <c r="AD17" s="41">
        <f>Z17/R17*100</f>
        <v>84.035313332257289</v>
      </c>
      <c r="AE17" s="42"/>
      <c r="AF17" s="7"/>
      <c r="AG17" s="7"/>
      <c r="AH17" s="7"/>
      <c r="AI17" s="7"/>
      <c r="AJ17" s="7"/>
    </row>
    <row r="18" spans="1:36" ht="16.5" customHeight="1" x14ac:dyDescent="0.25">
      <c r="A18" s="48"/>
      <c r="B18" s="71" t="s">
        <v>50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44">
        <f>R17</f>
        <v>4956400</v>
      </c>
      <c r="S18" s="74"/>
      <c r="T18" s="74"/>
      <c r="U18" s="45">
        <v>0</v>
      </c>
      <c r="V18" s="45">
        <v>12164855.060000001</v>
      </c>
      <c r="W18" s="45">
        <v>0</v>
      </c>
      <c r="X18" s="45">
        <v>12164855.060000001</v>
      </c>
      <c r="Y18" s="45"/>
      <c r="Z18" s="46">
        <f t="shared" ref="Z18:AE18" si="1">Z17</f>
        <v>4165126.27</v>
      </c>
      <c r="AA18" s="46">
        <f t="shared" si="1"/>
        <v>0</v>
      </c>
      <c r="AB18" s="46">
        <f t="shared" si="1"/>
        <v>47924544.939999998</v>
      </c>
      <c r="AC18" s="46">
        <f t="shared" si="1"/>
        <v>0</v>
      </c>
      <c r="AD18" s="47">
        <f>Z18/R18</f>
        <v>0.84035313332257289</v>
      </c>
      <c r="AE18" s="46">
        <f t="shared" si="1"/>
        <v>0</v>
      </c>
      <c r="AF18" s="7"/>
      <c r="AG18" s="7"/>
      <c r="AH18" s="7"/>
      <c r="AI18" s="7"/>
      <c r="AJ18" s="7"/>
    </row>
    <row r="19" spans="1:36" ht="44.45" customHeight="1" x14ac:dyDescent="0.25">
      <c r="A19" s="48"/>
      <c r="B19" s="71" t="s">
        <v>65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"/>
      <c r="AG19" s="7"/>
      <c r="AH19" s="7"/>
      <c r="AI19" s="7"/>
      <c r="AJ19" s="7"/>
    </row>
    <row r="20" spans="1:36" ht="30" customHeight="1" x14ac:dyDescent="0.25">
      <c r="A20" s="27" t="s">
        <v>53</v>
      </c>
      <c r="B20" s="28" t="s">
        <v>5</v>
      </c>
      <c r="C20" s="28"/>
      <c r="D20" s="29"/>
      <c r="E20" s="30" t="s">
        <v>15</v>
      </c>
      <c r="F20" s="31" t="s">
        <v>63</v>
      </c>
      <c r="G20" s="32"/>
      <c r="H20" s="30"/>
      <c r="I20" s="33"/>
      <c r="J20" s="31"/>
      <c r="K20" s="28"/>
      <c r="L20" s="33"/>
      <c r="M20" s="34"/>
      <c r="N20" s="35"/>
      <c r="O20" s="35"/>
      <c r="P20" s="33"/>
      <c r="Q20" s="36"/>
      <c r="R20" s="37">
        <v>388600</v>
      </c>
      <c r="S20" s="38"/>
      <c r="T20" s="39"/>
      <c r="U20" s="37">
        <v>0</v>
      </c>
      <c r="V20" s="37">
        <v>6560413</v>
      </c>
      <c r="W20" s="37">
        <v>0</v>
      </c>
      <c r="X20" s="37">
        <v>6560413</v>
      </c>
      <c r="Y20" s="37"/>
      <c r="Z20" s="37">
        <v>261386.4</v>
      </c>
      <c r="AA20" s="37"/>
      <c r="AB20" s="37">
        <v>32137287</v>
      </c>
      <c r="AC20" s="40"/>
      <c r="AD20" s="41">
        <f>Z20/R20*100</f>
        <v>67.263612969634593</v>
      </c>
      <c r="AE20" s="42"/>
    </row>
    <row r="21" spans="1:36" ht="18.75" customHeight="1" x14ac:dyDescent="0.25">
      <c r="A21" s="48"/>
      <c r="B21" s="71" t="s">
        <v>50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44">
        <f>R20</f>
        <v>388600</v>
      </c>
      <c r="S21" s="74"/>
      <c r="T21" s="74"/>
      <c r="U21" s="45">
        <v>0</v>
      </c>
      <c r="V21" s="45">
        <v>6560413</v>
      </c>
      <c r="W21" s="45">
        <v>0</v>
      </c>
      <c r="X21" s="45">
        <v>6560413</v>
      </c>
      <c r="Y21" s="45"/>
      <c r="Z21" s="46">
        <f t="shared" ref="Z21:AE21" si="2">Z20</f>
        <v>261386.4</v>
      </c>
      <c r="AA21" s="46">
        <f t="shared" si="2"/>
        <v>0</v>
      </c>
      <c r="AB21" s="46">
        <f t="shared" si="2"/>
        <v>32137287</v>
      </c>
      <c r="AC21" s="46">
        <f t="shared" si="2"/>
        <v>0</v>
      </c>
      <c r="AD21" s="47">
        <f>Z21/R21</f>
        <v>0.6726361296963459</v>
      </c>
      <c r="AE21" s="46">
        <f t="shared" si="2"/>
        <v>0</v>
      </c>
    </row>
    <row r="22" spans="1:36" ht="46.15" customHeight="1" x14ac:dyDescent="0.25">
      <c r="A22" s="48"/>
      <c r="B22" s="71" t="s">
        <v>66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</row>
    <row r="23" spans="1:36" ht="32.450000000000003" customHeight="1" x14ac:dyDescent="0.25">
      <c r="A23" s="27" t="s">
        <v>54</v>
      </c>
      <c r="B23" s="28" t="s">
        <v>5</v>
      </c>
      <c r="C23" s="28"/>
      <c r="D23" s="29"/>
      <c r="E23" s="30" t="s">
        <v>14</v>
      </c>
      <c r="F23" s="31" t="s">
        <v>63</v>
      </c>
      <c r="G23" s="32"/>
      <c r="H23" s="30"/>
      <c r="I23" s="33"/>
      <c r="J23" s="31"/>
      <c r="K23" s="28"/>
      <c r="L23" s="33"/>
      <c r="M23" s="34"/>
      <c r="N23" s="35"/>
      <c r="O23" s="35"/>
      <c r="P23" s="33"/>
      <c r="Q23" s="36"/>
      <c r="R23" s="37">
        <v>1023936.45</v>
      </c>
      <c r="S23" s="38"/>
      <c r="T23" s="39"/>
      <c r="U23" s="37">
        <v>0</v>
      </c>
      <c r="V23" s="37">
        <v>503063</v>
      </c>
      <c r="W23" s="37">
        <v>0</v>
      </c>
      <c r="X23" s="37">
        <v>503063</v>
      </c>
      <c r="Y23" s="37"/>
      <c r="Z23" s="37">
        <v>1011190.18</v>
      </c>
      <c r="AA23" s="37"/>
      <c r="AB23" s="37">
        <v>3296937</v>
      </c>
      <c r="AC23" s="40"/>
      <c r="AD23" s="41">
        <f>Z23/R23*100</f>
        <v>98.755169815470495</v>
      </c>
      <c r="AE23" s="42"/>
    </row>
    <row r="24" spans="1:36" ht="17.25" customHeight="1" x14ac:dyDescent="0.25">
      <c r="A24" s="48"/>
      <c r="B24" s="71" t="s">
        <v>50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44">
        <f>R23</f>
        <v>1023936.45</v>
      </c>
      <c r="S24" s="74"/>
      <c r="T24" s="74"/>
      <c r="U24" s="45">
        <v>0</v>
      </c>
      <c r="V24" s="45">
        <v>15615177.52</v>
      </c>
      <c r="W24" s="45">
        <v>0</v>
      </c>
      <c r="X24" s="45">
        <v>15543332.619999999</v>
      </c>
      <c r="Y24" s="45"/>
      <c r="Z24" s="46">
        <f t="shared" ref="Z24:AE24" si="3">Z23</f>
        <v>1011190.18</v>
      </c>
      <c r="AA24" s="46">
        <f t="shared" si="3"/>
        <v>0</v>
      </c>
      <c r="AB24" s="46">
        <f t="shared" si="3"/>
        <v>3296937</v>
      </c>
      <c r="AC24" s="46">
        <f t="shared" si="3"/>
        <v>0</v>
      </c>
      <c r="AD24" s="47">
        <f>Z24/R24</f>
        <v>0.98755169815470489</v>
      </c>
      <c r="AE24" s="46">
        <f t="shared" si="3"/>
        <v>0</v>
      </c>
    </row>
    <row r="25" spans="1:36" ht="31.9" customHeight="1" x14ac:dyDescent="0.25">
      <c r="A25" s="48"/>
      <c r="B25" s="71" t="s">
        <v>67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</row>
    <row r="26" spans="1:36" ht="31.15" customHeight="1" x14ac:dyDescent="0.25">
      <c r="A26" s="27" t="s">
        <v>55</v>
      </c>
      <c r="B26" s="28" t="s">
        <v>12</v>
      </c>
      <c r="C26" s="28"/>
      <c r="D26" s="29"/>
      <c r="E26" s="30" t="s">
        <v>13</v>
      </c>
      <c r="F26" s="31" t="s">
        <v>68</v>
      </c>
      <c r="G26" s="32"/>
      <c r="H26" s="30"/>
      <c r="I26" s="33"/>
      <c r="J26" s="31"/>
      <c r="K26" s="28"/>
      <c r="L26" s="33"/>
      <c r="M26" s="34"/>
      <c r="N26" s="35"/>
      <c r="O26" s="35"/>
      <c r="P26" s="33"/>
      <c r="Q26" s="36"/>
      <c r="R26" s="37">
        <v>45000</v>
      </c>
      <c r="S26" s="38"/>
      <c r="T26" s="39"/>
      <c r="U26" s="37">
        <v>0</v>
      </c>
      <c r="V26" s="37">
        <v>12300652.189999999</v>
      </c>
      <c r="W26" s="37">
        <v>0</v>
      </c>
      <c r="X26" s="37">
        <v>12300652.189999999</v>
      </c>
      <c r="Y26" s="37"/>
      <c r="Z26" s="37">
        <v>44636.959999999999</v>
      </c>
      <c r="AA26" s="37"/>
      <c r="AB26" s="37">
        <v>53744247.810000002</v>
      </c>
      <c r="AC26" s="40"/>
      <c r="AD26" s="41">
        <f>Z26/R26*100</f>
        <v>99.193244444444446</v>
      </c>
      <c r="AE26" s="42"/>
    </row>
    <row r="27" spans="1:36" ht="18.75" customHeight="1" x14ac:dyDescent="0.25">
      <c r="A27" s="48"/>
      <c r="B27" s="71" t="s">
        <v>50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44">
        <f>R26</f>
        <v>45000</v>
      </c>
      <c r="S27" s="74"/>
      <c r="T27" s="74"/>
      <c r="U27" s="45">
        <v>0</v>
      </c>
      <c r="V27" s="45">
        <v>12300652.189999999</v>
      </c>
      <c r="W27" s="45">
        <v>0</v>
      </c>
      <c r="X27" s="45">
        <v>12300652.189999999</v>
      </c>
      <c r="Y27" s="45"/>
      <c r="Z27" s="46">
        <f t="shared" ref="Z27:AE27" si="4">Z26</f>
        <v>44636.959999999999</v>
      </c>
      <c r="AA27" s="46">
        <f t="shared" si="4"/>
        <v>0</v>
      </c>
      <c r="AB27" s="46">
        <f t="shared" si="4"/>
        <v>53744247.810000002</v>
      </c>
      <c r="AC27" s="46">
        <f t="shared" si="4"/>
        <v>0</v>
      </c>
      <c r="AD27" s="47">
        <f>Z27/R27</f>
        <v>0.99193244444444439</v>
      </c>
      <c r="AE27" s="46">
        <f t="shared" si="4"/>
        <v>0</v>
      </c>
    </row>
    <row r="28" spans="1:36" ht="44.45" customHeight="1" x14ac:dyDescent="0.25">
      <c r="A28" s="48"/>
      <c r="B28" s="71" t="s">
        <v>69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</row>
    <row r="29" spans="1:36" ht="30.6" customHeight="1" x14ac:dyDescent="0.25">
      <c r="A29" s="27" t="s">
        <v>56</v>
      </c>
      <c r="B29" s="28" t="s">
        <v>10</v>
      </c>
      <c r="C29" s="28"/>
      <c r="D29" s="29"/>
      <c r="E29" s="30" t="s">
        <v>11</v>
      </c>
      <c r="F29" s="31" t="s">
        <v>63</v>
      </c>
      <c r="G29" s="32"/>
      <c r="H29" s="30"/>
      <c r="I29" s="33"/>
      <c r="J29" s="31"/>
      <c r="K29" s="28"/>
      <c r="L29" s="33"/>
      <c r="M29" s="34"/>
      <c r="N29" s="35"/>
      <c r="O29" s="35"/>
      <c r="P29" s="33"/>
      <c r="Q29" s="36"/>
      <c r="R29" s="37">
        <v>2979100</v>
      </c>
      <c r="S29" s="38"/>
      <c r="T29" s="39"/>
      <c r="U29" s="37">
        <v>0</v>
      </c>
      <c r="V29" s="37">
        <v>1461531.0799999998</v>
      </c>
      <c r="W29" s="37">
        <v>0</v>
      </c>
      <c r="X29" s="37">
        <v>1461531.0799999998</v>
      </c>
      <c r="Y29" s="37"/>
      <c r="Z29" s="37">
        <v>2910722.53</v>
      </c>
      <c r="AA29" s="37"/>
      <c r="AB29" s="37">
        <v>4731568.92</v>
      </c>
      <c r="AC29" s="40"/>
      <c r="AD29" s="41">
        <f>Z29/R29*100</f>
        <v>97.704760833808862</v>
      </c>
      <c r="AE29" s="42"/>
    </row>
    <row r="30" spans="1:36" ht="14.25" customHeight="1" x14ac:dyDescent="0.25">
      <c r="A30" s="48"/>
      <c r="B30" s="71" t="s">
        <v>50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44">
        <f>R29</f>
        <v>2979100</v>
      </c>
      <c r="S30" s="74"/>
      <c r="T30" s="74"/>
      <c r="U30" s="45">
        <v>0</v>
      </c>
      <c r="V30" s="45">
        <v>1461531.08</v>
      </c>
      <c r="W30" s="45">
        <v>0</v>
      </c>
      <c r="X30" s="45">
        <v>1461531.08</v>
      </c>
      <c r="Y30" s="45"/>
      <c r="Z30" s="46">
        <f t="shared" ref="Z30:AE30" si="5">Z29</f>
        <v>2910722.53</v>
      </c>
      <c r="AA30" s="46">
        <f t="shared" si="5"/>
        <v>0</v>
      </c>
      <c r="AB30" s="46">
        <f t="shared" si="5"/>
        <v>4731568.92</v>
      </c>
      <c r="AC30" s="46">
        <f t="shared" si="5"/>
        <v>0</v>
      </c>
      <c r="AD30" s="47">
        <f>Z30/R30</f>
        <v>0.97704760833808857</v>
      </c>
      <c r="AE30" s="46">
        <f t="shared" si="5"/>
        <v>0</v>
      </c>
    </row>
    <row r="31" spans="1:36" ht="45.6" customHeight="1" x14ac:dyDescent="0.25">
      <c r="A31" s="48"/>
      <c r="B31" s="71" t="s">
        <v>70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</row>
    <row r="32" spans="1:36" ht="32.25" customHeight="1" x14ac:dyDescent="0.25">
      <c r="A32" s="27" t="s">
        <v>57</v>
      </c>
      <c r="B32" s="28" t="s">
        <v>8</v>
      </c>
      <c r="C32" s="28"/>
      <c r="D32" s="29"/>
      <c r="E32" s="30" t="s">
        <v>9</v>
      </c>
      <c r="F32" s="31" t="s">
        <v>63</v>
      </c>
      <c r="G32" s="32"/>
      <c r="H32" s="30"/>
      <c r="I32" s="33"/>
      <c r="J32" s="31"/>
      <c r="K32" s="28"/>
      <c r="L32" s="33"/>
      <c r="M32" s="34"/>
      <c r="N32" s="35"/>
      <c r="O32" s="35"/>
      <c r="P32" s="33"/>
      <c r="Q32" s="36"/>
      <c r="R32" s="37">
        <v>156000</v>
      </c>
      <c r="S32" s="38"/>
      <c r="T32" s="39"/>
      <c r="U32" s="37">
        <v>0</v>
      </c>
      <c r="V32" s="37">
        <v>0</v>
      </c>
      <c r="W32" s="37">
        <v>0</v>
      </c>
      <c r="X32" s="37">
        <v>0</v>
      </c>
      <c r="Y32" s="37"/>
      <c r="Z32" s="37">
        <v>132329.79999999999</v>
      </c>
      <c r="AA32" s="37"/>
      <c r="AB32" s="37">
        <v>200000</v>
      </c>
      <c r="AC32" s="40"/>
      <c r="AD32" s="41">
        <f>Z32/R32*100</f>
        <v>84.82679487179486</v>
      </c>
      <c r="AE32" s="42"/>
    </row>
    <row r="33" spans="1:31" ht="18" customHeight="1" x14ac:dyDescent="0.25">
      <c r="A33" s="48"/>
      <c r="B33" s="71" t="s">
        <v>50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44">
        <f>R32</f>
        <v>156000</v>
      </c>
      <c r="S33" s="74"/>
      <c r="T33" s="74"/>
      <c r="U33" s="45">
        <v>0</v>
      </c>
      <c r="V33" s="45">
        <v>0</v>
      </c>
      <c r="W33" s="45">
        <v>0</v>
      </c>
      <c r="X33" s="45">
        <v>0</v>
      </c>
      <c r="Y33" s="45"/>
      <c r="Z33" s="46">
        <f>Z32</f>
        <v>132329.79999999999</v>
      </c>
      <c r="AA33" s="45"/>
      <c r="AB33" s="45">
        <v>400000</v>
      </c>
      <c r="AC33" s="42"/>
      <c r="AD33" s="47">
        <f>Z33/R33</f>
        <v>0.84826794871794864</v>
      </c>
      <c r="AE33" s="42"/>
    </row>
    <row r="34" spans="1:31" ht="52.15" customHeight="1" x14ac:dyDescent="0.25">
      <c r="A34" s="48"/>
      <c r="B34" s="71" t="s">
        <v>71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</row>
    <row r="35" spans="1:31" ht="31.15" customHeight="1" x14ac:dyDescent="0.25">
      <c r="A35" s="27" t="s">
        <v>58</v>
      </c>
      <c r="B35" s="28" t="s">
        <v>5</v>
      </c>
      <c r="C35" s="28"/>
      <c r="D35" s="29"/>
      <c r="E35" s="30" t="s">
        <v>7</v>
      </c>
      <c r="F35" s="31" t="s">
        <v>63</v>
      </c>
      <c r="G35" s="32"/>
      <c r="H35" s="30"/>
      <c r="I35" s="33"/>
      <c r="J35" s="31"/>
      <c r="K35" s="28"/>
      <c r="L35" s="33"/>
      <c r="M35" s="34"/>
      <c r="N35" s="35"/>
      <c r="O35" s="35"/>
      <c r="P35" s="33"/>
      <c r="Q35" s="36"/>
      <c r="R35" s="37">
        <v>0</v>
      </c>
      <c r="S35" s="38"/>
      <c r="T35" s="39"/>
      <c r="U35" s="37">
        <v>0</v>
      </c>
      <c r="V35" s="37">
        <v>812862.74</v>
      </c>
      <c r="W35" s="37">
        <v>0</v>
      </c>
      <c r="X35" s="37">
        <v>812862.74</v>
      </c>
      <c r="Y35" s="37"/>
      <c r="Z35" s="37">
        <v>0</v>
      </c>
      <c r="AA35" s="37"/>
      <c r="AB35" s="37">
        <v>4858537.26</v>
      </c>
      <c r="AC35" s="40"/>
      <c r="AD35" s="41">
        <v>0</v>
      </c>
      <c r="AE35" s="42"/>
    </row>
    <row r="36" spans="1:31" ht="15.75" customHeight="1" x14ac:dyDescent="0.25">
      <c r="A36" s="48"/>
      <c r="B36" s="71" t="s">
        <v>50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44">
        <f>R35</f>
        <v>0</v>
      </c>
      <c r="S36" s="74"/>
      <c r="T36" s="74"/>
      <c r="U36" s="45">
        <v>0</v>
      </c>
      <c r="V36" s="45">
        <v>812862.74</v>
      </c>
      <c r="W36" s="45">
        <v>0</v>
      </c>
      <c r="X36" s="45">
        <v>812862.74</v>
      </c>
      <c r="Y36" s="45"/>
      <c r="Z36" s="46">
        <f>Z35</f>
        <v>0</v>
      </c>
      <c r="AA36" s="45"/>
      <c r="AB36" s="45">
        <v>8902537.2599999998</v>
      </c>
      <c r="AC36" s="42"/>
      <c r="AD36" s="47">
        <v>0</v>
      </c>
      <c r="AE36" s="42"/>
    </row>
    <row r="37" spans="1:31" ht="52.9" customHeight="1" x14ac:dyDescent="0.25">
      <c r="A37" s="48"/>
      <c r="B37" s="75" t="s">
        <v>73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7"/>
    </row>
    <row r="38" spans="1:31" ht="33.6" customHeight="1" x14ac:dyDescent="0.25">
      <c r="A38" s="27" t="s">
        <v>72</v>
      </c>
      <c r="B38" s="28"/>
      <c r="C38" s="28"/>
      <c r="D38" s="29"/>
      <c r="E38" s="30"/>
      <c r="F38" s="31" t="s">
        <v>63</v>
      </c>
      <c r="G38" s="32"/>
      <c r="H38" s="30"/>
      <c r="I38" s="33"/>
      <c r="J38" s="31"/>
      <c r="K38" s="28"/>
      <c r="L38" s="33"/>
      <c r="M38" s="34"/>
      <c r="N38" s="35"/>
      <c r="O38" s="35"/>
      <c r="P38" s="33"/>
      <c r="Q38" s="36"/>
      <c r="R38" s="37">
        <v>347800</v>
      </c>
      <c r="S38" s="38"/>
      <c r="T38" s="39"/>
      <c r="U38" s="37"/>
      <c r="V38" s="37"/>
      <c r="W38" s="37"/>
      <c r="X38" s="37"/>
      <c r="Y38" s="37"/>
      <c r="Z38" s="37">
        <v>182100</v>
      </c>
      <c r="AA38" s="37"/>
      <c r="AB38" s="37"/>
      <c r="AC38" s="40"/>
      <c r="AD38" s="41"/>
      <c r="AE38" s="49"/>
    </row>
    <row r="39" spans="1:31" ht="14.25" customHeight="1" x14ac:dyDescent="0.25">
      <c r="A39" s="48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7"/>
      <c r="R39" s="44">
        <v>347800</v>
      </c>
      <c r="S39" s="72"/>
      <c r="T39" s="73"/>
      <c r="U39" s="45"/>
      <c r="V39" s="45"/>
      <c r="W39" s="45"/>
      <c r="X39" s="45"/>
      <c r="Y39" s="45"/>
      <c r="Z39" s="46">
        <v>182100</v>
      </c>
      <c r="AA39" s="50"/>
      <c r="AB39" s="50"/>
      <c r="AC39" s="49"/>
      <c r="AD39" s="47">
        <f>Z39/R39</f>
        <v>0.52357676825761934</v>
      </c>
      <c r="AE39" s="49"/>
    </row>
    <row r="40" spans="1:31" ht="12.75" customHeight="1" x14ac:dyDescent="0.25">
      <c r="A40" s="43"/>
      <c r="B40" s="51"/>
      <c r="C40" s="51" t="s">
        <v>4</v>
      </c>
      <c r="D40" s="51"/>
      <c r="E40" s="51"/>
      <c r="F40" s="51" t="s">
        <v>59</v>
      </c>
      <c r="G40" s="51"/>
      <c r="H40" s="51"/>
      <c r="I40" s="51" t="s">
        <v>3</v>
      </c>
      <c r="J40" s="51"/>
      <c r="K40" s="51"/>
      <c r="L40" s="51"/>
      <c r="M40" s="51"/>
      <c r="N40" s="51"/>
      <c r="O40" s="51"/>
      <c r="P40" s="51"/>
      <c r="Q40" s="52"/>
      <c r="R40" s="52">
        <f>R15+R18+R21+R24+R27+R30+R33+R36+R39</f>
        <v>9926836.4499999993</v>
      </c>
      <c r="S40" s="52"/>
      <c r="T40" s="52"/>
      <c r="U40" s="53">
        <v>0</v>
      </c>
      <c r="V40" s="53">
        <v>269796728.87</v>
      </c>
      <c r="W40" s="53">
        <v>0</v>
      </c>
      <c r="X40" s="53">
        <v>269724883.97000003</v>
      </c>
      <c r="Y40" s="53"/>
      <c r="Z40" s="52">
        <f>Z15+Z18+Z21+Z24+Z27+Z30+Z33+Z36+Z39</f>
        <v>8707492.1400000006</v>
      </c>
      <c r="AA40" s="52" t="e">
        <f>AA15+AA18+AA21+AA24+AA27+AA30+AA33+AA36+AA39+#REF!+#REF!</f>
        <v>#REF!</v>
      </c>
      <c r="AB40" s="52" t="e">
        <f>AB15+AB18+AB21+AB24+AB27+AB30+AB33+AB36+AB39+#REF!+#REF!</f>
        <v>#REF!</v>
      </c>
      <c r="AC40" s="52" t="e">
        <f>AC15+AC18+AC21+AC24+AC27+AC30+AC33+AC36+AC39+#REF!+#REF!</f>
        <v>#REF!</v>
      </c>
      <c r="AD40" s="54">
        <f>Z40/R40*100</f>
        <v>87.716687827570695</v>
      </c>
      <c r="AE40" s="52" t="e">
        <f>AE15+AE18+AE21+AE24+AE27+AE30+AE33+AE36+AE39+#REF!+#REF!</f>
        <v>#REF!</v>
      </c>
    </row>
    <row r="41" spans="1:31" ht="12.75" customHeight="1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6"/>
      <c r="AE41" s="55"/>
    </row>
    <row r="42" spans="1:31" ht="11.25" customHeight="1" x14ac:dyDescent="0.25">
      <c r="A42" s="57"/>
      <c r="B42" s="57"/>
      <c r="C42" s="57"/>
      <c r="D42" s="57"/>
      <c r="E42" s="55"/>
      <c r="F42" s="55"/>
      <c r="G42" s="79" t="s">
        <v>2</v>
      </c>
      <c r="H42" s="79"/>
      <c r="I42" s="79"/>
      <c r="J42" s="55"/>
      <c r="K42" s="58"/>
      <c r="L42" s="58"/>
      <c r="M42" s="58"/>
      <c r="N42" s="58"/>
      <c r="O42" s="58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6"/>
      <c r="AE42" s="55"/>
    </row>
    <row r="43" spans="1:31" ht="52.9" customHeight="1" x14ac:dyDescent="0.25">
      <c r="A43" s="11" t="s">
        <v>74</v>
      </c>
      <c r="B43" s="57"/>
      <c r="C43" s="57"/>
      <c r="D43" s="78" t="s">
        <v>1</v>
      </c>
      <c r="E43" s="78"/>
      <c r="F43" s="55"/>
      <c r="G43" s="78" t="s">
        <v>0</v>
      </c>
      <c r="H43" s="78"/>
      <c r="I43" s="78"/>
      <c r="J43" s="55"/>
      <c r="K43" s="59"/>
      <c r="L43" s="59"/>
      <c r="M43" s="59"/>
      <c r="N43" s="59"/>
      <c r="O43" s="59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60"/>
      <c r="AA43" s="55"/>
      <c r="AB43" s="55"/>
      <c r="AC43" s="55"/>
      <c r="AD43" s="55" t="s">
        <v>75</v>
      </c>
      <c r="AE43" s="55"/>
    </row>
  </sheetData>
  <mergeCells count="45">
    <mergeCell ref="S27:T27"/>
    <mergeCell ref="B31:AE31"/>
    <mergeCell ref="B27:Q27"/>
    <mergeCell ref="S33:T33"/>
    <mergeCell ref="S24:T24"/>
    <mergeCell ref="B24:Q24"/>
    <mergeCell ref="B30:Q30"/>
    <mergeCell ref="S30:T30"/>
    <mergeCell ref="B34:AE34"/>
    <mergeCell ref="B33:Q33"/>
    <mergeCell ref="B28:AE28"/>
    <mergeCell ref="B25:AE25"/>
    <mergeCell ref="B13:AE13"/>
    <mergeCell ref="B16:AE16"/>
    <mergeCell ref="B19:AE19"/>
    <mergeCell ref="B22:AE22"/>
    <mergeCell ref="S15:T15"/>
    <mergeCell ref="B15:Q15"/>
    <mergeCell ref="B18:Q18"/>
    <mergeCell ref="S18:T18"/>
    <mergeCell ref="B21:Q21"/>
    <mergeCell ref="S21:T21"/>
    <mergeCell ref="B36:Q36"/>
    <mergeCell ref="S39:T39"/>
    <mergeCell ref="S36:T36"/>
    <mergeCell ref="B39:Q39"/>
    <mergeCell ref="D43:E43"/>
    <mergeCell ref="G42:I42"/>
    <mergeCell ref="G43:I43"/>
    <mergeCell ref="B37:AE37"/>
    <mergeCell ref="A3:AE4"/>
    <mergeCell ref="B9:B11"/>
    <mergeCell ref="C9:C11"/>
    <mergeCell ref="D9:D11"/>
    <mergeCell ref="AA9:AB9"/>
    <mergeCell ref="AC9:AD9"/>
    <mergeCell ref="W10:X10"/>
    <mergeCell ref="F9:F10"/>
    <mergeCell ref="Y9:Z9"/>
    <mergeCell ref="A9:A11"/>
    <mergeCell ref="R9:R11"/>
    <mergeCell ref="S9:S11"/>
    <mergeCell ref="U9:X9"/>
    <mergeCell ref="U10:V10"/>
    <mergeCell ref="T9:T11"/>
  </mergeCells>
  <phoneticPr fontId="0" type="noConversion"/>
  <pageMargins left="0.74803148667643404" right="0.196850393700787" top="0.999999984981507" bottom="0.606299197579932" header="0.499999992490753" footer="0.499999992490753"/>
  <pageSetup paperSize="9" fitToHeight="0" orientation="landscape" r:id="rId1"/>
  <headerFooter alignWithMargins="0">
    <oddHeader>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(БР ГРБС)_53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Аникушина</dc:creator>
  <cp:lastModifiedBy>User</cp:lastModifiedBy>
  <cp:lastPrinted>2017-05-16T13:49:24Z</cp:lastPrinted>
  <dcterms:created xsi:type="dcterms:W3CDTF">2015-04-03T05:51:01Z</dcterms:created>
  <dcterms:modified xsi:type="dcterms:W3CDTF">2017-07-18T05:12:29Z</dcterms:modified>
</cp:coreProperties>
</file>