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'Лист3'!$A$1:$P$23</definedName>
  </definedNames>
  <calcPr fullCalcOnLoad="1"/>
</workbook>
</file>

<file path=xl/sharedStrings.xml><?xml version="1.0" encoding="utf-8"?>
<sst xmlns="http://schemas.openxmlformats.org/spreadsheetml/2006/main" count="36" uniqueCount="36">
  <si>
    <t>Администрирование по расходам на выполнение государственных полномочий</t>
  </si>
  <si>
    <t>№ п/п</t>
  </si>
  <si>
    <t>Назначение</t>
  </si>
  <si>
    <t>в т.ч. содержание (100 руб. в день, 26 дней)</t>
  </si>
  <si>
    <t>в т.ч. стерилизация</t>
  </si>
  <si>
    <t>в т.ч. учет (маркирование)</t>
  </si>
  <si>
    <t>в т.ч. вакцинация</t>
  </si>
  <si>
    <t>в т.ч. возврат на прежнее место</t>
  </si>
  <si>
    <t>ИП Кудря О.А.</t>
  </si>
  <si>
    <t>ИП Сычева И.Ю.</t>
  </si>
  <si>
    <t>Выделено субвенций из краевого бюджета на 1 голову, руб.</t>
  </si>
  <si>
    <t>Источники ценовой информации на 1 голову, руб.</t>
  </si>
  <si>
    <t>Выделено субвенций из краевого бюджета на 16 голов, руб.</t>
  </si>
  <si>
    <t>Средняя рыночная цена на 1 голову, руб</t>
  </si>
  <si>
    <t>Общая сумма  выделенных субвенций на осуществление государственных полномочий</t>
  </si>
  <si>
    <t>Объем средств, приходящийся на отлов животных без владельцев</t>
  </si>
  <si>
    <t>Объем средств, приходящийся на содержание животных без владельцев</t>
  </si>
  <si>
    <t>Количество животных без владельцев, голов</t>
  </si>
  <si>
    <t>2.1</t>
  </si>
  <si>
    <t>2.2</t>
  </si>
  <si>
    <t>2.3</t>
  </si>
  <si>
    <t>2.4</t>
  </si>
  <si>
    <t>2.5</t>
  </si>
  <si>
    <t>3</t>
  </si>
  <si>
    <t>4</t>
  </si>
  <si>
    <t>5</t>
  </si>
  <si>
    <t>дополнительных средств для осуществления отдельных государственных полномочий Краснодарского края в области обращения с животными, предусмотренными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муниципального образования Павловский район в 2021 году</t>
  </si>
  <si>
    <t>РАСЧЕТ</t>
  </si>
  <si>
    <t>КГБОО ППЖ "Краснодог"</t>
  </si>
  <si>
    <t>Всего на оплату услуг по обращению с животными без владельцев</t>
  </si>
  <si>
    <t>Средняя рыночная цена на 16 голов, руб.</t>
  </si>
  <si>
    <t>Необходимо дополнительно выделить средства, руб.</t>
  </si>
  <si>
    <t xml:space="preserve">Исполняющий обязанности заместителя главы муниципального образования, начальника отдела сельского хозяйства администрации муниципального образования Павловский район                                                       </t>
  </si>
  <si>
    <t>И.Б. Бондаренко</t>
  </si>
  <si>
    <t>ПРИЛОЖЕНИЕ</t>
  </si>
  <si>
    <t>к пояснительной записке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</si>
</sst>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0" xfId="0" applyBorder="1" applyAlignment="1">
      <alignment horizontal="fill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right" vertical="center" wrapText="1"/>
    </xf>
    <xf numFmtId="2" fontId="1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1" fillId="34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45"/>
  <sheetViews>
    <sheetView tabSelected="1" view="pageBreakPreview" zoomScale="120" zoomScaleNormal="110" zoomScaleSheetLayoutView="120" zoomScalePageLayoutView="0" workbookViewId="0" topLeftCell="F1">
      <selection activeCell="R9" sqref="R9"/>
    </sheetView>
  </sheetViews>
  <sheetFormatPr defaultColWidth="9.140625" defaultRowHeight="12.75"/>
  <cols>
    <col min="1" max="1" width="13.28125" style="0" hidden="1" customWidth="1"/>
    <col min="2" max="2" width="0.13671875" style="0" hidden="1" customWidth="1"/>
    <col min="3" max="3" width="9.140625" style="0" hidden="1" customWidth="1"/>
    <col min="4" max="4" width="0.13671875" style="0" hidden="1" customWidth="1"/>
    <col min="5" max="5" width="5.421875" style="0" hidden="1" customWidth="1"/>
    <col min="6" max="6" width="4.28125" style="0" customWidth="1"/>
    <col min="7" max="7" width="45.421875" style="0" customWidth="1"/>
    <col min="8" max="8" width="10.28125" style="0" customWidth="1"/>
    <col min="9" max="9" width="10.8515625" style="0" customWidth="1"/>
    <col min="10" max="10" width="10.28125" style="0" customWidth="1"/>
    <col min="11" max="11" width="10.421875" style="0" customWidth="1"/>
    <col min="12" max="12" width="10.7109375" style="0" customWidth="1"/>
    <col min="13" max="13" width="10.00390625" style="0" customWidth="1"/>
    <col min="14" max="14" width="12.00390625" style="0" customWidth="1"/>
    <col min="15" max="15" width="11.00390625" style="0" customWidth="1"/>
    <col min="16" max="16" width="11.8515625" style="0" customWidth="1"/>
    <col min="17" max="17" width="16.421875" style="0" customWidth="1"/>
    <col min="18" max="18" width="12.421875" style="0" customWidth="1"/>
    <col min="19" max="19" width="12.00390625" style="0" customWidth="1"/>
    <col min="20" max="20" width="10.7109375" style="0" customWidth="1"/>
    <col min="21" max="21" width="6.8515625" style="0" customWidth="1"/>
    <col min="22" max="22" width="11.140625" style="0" customWidth="1"/>
    <col min="23" max="23" width="4.28125" style="0" customWidth="1"/>
    <col min="24" max="24" width="7.8515625" style="0" customWidth="1"/>
    <col min="25" max="25" width="6.7109375" style="0" customWidth="1"/>
    <col min="26" max="26" width="6.140625" style="0" customWidth="1"/>
    <col min="27" max="27" width="5.8515625" style="0" customWidth="1"/>
    <col min="28" max="28" width="6.57421875" style="0" customWidth="1"/>
    <col min="29" max="29" width="6.421875" style="0" customWidth="1"/>
  </cols>
  <sheetData>
    <row r="2" spans="14:16" ht="15.75">
      <c r="N2" s="33" t="s">
        <v>34</v>
      </c>
      <c r="O2" s="33"/>
      <c r="P2" s="33"/>
    </row>
    <row r="3" spans="14:16" ht="15.75">
      <c r="N3" s="33" t="s">
        <v>35</v>
      </c>
      <c r="O3" s="33"/>
      <c r="P3" s="33"/>
    </row>
    <row r="5" spans="6:16" ht="15.75">
      <c r="F5" s="33" t="s">
        <v>27</v>
      </c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6:16" ht="44.25" customHeight="1">
      <c r="F6" s="32" t="s">
        <v>26</v>
      </c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6:16" ht="9.75" customHeight="1"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30" ht="24.75" customHeight="1">
      <c r="A8" s="4"/>
      <c r="B8" s="4"/>
      <c r="C8" s="4"/>
      <c r="D8" s="4"/>
      <c r="E8" s="4"/>
      <c r="F8" s="39" t="s">
        <v>1</v>
      </c>
      <c r="G8" s="39" t="s">
        <v>2</v>
      </c>
      <c r="H8" s="37" t="s">
        <v>17</v>
      </c>
      <c r="I8" s="37" t="s">
        <v>10</v>
      </c>
      <c r="J8" s="34" t="s">
        <v>11</v>
      </c>
      <c r="K8" s="35"/>
      <c r="L8" s="36"/>
      <c r="M8" s="37" t="s">
        <v>13</v>
      </c>
      <c r="N8" s="37" t="s">
        <v>12</v>
      </c>
      <c r="O8" s="37" t="s">
        <v>30</v>
      </c>
      <c r="P8" s="37" t="s">
        <v>31</v>
      </c>
      <c r="Q8" s="4"/>
      <c r="R8" s="1"/>
      <c r="S8" s="1"/>
      <c r="T8" s="1"/>
      <c r="U8" s="1"/>
      <c r="V8" s="1"/>
      <c r="W8" s="6"/>
      <c r="X8" s="5"/>
      <c r="Y8" s="5"/>
      <c r="Z8" s="5"/>
      <c r="AA8" s="5"/>
      <c r="AB8" s="5"/>
      <c r="AC8" s="5"/>
      <c r="AD8" s="5"/>
    </row>
    <row r="9" spans="1:30" ht="62.25" customHeight="1">
      <c r="A9" s="4"/>
      <c r="B9" s="4"/>
      <c r="C9" s="4"/>
      <c r="D9" s="4"/>
      <c r="E9" s="4"/>
      <c r="F9" s="40"/>
      <c r="G9" s="40"/>
      <c r="H9" s="38"/>
      <c r="I9" s="38"/>
      <c r="J9" s="20" t="s">
        <v>8</v>
      </c>
      <c r="K9" s="20" t="s">
        <v>9</v>
      </c>
      <c r="L9" s="17" t="s">
        <v>28</v>
      </c>
      <c r="M9" s="38"/>
      <c r="N9" s="38"/>
      <c r="O9" s="38"/>
      <c r="P9" s="38"/>
      <c r="Q9" s="4"/>
      <c r="R9" s="1"/>
      <c r="S9" s="1"/>
      <c r="T9" s="1"/>
      <c r="U9" s="1"/>
      <c r="V9" s="1"/>
      <c r="W9" s="6"/>
      <c r="X9" s="5"/>
      <c r="Y9" s="5"/>
      <c r="Z9" s="5"/>
      <c r="AA9" s="5"/>
      <c r="AB9" s="5"/>
      <c r="AC9" s="5"/>
      <c r="AD9" s="5"/>
    </row>
    <row r="10" spans="1:30" ht="30.75" customHeight="1">
      <c r="A10" s="28"/>
      <c r="B10" s="28"/>
      <c r="C10" s="28"/>
      <c r="D10" s="28"/>
      <c r="E10" s="28"/>
      <c r="F10" s="22">
        <v>1</v>
      </c>
      <c r="G10" s="11" t="s">
        <v>15</v>
      </c>
      <c r="H10" s="26">
        <v>16</v>
      </c>
      <c r="I10" s="18">
        <v>2200</v>
      </c>
      <c r="J10" s="18">
        <v>2500</v>
      </c>
      <c r="K10" s="18">
        <v>3000</v>
      </c>
      <c r="L10" s="18">
        <v>3500</v>
      </c>
      <c r="M10" s="18">
        <f>(J10+K10+L10)/3</f>
        <v>3000</v>
      </c>
      <c r="N10" s="18">
        <f>I10*H10</f>
        <v>35200</v>
      </c>
      <c r="O10" s="18">
        <f>M10*H10</f>
        <v>48000</v>
      </c>
      <c r="P10" s="10">
        <f>O10-N10</f>
        <v>12800</v>
      </c>
      <c r="Q10" s="2"/>
      <c r="R10" s="1"/>
      <c r="S10" s="1"/>
      <c r="T10" s="1"/>
      <c r="U10" s="1"/>
      <c r="V10" s="1"/>
      <c r="W10" s="6"/>
      <c r="X10" s="5"/>
      <c r="Y10" s="5"/>
      <c r="Z10" s="5"/>
      <c r="AA10" s="5"/>
      <c r="AB10" s="5"/>
      <c r="AC10" s="5"/>
      <c r="AD10" s="5"/>
    </row>
    <row r="11" spans="1:30" ht="30" customHeight="1">
      <c r="A11" s="28"/>
      <c r="B11" s="28"/>
      <c r="C11" s="28"/>
      <c r="D11" s="28"/>
      <c r="E11" s="28"/>
      <c r="F11" s="22">
        <f>F10+1</f>
        <v>2</v>
      </c>
      <c r="G11" s="11" t="s">
        <v>16</v>
      </c>
      <c r="H11" s="26">
        <v>16</v>
      </c>
      <c r="I11" s="18">
        <f>I12+I13+I14+I15+I16</f>
        <v>4800</v>
      </c>
      <c r="J11" s="18">
        <f>J12+J13+J14+J15+J16</f>
        <v>12380</v>
      </c>
      <c r="K11" s="18">
        <f>K12+K13+K14+K15+K16</f>
        <v>13010</v>
      </c>
      <c r="L11" s="18">
        <f>L12+L13+L14+L15+L16</f>
        <v>13150</v>
      </c>
      <c r="M11" s="18">
        <f aca="true" t="shared" si="0" ref="M11:M17">(J11+K11+L11)/3</f>
        <v>12846.666666666666</v>
      </c>
      <c r="N11" s="18">
        <f aca="true" t="shared" si="1" ref="N11:N16">I11*H11</f>
        <v>76800</v>
      </c>
      <c r="O11" s="18">
        <f aca="true" t="shared" si="2" ref="O11:O16">M11*H11</f>
        <v>205546.66666666666</v>
      </c>
      <c r="P11" s="10">
        <f aca="true" t="shared" si="3" ref="P11:P16">O11-N11</f>
        <v>128746.66666666666</v>
      </c>
      <c r="Q11" s="2"/>
      <c r="R11" s="1"/>
      <c r="S11" s="1"/>
      <c r="T11" s="1"/>
      <c r="U11" s="1"/>
      <c r="V11" s="1"/>
      <c r="W11" s="6"/>
      <c r="X11" s="5"/>
      <c r="Y11" s="5"/>
      <c r="Z11" s="5"/>
      <c r="AA11" s="5"/>
      <c r="AB11" s="5"/>
      <c r="AC11" s="5"/>
      <c r="AD11" s="5"/>
    </row>
    <row r="12" spans="1:30" ht="15" customHeight="1">
      <c r="A12" s="28"/>
      <c r="B12" s="28"/>
      <c r="C12" s="28"/>
      <c r="D12" s="28"/>
      <c r="E12" s="28"/>
      <c r="F12" s="29" t="s">
        <v>18</v>
      </c>
      <c r="G12" s="11" t="s">
        <v>3</v>
      </c>
      <c r="H12" s="26">
        <v>16</v>
      </c>
      <c r="I12" s="19">
        <v>2600</v>
      </c>
      <c r="J12" s="19">
        <v>7280</v>
      </c>
      <c r="K12" s="19">
        <v>5460</v>
      </c>
      <c r="L12" s="19">
        <v>6500</v>
      </c>
      <c r="M12" s="19">
        <f t="shared" si="0"/>
        <v>6413.333333333333</v>
      </c>
      <c r="N12" s="19">
        <f t="shared" si="1"/>
        <v>41600</v>
      </c>
      <c r="O12" s="19">
        <f t="shared" si="2"/>
        <v>102613.33333333333</v>
      </c>
      <c r="P12" s="13">
        <f t="shared" si="3"/>
        <v>61013.33333333333</v>
      </c>
      <c r="Q12" s="2"/>
      <c r="R12" s="1"/>
      <c r="S12" s="1"/>
      <c r="T12" s="1"/>
      <c r="U12" s="1"/>
      <c r="V12" s="1"/>
      <c r="W12" s="6"/>
      <c r="X12" s="5"/>
      <c r="Y12" s="5"/>
      <c r="Z12" s="5"/>
      <c r="AA12" s="5"/>
      <c r="AB12" s="5"/>
      <c r="AC12" s="5"/>
      <c r="AD12" s="5"/>
    </row>
    <row r="13" spans="1:30" ht="15" customHeight="1">
      <c r="A13" s="28"/>
      <c r="B13" s="28"/>
      <c r="C13" s="28"/>
      <c r="D13" s="28"/>
      <c r="E13" s="28"/>
      <c r="F13" s="29" t="s">
        <v>19</v>
      </c>
      <c r="G13" s="11" t="s">
        <v>4</v>
      </c>
      <c r="H13" s="26">
        <v>16</v>
      </c>
      <c r="I13" s="19">
        <v>1500</v>
      </c>
      <c r="J13" s="19">
        <v>3000</v>
      </c>
      <c r="K13" s="19">
        <v>4000</v>
      </c>
      <c r="L13" s="19">
        <v>4000</v>
      </c>
      <c r="M13" s="19">
        <f t="shared" si="0"/>
        <v>3666.6666666666665</v>
      </c>
      <c r="N13" s="19">
        <f t="shared" si="1"/>
        <v>24000</v>
      </c>
      <c r="O13" s="19">
        <f t="shared" si="2"/>
        <v>58666.666666666664</v>
      </c>
      <c r="P13" s="13">
        <f t="shared" si="3"/>
        <v>34666.666666666664</v>
      </c>
      <c r="Q13" s="2"/>
      <c r="R13" s="1"/>
      <c r="S13" s="1"/>
      <c r="T13" s="1"/>
      <c r="U13" s="1"/>
      <c r="V13" s="1"/>
      <c r="W13" s="6"/>
      <c r="X13" s="5"/>
      <c r="Y13" s="5"/>
      <c r="Z13" s="5"/>
      <c r="AA13" s="5"/>
      <c r="AB13" s="5"/>
      <c r="AC13" s="5"/>
      <c r="AD13" s="5"/>
    </row>
    <row r="14" spans="1:30" ht="15" customHeight="1">
      <c r="A14" s="28"/>
      <c r="B14" s="28"/>
      <c r="C14" s="28"/>
      <c r="D14" s="28"/>
      <c r="E14" s="28"/>
      <c r="F14" s="29" t="s">
        <v>20</v>
      </c>
      <c r="G14" s="11" t="s">
        <v>5</v>
      </c>
      <c r="H14" s="26">
        <v>16</v>
      </c>
      <c r="I14" s="19">
        <v>150</v>
      </c>
      <c r="J14" s="19">
        <v>550</v>
      </c>
      <c r="K14" s="19">
        <v>1550</v>
      </c>
      <c r="L14" s="19">
        <v>700</v>
      </c>
      <c r="M14" s="19">
        <f t="shared" si="0"/>
        <v>933.3333333333334</v>
      </c>
      <c r="N14" s="19">
        <f t="shared" si="1"/>
        <v>2400</v>
      </c>
      <c r="O14" s="19">
        <f t="shared" si="2"/>
        <v>14933.333333333334</v>
      </c>
      <c r="P14" s="13">
        <f t="shared" si="3"/>
        <v>12533.333333333334</v>
      </c>
      <c r="Q14" s="2"/>
      <c r="R14" s="1"/>
      <c r="S14" s="1"/>
      <c r="T14" s="1"/>
      <c r="U14" s="1"/>
      <c r="V14" s="1"/>
      <c r="W14" s="6"/>
      <c r="X14" s="5"/>
      <c r="Y14" s="5"/>
      <c r="Z14" s="5"/>
      <c r="AA14" s="5"/>
      <c r="AB14" s="5"/>
      <c r="AC14" s="5"/>
      <c r="AD14" s="5"/>
    </row>
    <row r="15" spans="1:30" ht="15" customHeight="1">
      <c r="A15" s="28"/>
      <c r="B15" s="28"/>
      <c r="C15" s="28"/>
      <c r="D15" s="28"/>
      <c r="E15" s="28"/>
      <c r="F15" s="29" t="s">
        <v>21</v>
      </c>
      <c r="G15" s="11" t="s">
        <v>6</v>
      </c>
      <c r="H15" s="26">
        <v>16</v>
      </c>
      <c r="I15" s="19">
        <v>50</v>
      </c>
      <c r="J15" s="19">
        <v>950</v>
      </c>
      <c r="K15" s="19">
        <v>1500</v>
      </c>
      <c r="L15" s="19">
        <v>950</v>
      </c>
      <c r="M15" s="19">
        <f t="shared" si="0"/>
        <v>1133.3333333333333</v>
      </c>
      <c r="N15" s="19">
        <f t="shared" si="1"/>
        <v>800</v>
      </c>
      <c r="O15" s="19">
        <f t="shared" si="2"/>
        <v>18133.333333333332</v>
      </c>
      <c r="P15" s="13">
        <f t="shared" si="3"/>
        <v>17333.333333333332</v>
      </c>
      <c r="Q15" s="2"/>
      <c r="R15" s="1"/>
      <c r="S15" s="1"/>
      <c r="T15" s="1"/>
      <c r="U15" s="1"/>
      <c r="V15" s="1"/>
      <c r="W15" s="6"/>
      <c r="X15" s="5"/>
      <c r="Y15" s="5"/>
      <c r="Z15" s="5"/>
      <c r="AA15" s="5"/>
      <c r="AB15" s="5"/>
      <c r="AC15" s="5"/>
      <c r="AD15" s="5"/>
    </row>
    <row r="16" spans="1:30" ht="15" customHeight="1">
      <c r="A16" s="28"/>
      <c r="B16" s="28"/>
      <c r="C16" s="28"/>
      <c r="D16" s="28"/>
      <c r="E16" s="28"/>
      <c r="F16" s="29" t="s">
        <v>22</v>
      </c>
      <c r="G16" s="11" t="s">
        <v>7</v>
      </c>
      <c r="H16" s="26">
        <v>16</v>
      </c>
      <c r="I16" s="19">
        <v>500</v>
      </c>
      <c r="J16" s="19">
        <v>600</v>
      </c>
      <c r="K16" s="19">
        <v>500</v>
      </c>
      <c r="L16" s="19">
        <v>1000</v>
      </c>
      <c r="M16" s="19">
        <f t="shared" si="0"/>
        <v>700</v>
      </c>
      <c r="N16" s="19">
        <f t="shared" si="1"/>
        <v>8000</v>
      </c>
      <c r="O16" s="19">
        <f t="shared" si="2"/>
        <v>11200</v>
      </c>
      <c r="P16" s="13">
        <f t="shared" si="3"/>
        <v>3200</v>
      </c>
      <c r="Q16" s="2"/>
      <c r="R16" s="1"/>
      <c r="S16" s="1"/>
      <c r="T16" s="1"/>
      <c r="U16" s="1"/>
      <c r="V16" s="1"/>
      <c r="W16" s="6"/>
      <c r="X16" s="5"/>
      <c r="Y16" s="5"/>
      <c r="Z16" s="5"/>
      <c r="AA16" s="5"/>
      <c r="AB16" s="5"/>
      <c r="AC16" s="5"/>
      <c r="AD16" s="5"/>
    </row>
    <row r="17" spans="1:30" ht="28.5" customHeight="1">
      <c r="A17" s="28"/>
      <c r="B17" s="28"/>
      <c r="C17" s="28"/>
      <c r="D17" s="28"/>
      <c r="E17" s="28"/>
      <c r="F17" s="29" t="s">
        <v>23</v>
      </c>
      <c r="G17" s="22" t="s">
        <v>29</v>
      </c>
      <c r="H17" s="27"/>
      <c r="I17" s="25">
        <f>I10+I11</f>
        <v>7000</v>
      </c>
      <c r="J17" s="25">
        <f>J10+J11</f>
        <v>14880</v>
      </c>
      <c r="K17" s="25">
        <f>K10+K11</f>
        <v>16010</v>
      </c>
      <c r="L17" s="25">
        <f>L10+L11</f>
        <v>16650</v>
      </c>
      <c r="M17" s="25">
        <f t="shared" si="0"/>
        <v>15846.666666666666</v>
      </c>
      <c r="N17" s="25">
        <f>N10+N11</f>
        <v>112000</v>
      </c>
      <c r="O17" s="25">
        <f>O10+O11</f>
        <v>253546.66666666666</v>
      </c>
      <c r="P17" s="25">
        <f>P10+P11</f>
        <v>141546.66666666666</v>
      </c>
      <c r="Q17" s="2"/>
      <c r="R17" s="1"/>
      <c r="S17" s="1"/>
      <c r="T17" s="1"/>
      <c r="U17" s="1"/>
      <c r="V17" s="1"/>
      <c r="W17" s="6"/>
      <c r="X17" s="5"/>
      <c r="Y17" s="5"/>
      <c r="Z17" s="5"/>
      <c r="AA17" s="5"/>
      <c r="AB17" s="5"/>
      <c r="AC17" s="5"/>
      <c r="AD17" s="5"/>
    </row>
    <row r="18" spans="1:30" ht="30" customHeight="1">
      <c r="A18" s="28"/>
      <c r="B18" s="28"/>
      <c r="C18" s="28"/>
      <c r="D18" s="28"/>
      <c r="E18" s="28"/>
      <c r="F18" s="29" t="s">
        <v>24</v>
      </c>
      <c r="G18" s="22" t="s">
        <v>0</v>
      </c>
      <c r="H18" s="22"/>
      <c r="I18" s="23"/>
      <c r="J18" s="23"/>
      <c r="K18" s="23"/>
      <c r="L18" s="23"/>
      <c r="M18" s="23"/>
      <c r="N18" s="24">
        <v>1700</v>
      </c>
      <c r="O18" s="23"/>
      <c r="P18" s="24"/>
      <c r="Q18" s="2"/>
      <c r="R18" s="1"/>
      <c r="S18" s="1"/>
      <c r="T18" s="1"/>
      <c r="U18" s="1"/>
      <c r="V18" s="1"/>
      <c r="W18" s="6"/>
      <c r="X18" s="5"/>
      <c r="Y18" s="5"/>
      <c r="Z18" s="5"/>
      <c r="AA18" s="5"/>
      <c r="AB18" s="5"/>
      <c r="AC18" s="5"/>
      <c r="AD18" s="5"/>
    </row>
    <row r="19" spans="1:22" ht="30" customHeight="1">
      <c r="A19" s="30"/>
      <c r="B19" s="28"/>
      <c r="C19" s="28"/>
      <c r="D19" s="28"/>
      <c r="E19" s="28"/>
      <c r="F19" s="31" t="s">
        <v>25</v>
      </c>
      <c r="G19" s="14" t="s">
        <v>14</v>
      </c>
      <c r="H19" s="14"/>
      <c r="I19" s="12"/>
      <c r="J19" s="12"/>
      <c r="K19" s="12"/>
      <c r="L19" s="12"/>
      <c r="M19" s="12"/>
      <c r="N19" s="18">
        <f>N17+N18</f>
        <v>113700</v>
      </c>
      <c r="O19" s="12"/>
      <c r="P19" s="13"/>
      <c r="Q19" s="8"/>
      <c r="V19" s="1"/>
    </row>
    <row r="20" spans="1:16" ht="12.75" customHeight="1">
      <c r="A20" s="3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7"/>
    </row>
    <row r="21" spans="1:16" ht="12.75" customHeight="1">
      <c r="A21" s="3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7"/>
    </row>
    <row r="22" spans="1:16" ht="12.75" customHeight="1">
      <c r="A22" s="3"/>
      <c r="F22" s="41" t="s">
        <v>32</v>
      </c>
      <c r="G22" s="41"/>
      <c r="H22" s="41"/>
      <c r="I22" s="41"/>
      <c r="J22" s="41"/>
      <c r="K22" s="41"/>
      <c r="L22" s="16"/>
      <c r="M22" s="16"/>
      <c r="N22" s="16"/>
      <c r="O22" s="16"/>
      <c r="P22" s="7"/>
    </row>
    <row r="23" spans="6:16" ht="16.5" customHeight="1">
      <c r="F23" s="41"/>
      <c r="G23" s="41"/>
      <c r="H23" s="41"/>
      <c r="I23" s="41"/>
      <c r="J23" s="41"/>
      <c r="K23" s="41"/>
      <c r="L23" s="9"/>
      <c r="M23" s="9"/>
      <c r="N23" s="9"/>
      <c r="O23" s="42" t="s">
        <v>33</v>
      </c>
      <c r="P23" s="42"/>
    </row>
    <row r="24" spans="6:16" ht="15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6:16" ht="15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6:16" ht="1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6:16" ht="15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6:16" ht="15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6:16" ht="15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6:16" ht="15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6:16" ht="15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6:16" ht="15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6:16" ht="15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6:16" ht="15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6:16" ht="15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6:16" ht="15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6:16" ht="15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6:16" ht="15"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6:16" ht="15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6:16" ht="15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6:16" ht="1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6:16" ht="1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6:16" ht="15"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6:16" ht="15.75"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9"/>
    </row>
    <row r="45" spans="6:16" ht="15.75"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9"/>
    </row>
  </sheetData>
  <sheetProtection/>
  <mergeCells count="15">
    <mergeCell ref="F8:F9"/>
    <mergeCell ref="O23:P23"/>
    <mergeCell ref="F22:K23"/>
    <mergeCell ref="N2:P2"/>
    <mergeCell ref="N3:P3"/>
    <mergeCell ref="F6:P6"/>
    <mergeCell ref="F5:P5"/>
    <mergeCell ref="J8:L8"/>
    <mergeCell ref="I8:I9"/>
    <mergeCell ref="N8:N9"/>
    <mergeCell ref="M8:M9"/>
    <mergeCell ref="O8:O9"/>
    <mergeCell ref="P8:P9"/>
    <mergeCell ref="H8:H9"/>
    <mergeCell ref="G8:G9"/>
  </mergeCells>
  <printOptions/>
  <pageMargins left="0" right="0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2021-07-01T14:02:24Z</cp:lastPrinted>
  <dcterms:created xsi:type="dcterms:W3CDTF">1996-10-08T23:32:33Z</dcterms:created>
  <dcterms:modified xsi:type="dcterms:W3CDTF">2021-07-01T14:03:15Z</dcterms:modified>
  <cp:category/>
  <cp:version/>
  <cp:contentType/>
  <cp:contentStatus/>
</cp:coreProperties>
</file>