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50" activeTab="0"/>
  </bookViews>
  <sheets>
    <sheet name="Титул" sheetId="1" r:id="rId1"/>
    <sheet name="стр.1 " sheetId="2" r:id="rId2"/>
    <sheet name="стр.2_3" sheetId="3" r:id="rId3"/>
    <sheet name="2021" sheetId="4" r:id="rId4"/>
    <sheet name="2022" sheetId="5" r:id="rId5"/>
    <sheet name="2023" sheetId="6" r:id="rId6"/>
    <sheet name="Табл 5" sheetId="7" r:id="rId7"/>
    <sheet name="Табл 6-7" sheetId="8" r:id="rId8"/>
  </sheets>
  <definedNames>
    <definedName name="_xlnm.Print_Titles" localSheetId="2">'стр.2_3'!$5:$6</definedName>
    <definedName name="_xlnm.Print_Area" localSheetId="3">'2021'!$A$1:$DJ$156</definedName>
    <definedName name="_xlnm.Print_Area" localSheetId="4">'2022'!$A$1:$DJ$156</definedName>
    <definedName name="_xlnm.Print_Area" localSheetId="5">'2023'!$A$1:$DJ$156</definedName>
    <definedName name="_xlnm.Print_Area" localSheetId="1">'стр.1 '!$A$1:$DD$14</definedName>
    <definedName name="_xlnm.Print_Area" localSheetId="2">'стр.2_3'!$A$1:$DD$96</definedName>
    <definedName name="_xlnm.Print_Area" localSheetId="6">'Табл 5'!$A$1:$Q$24</definedName>
    <definedName name="_xlnm.Print_Area" localSheetId="7">'Табл 6-7'!$A$1:$K$34</definedName>
  </definedNames>
  <calcPr fullCalcOnLoad="1" refMode="R1C1"/>
</workbook>
</file>

<file path=xl/sharedStrings.xml><?xml version="1.0" encoding="utf-8"?>
<sst xmlns="http://schemas.openxmlformats.org/spreadsheetml/2006/main" count="2254" uniqueCount="387">
  <si>
    <t xml:space="preserve">Остаток средств на конец  года </t>
  </si>
  <si>
    <t xml:space="preserve">Остаток средств на начало года </t>
  </si>
  <si>
    <t>прочие выбытия</t>
  </si>
  <si>
    <t>Из них:уменьшение остаков средств</t>
  </si>
  <si>
    <t>Выбытие финансовых активов,всего</t>
  </si>
  <si>
    <t>прочие поступления</t>
  </si>
  <si>
    <t>из них:увеличение  остатков средств</t>
  </si>
  <si>
    <t>Поступление финансовых активов, всего</t>
  </si>
  <si>
    <t>042412</t>
  </si>
  <si>
    <t>340</t>
  </si>
  <si>
    <t>244</t>
  </si>
  <si>
    <t>1040024120</t>
  </si>
  <si>
    <t>0709</t>
  </si>
  <si>
    <t>906</t>
  </si>
  <si>
    <t>Увеличение стоимости материальных запасов</t>
  </si>
  <si>
    <t>в том числе:</t>
  </si>
  <si>
    <t>000</t>
  </si>
  <si>
    <t>Проведение  профилактических мероприятий по снижению  детского дорожно-транспортного  травматизма</t>
  </si>
  <si>
    <t>0220025010</t>
  </si>
  <si>
    <t>0702</t>
  </si>
  <si>
    <t>Прочие расходы</t>
  </si>
  <si>
    <t>0707</t>
  </si>
  <si>
    <t>901</t>
  </si>
  <si>
    <t>Прочие работы, услуги</t>
  </si>
  <si>
    <t>240</t>
  </si>
  <si>
    <t>тел.</t>
  </si>
  <si>
    <t>(расшифровка подписи)</t>
  </si>
  <si>
    <t>(подпись)</t>
  </si>
  <si>
    <t>(должность)</t>
  </si>
  <si>
    <t>Исполнитель</t>
  </si>
  <si>
    <t>Главный бухгалтер</t>
  </si>
  <si>
    <t>Руководитель учреждения</t>
  </si>
  <si>
    <t>Х</t>
  </si>
  <si>
    <t>Объем публичных обязательств, всего</t>
  </si>
  <si>
    <t>Справочно:</t>
  </si>
  <si>
    <t>2018</t>
  </si>
  <si>
    <t>0230025040</t>
  </si>
  <si>
    <t>226</t>
  </si>
  <si>
    <t>Органиизация  отдыха и оздоровления детей  и подростков в каникулярное время  в муниципальном образовании Алапаевское</t>
  </si>
  <si>
    <t>242512</t>
  </si>
  <si>
    <t>0240025120</t>
  </si>
  <si>
    <t>310</t>
  </si>
  <si>
    <t xml:space="preserve">Увеличение стоимости основных средств </t>
  </si>
  <si>
    <t>164560</t>
  </si>
  <si>
    <t>342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</si>
  <si>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</si>
  <si>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</si>
  <si>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346</t>
  </si>
  <si>
    <t>1600725410</t>
  </si>
  <si>
    <t>Увеличение стоимости продуктов питания</t>
  </si>
  <si>
    <t>Начисления на выплаты по оплате труда</t>
  </si>
  <si>
    <t>Заработная плата</t>
  </si>
  <si>
    <t>Организация отдыха и оздоровления детей и подростков в Махнёвском муниципальном образовании</t>
  </si>
  <si>
    <t>0240025070</t>
  </si>
  <si>
    <t xml:space="preserve">Развитие материально-технической базы образовательных организаций </t>
  </si>
  <si>
    <t>225</t>
  </si>
  <si>
    <t>243</t>
  </si>
  <si>
    <t>0240025020</t>
  </si>
  <si>
    <t>Работы, услуги по содержанию имущества</t>
  </si>
  <si>
    <t>Мероприятия по капитальному ремонту , приведению в соответствие  с требованиями пожарной безопасности и санитарного законодательства  зданий  и помещений ,  в которых размещены образовательные организации</t>
  </si>
  <si>
    <t>164540</t>
  </si>
  <si>
    <t>1600545400</t>
  </si>
  <si>
    <t>Осуществление мероприятий по организации питания в муниципальных общеобразовательных организациях</t>
  </si>
  <si>
    <t>162521</t>
  </si>
  <si>
    <t>1600325210</t>
  </si>
  <si>
    <t>0230045600</t>
  </si>
  <si>
    <t>Организация  отдыха детей в каникулярное время</t>
  </si>
  <si>
    <t>1210028020</t>
  </si>
  <si>
    <t>Организация   и проведение мероприятий в сфере  физической  культуры и спорта на территории муниципального  образования Алапаевское</t>
  </si>
  <si>
    <t>164532</t>
  </si>
  <si>
    <t>349</t>
  </si>
  <si>
    <t>1600445320</t>
  </si>
  <si>
    <t>Увеличение стоимости прочих материальных запасов однократного применения</t>
  </si>
  <si>
    <t>221</t>
  </si>
  <si>
    <t>Услуги связи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</si>
  <si>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</si>
  <si>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00 000 00000</t>
  </si>
  <si>
    <t>0000</t>
  </si>
  <si>
    <t>расходы на закупку товаров, работ, услуг,всего</t>
  </si>
  <si>
    <t>1220025060</t>
  </si>
  <si>
    <t>Развитие системы профориентации  и трудоустройства несовершеннолетних граждан в свободное от учебы время на территории  муниципального образования Алапаевское</t>
  </si>
  <si>
    <t>1600445310</t>
  </si>
  <si>
    <t>Социальные пособия и компенсации персоналу в денежной форме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</si>
  <si>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</si>
  <si>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прочие расходы </t>
  </si>
  <si>
    <t>230</t>
  </si>
  <si>
    <t>220</t>
  </si>
  <si>
    <t>Налоги, сборы и пошлины</t>
  </si>
  <si>
    <t xml:space="preserve">Увеличение стоимости строительных материалов </t>
  </si>
  <si>
    <t>Увеличение стоимости горюче-смазочных материалов</t>
  </si>
  <si>
    <t>Услуги, работы для целей капитальных вложений</t>
  </si>
  <si>
    <t>Страхование</t>
  </si>
  <si>
    <t>Коммунальные услуги</t>
  </si>
  <si>
    <t>Транспортные расходы</t>
  </si>
  <si>
    <t>Транспортные услуги</t>
  </si>
  <si>
    <t>Оганизация предоставления общего образования и создание условий для содержания детей в муниципальных общеобразовательных организациях</t>
  </si>
  <si>
    <t>0000000000</t>
  </si>
  <si>
    <t>211</t>
  </si>
  <si>
    <t xml:space="preserve">из них: оплата труда и начисления на выплаты по оплате труда </t>
  </si>
  <si>
    <t>210</t>
  </si>
  <si>
    <t>в том числе на: выплаты персоналу,всего:</t>
  </si>
  <si>
    <t>200</t>
  </si>
  <si>
    <t>Выплаты по расходам, всего:</t>
  </si>
  <si>
    <t>х</t>
  </si>
  <si>
    <t>180</t>
  </si>
  <si>
    <t>доходы от операций с активами</t>
  </si>
  <si>
    <t>00000000</t>
  </si>
  <si>
    <t>160</t>
  </si>
  <si>
    <t>прочие доходы</t>
  </si>
  <si>
    <t>Субсидия на организацию отдыха детей в каникулярное время, включая мероприятия по обеспечению безопасности их жизни и здоровья</t>
  </si>
  <si>
    <t>Субсидия на организацию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 учебное  время, включая мероприятия по обеспечению безопасности их жизни и здоровья</t>
  </si>
  <si>
    <t>Субсидия на организацию отдыха и оздоровление детей и подростков в Махнёвском муниципальном образовании</t>
  </si>
  <si>
    <t>Субсидия на осуществление мероприятий по организации питания в муниципальных общеобразовательных организациях</t>
  </si>
  <si>
    <t>Субсидия на мероприятия по капитальному ремонту, приведению в соответствие с требованиями пожарной безопасности и санитарного законодательства зданий и помещений, в которых размещены образовательные организации</t>
  </si>
  <si>
    <t>Субсидия на проведение  профилактических мероприятий по снижению  детского дорожно-транспортного  травматизма</t>
  </si>
  <si>
    <t>Субсидия на развитие системы профориентации  и трудоустройства несовершеннолетних граждан в свободное от учебы время на территории  муниципального образования Алапаевское</t>
  </si>
  <si>
    <t>150</t>
  </si>
  <si>
    <t>иные субсидии, предоставленные из бюджета</t>
  </si>
  <si>
    <t>130</t>
  </si>
  <si>
    <t>доходы от штрафов, пеней, иных сумм принудительного  изъятия</t>
  </si>
  <si>
    <t>0004</t>
  </si>
  <si>
    <t>Плата за оздоровление  детей в летнем оздоровительном лагере дневного пребывания детей в  муниципальных  общеобразовательных школах</t>
  </si>
  <si>
    <t>Безвозмездные поступления  от благотворительных взносов</t>
  </si>
  <si>
    <t>007</t>
  </si>
  <si>
    <t>Плата за плптные образовательные услуги</t>
  </si>
  <si>
    <t>004</t>
  </si>
  <si>
    <t xml:space="preserve">Плата за оздоровление  детей и подростков в каникулярное время </t>
  </si>
  <si>
    <t>0003</t>
  </si>
  <si>
    <t>Плата за питание  учащихся  в муниципальных  общеобразовательных школах</t>
  </si>
  <si>
    <t xml:space="preserve"> Субсидия на развитие материально-технической базы образовательных организаций </t>
  </si>
  <si>
    <t>Субсидия на организацию  отдыха детей в каникулярное время</t>
  </si>
  <si>
    <t>Субсидия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</si>
  <si>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Субсидия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</si>
  <si>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Субсидия на организацию подвоза обучающихся к месту учебы</t>
  </si>
  <si>
    <t>Субсидия на оплату до МРОТ</t>
  </si>
  <si>
    <t>Субсидия на организацию предоставления общего образования и создание условий для содержания детей в муниципальных общеобразовательных организациях</t>
  </si>
  <si>
    <t>120</t>
  </si>
  <si>
    <t xml:space="preserve">доходы от оказания услуг,работ </t>
  </si>
  <si>
    <t>110</t>
  </si>
  <si>
    <t>в том числе доходы от собственности:</t>
  </si>
  <si>
    <t>100</t>
  </si>
  <si>
    <t>Поступления от доходов, всего:</t>
  </si>
  <si>
    <t>Поступления от оказания  услуг (выполнения работ) на  платной основе и от иной приносящей доход деятельности</t>
  </si>
  <si>
    <t>Субсидии на осуществление  капитальных вложений</t>
  </si>
  <si>
    <t>Субсидии,  представляемые в соответствии с абзацем вторым пункта 1 статьи 78.1 Бюджетного кодекса Российской Федерации (иные цели)</t>
  </si>
  <si>
    <t>Субсидия на финансовое обеспечение  выполнения мунципального задания, за счет средств местного бюджета</t>
  </si>
  <si>
    <t>доп класс</t>
  </si>
  <si>
    <t>КОСГУ</t>
  </si>
  <si>
    <t>Код вида расходов</t>
  </si>
  <si>
    <t>Код целевой статьи</t>
  </si>
  <si>
    <t>Раздел, подраздел</t>
  </si>
  <si>
    <t>ведомство</t>
  </si>
  <si>
    <t>Объем финансового  обеспечения , руб. ( с точностью до  двух знаков  после запятой-0,00)</t>
  </si>
  <si>
    <t>Код по  бюджетной  классификации Российской Федерации</t>
  </si>
  <si>
    <t>Код строки</t>
  </si>
  <si>
    <t>Наименование показателя</t>
  </si>
  <si>
    <t xml:space="preserve">Таблица № 2 </t>
  </si>
  <si>
    <t xml:space="preserve"> Показатели по поступлениям и выплатам на 2021 год</t>
  </si>
  <si>
    <t>2021 год, Всего</t>
  </si>
  <si>
    <t xml:space="preserve"> Показатели по поступлениям и выплатам на 2022 год</t>
  </si>
  <si>
    <t xml:space="preserve"> г.</t>
  </si>
  <si>
    <t>"</t>
  </si>
  <si>
    <t>(телефон)</t>
  </si>
  <si>
    <t>8(34346)77632</t>
  </si>
  <si>
    <t>гл. бухгалтер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</si>
  <si>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</si>
  <si>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</si>
  <si>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</si>
  <si>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</si>
  <si>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</si>
  <si>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</si>
  <si>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</si>
  <si>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</si>
  <si>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</si>
  <si>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1</t>
  </si>
  <si>
    <t>Номер страницы</t>
  </si>
  <si>
    <t>учреждения (подразделения)</t>
  </si>
  <si>
    <t>государственного (муниципального)</t>
  </si>
  <si>
    <t>местонахождения</t>
  </si>
  <si>
    <t>624650, Свердловская область, Алапаевский район, п.Санкино, ул. Торговая, 13</t>
  </si>
  <si>
    <t xml:space="preserve">Адрес фактического 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</si>
  <si>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</si>
  <si>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</si>
  <si>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</si>
  <si>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</si>
  <si>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</si>
  <si>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</si>
  <si>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Финансовый отдел Администрации Махнёвского муниципального образования</t>
  </si>
  <si>
    <t>Наименование органа, осуществляющего</t>
  </si>
  <si>
    <t>Глава по БК</t>
  </si>
  <si>
    <t>функции и полномочия учредителя</t>
  </si>
  <si>
    <t>Администрация Махнёвского муниципального образования</t>
  </si>
  <si>
    <t>65769000181</t>
  </si>
  <si>
    <t>по ОКТМО</t>
  </si>
  <si>
    <t>Бюджет Махнёвского муниципальгого образования</t>
  </si>
  <si>
    <t>Наименование бюджета</t>
  </si>
  <si>
    <t>Дата представления предыдущих Сведений</t>
  </si>
  <si>
    <t>6601006343/667701001</t>
  </si>
  <si>
    <t>ИНН/КПП</t>
  </si>
  <si>
    <t>учреждение (подразделение)</t>
  </si>
  <si>
    <t>41725330</t>
  </si>
  <si>
    <t>Муниципальное бюджетное общеобразовательное учреждение "Санкинская средняя общеобразовательная школа"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</si>
  <si>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</si>
  <si>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</si>
  <si>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</si>
  <si>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</si>
  <si>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</si>
  <si>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</si>
  <si>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>_______________________</t>
  </si>
  <si>
    <t>(наименование должности лица, утверждающего документ)</t>
  </si>
  <si>
    <t>УТВЕРЖДАЮ</t>
  </si>
  <si>
    <t>СОГЛАСОВАНО</t>
  </si>
  <si>
    <t>муниципального образования</t>
  </si>
  <si>
    <t>автономных и бюджетных  учреждений, подведомственных Администрации Махнёвского</t>
  </si>
  <si>
    <t xml:space="preserve">к Порядку составления, утверждения плана финансово-хозяйственной деятельности </t>
  </si>
  <si>
    <t>Приложение</t>
  </si>
  <si>
    <t>5. Общая балансовая стоимость  движимого муниципального имущества  на дату составления Плана, в том числе  балансовая стоимсоть особо ценного движимого имущества.</t>
  </si>
  <si>
    <t>4. Общая балансовая стоимость  недвижимого муниципального имущества на дату составления  Плана   ( в разрезе стоимости  имущества , закрепленного собственником имущества за Учреждением на праве  оперативного управления, приобретенного учреждением за счет выделенных собственником  имущества учреждения средств;приобретенного Учреждением  за счет доходов , полученных от иной приносящей доход деятельности).</t>
  </si>
  <si>
    <t xml:space="preserve">1.2.1.реализация основной общеобразовательной программы начального общего образования (нормативный срок освоения  4 года);
1.2.2.реализация основной общеобразовательной программы основного общего образования (нормативный срок освоения 5 лет);
1.2.3.реализация основной общеобразовательной программы среднего (полного) общего образования (нормативный срок освоения  2 года).
</t>
  </si>
  <si>
    <t>3.Перечень услуг (работ),относящихся  в соответствиеи с уставом к основным видам  деятельности  Учреждения, предоставление которых для физических и юридических лиц осуществляется в том числе за плату.</t>
  </si>
  <si>
    <t>2.Виды деятельности учреждения, относящиеся к его основным видам деятельности в соответствии с уставом учреждения:</t>
  </si>
  <si>
    <t>1.1.8. формирование человека и гражданина, интегрированного в современном обществе и нацеленного на совершенствование этого общества; 
1.1.9. создание финансовых, материально-технических условий для организации образовательного процесса, охраны жизни и здоровья участников образовательного процесса;
1.1.10. осуществление системной деятельности по вопросам здоровьесбережения.</t>
  </si>
  <si>
    <t xml:space="preserve">1.1.4. воспитание гражданственности, трудолюбия, уважение к правам и свободам человека, любви 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окружающей природе, Родине, семье; 
1.1.5. достижение обучающимися высокого уровня интеллектуального, физического и эстетического развития, воспитание нравственной личности, руководствующейся в своей деятельности общечеловеческими ценностями; 
1.1.6. создание условий для самореализации личности, подготовки ее к деятельности в условиях рыночной экономики; 
1.1.7. осуществление взаимосвязи учебно-воспитательной работы с профессиональной ориентацией учащихся по специальностям в соответствии с их способностями; 
</t>
  </si>
  <si>
    <t xml:space="preserve">Целью деятельности Учреждения является формирование общей культуры личности обучающихся на основе освоения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а именно:                                                                                                                                                     1.1.1. реализация общеобразовательных программ и государственных стандартов на уровнях начального общего, основного общего и среднего (полного)  общего  образования; 
1.1.2. освоение обучающимися системы знаний о природе, обществе, человеке и приемов самостоятельной деятельности, адекватной современному уровню развития общества; 
1.1.3. создание основы для осознанного выбора и последующего освоения профессиональных образовательных программ; 
</t>
  </si>
  <si>
    <t>1.Цели деятельности учреждения в соответствии с муниципальными правовыми актами и уставом учреждения:</t>
  </si>
  <si>
    <t>Сведения о деятельности муниципального учреждения</t>
  </si>
  <si>
    <t>3.4.13. По прочим расчетам с кредиторами</t>
  </si>
  <si>
    <t xml:space="preserve">3.4.12.По платежам в бюджет </t>
  </si>
  <si>
    <t>3.4.11.По оплате прочих расходов</t>
  </si>
  <si>
    <t>3.4.10. По приобретению  материальных запасов</t>
  </si>
  <si>
    <t>3.4.9. По приобретению непроизведенных активов</t>
  </si>
  <si>
    <t>3.4.8. По приобретению нематериальных активов</t>
  </si>
  <si>
    <t>3.4.7. По приобретению основных средств</t>
  </si>
  <si>
    <t>3.4.6. По оплате прочих услуг</t>
  </si>
  <si>
    <t>3.4.5. По оплате услуг по содержанию имущества</t>
  </si>
  <si>
    <t>3.4.4. По оплате коммунальных услуг</t>
  </si>
  <si>
    <t>3.4.3. По оплате транспортных услуг</t>
  </si>
  <si>
    <t>3.4.2. По оплате услуг связи</t>
  </si>
  <si>
    <t>3.4.1. По начислениям на выплаты по оплате труда</t>
  </si>
  <si>
    <t>3.4. Кредиторская задолженность по расчетам  с поставщиками и подрядчиками за счет доходов, полученных от  платной и иной приносящей доход деятельности, всего:</t>
  </si>
  <si>
    <t>3.3.13.По прочим расчетам с кредиторами</t>
  </si>
  <si>
    <t>3.3.12. По платежам в бюджет</t>
  </si>
  <si>
    <t>3.3.11. По оплате прочих расходов</t>
  </si>
  <si>
    <t>3.3.10.  По приобретению материальных запасов</t>
  </si>
  <si>
    <t>3.3.9. По приобретению непроизведенных активов</t>
  </si>
  <si>
    <t>3.3.8. По приобретению нематериальных активов</t>
  </si>
  <si>
    <t>3.3.7. По приобретению основных средств</t>
  </si>
  <si>
    <t>3.3.6. По оплате прочих услуг</t>
  </si>
  <si>
    <t>3.3.5. По оплате услуг по содержанию имущества</t>
  </si>
  <si>
    <t>3.3.4. По оплате коммунальных услуг</t>
  </si>
  <si>
    <t>3.3.3. По оплате транспортных услуг</t>
  </si>
  <si>
    <t>3.3.2. По оплате услуг связи</t>
  </si>
  <si>
    <t>3.3.1. По начислениям на выплаты  по оплате труда</t>
  </si>
  <si>
    <t>3.3. Кредиторская задолженность порасчетамс поставщиками и подрядчиками  за счет средств бюджета, всего:</t>
  </si>
  <si>
    <t>3.2.1. Просроченная кредиторская задолженность</t>
  </si>
  <si>
    <t>3.2. Кредиторская задолженность :</t>
  </si>
  <si>
    <t>3.1.Долговые обязательства</t>
  </si>
  <si>
    <t>из них:</t>
  </si>
  <si>
    <t>III. Обязательства, всего:</t>
  </si>
  <si>
    <t>2.7.10. По выданным авансам на прочие расходы</t>
  </si>
  <si>
    <t>2.7.9. По выданным авансам на приобретение  материальных запасов</t>
  </si>
  <si>
    <t>2.7.8. По выданным авансам на  приобретение непроизведенных активов</t>
  </si>
  <si>
    <t>2.7.7. По выданным авансам на приобретение нематериальных активов</t>
  </si>
  <si>
    <t>2.7.6. По выданным авансам на приобретение основных средств</t>
  </si>
  <si>
    <t>2.7.5. По выданным авансам на прочие услуги</t>
  </si>
  <si>
    <t>2.7.4. По выданным авансам на услуги по содержанию имущества</t>
  </si>
  <si>
    <t>2.7.3. По выданным авансам на коммунальные услуги</t>
  </si>
  <si>
    <t>2.7.2. По выданным авансам на транспортные услуги</t>
  </si>
  <si>
    <t>2.7.1. По выданным авансам на услуги связи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</si>
  <si>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</si>
  <si>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2.6.10. Повыданным авансам на прочие расходы</t>
  </si>
  <si>
    <t>2.6.9. По выданнымавансам на приобретение материальных запасов</t>
  </si>
  <si>
    <t>2.6.8. По выданным авансам на приобретение непроизведенных активов</t>
  </si>
  <si>
    <t>2.6.7. По выданным авансам на приобретение нематериальных активов</t>
  </si>
  <si>
    <t>2.6.6. П выданным авансам на приобретение основных средств</t>
  </si>
  <si>
    <t>2.6.5. По выданным авансам на прочие услуги</t>
  </si>
  <si>
    <t>2.6.4. По выданным авансам на услуги по содержанию имущества</t>
  </si>
  <si>
    <t>2.6.3. По выданным авансам на коммунальные услуги</t>
  </si>
  <si>
    <t>2.6.2. По выданным авансам на транспортные услуги</t>
  </si>
  <si>
    <t>2.6.1. По выданным авансам на услуги связи</t>
  </si>
  <si>
    <t>2.6. Дебиторская задолженность по выданным авансам, полученным за счет средств бюджета, всего:</t>
  </si>
  <si>
    <t>2.5.2.</t>
  </si>
  <si>
    <t>2.5.1.Расчеты по доходам</t>
  </si>
  <si>
    <t>2.5. Дебиторская задолженность  по доходам  от платной  и иной приносящей доход деятельности , всего</t>
  </si>
  <si>
    <t>2.4.2.</t>
  </si>
  <si>
    <t>2.4.1.</t>
  </si>
  <si>
    <t xml:space="preserve"> в том числе:</t>
  </si>
  <si>
    <t>2.4. Дебиторская задолженность по выданным авансам, полученным за счет средств  бюджета, всего:</t>
  </si>
  <si>
    <t>2.3.2.</t>
  </si>
  <si>
    <t>2.3.1.</t>
  </si>
  <si>
    <t xml:space="preserve">2.3.  Иные финансовые инструменты </t>
  </si>
  <si>
    <t>2.2.2.</t>
  </si>
  <si>
    <t>2.2.1.</t>
  </si>
  <si>
    <t>2.2.Денежные средства  учреждения , размещенные на депозиты в кредитной организации</t>
  </si>
  <si>
    <t>2.1.1. Денежные средства учреждения на счетах</t>
  </si>
  <si>
    <t>II. Финансовые активы, всего: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</si>
  <si>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</si>
  <si>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</si>
  <si>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</si>
  <si>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</si>
  <si>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1.1.3. Стоимость имущества, приобретенного учреждением за счет доходов, полученных от иной приносящей доход деятельности</t>
  </si>
  <si>
    <t>1.1.2. Стоимость имущества, приобретенного учреждением за счет выделенных собственником имущества учреждения средств</t>
  </si>
  <si>
    <t>1.1.1. Стоимость имущества, закрепленного собственником имущества за учреждением на праве оперативного управления</t>
  </si>
  <si>
    <t>1.1. Общая балансовая стоимость недвижимого муниципального  имущества, всего</t>
  </si>
  <si>
    <t>I. Нефинансовые активы, всего:</t>
  </si>
  <si>
    <t>Сумма</t>
  </si>
  <si>
    <t>№ пп</t>
  </si>
  <si>
    <t xml:space="preserve"> Показатели финансового состояния учреждения на 31.12.2019год</t>
  </si>
  <si>
    <t>Таблица № 1</t>
  </si>
  <si>
    <t>4. Поступления от оказания  услуг (выполнения работ) на  платной основе и от иной приносящей доход деятельности</t>
  </si>
  <si>
    <t>3. Субсидии на осуществление  капитальных вложений</t>
  </si>
  <si>
    <t>2. Субсидии,  представляемые в соответствии с абзацем вторым пункта 1 статьи 78.1 Бюджетного кодекса Российской Федерации (иные цели)</t>
  </si>
  <si>
    <t>1. Субсидия на финансовое обеспечение  выполнения мунципального задания, за счет средств местного бюджета</t>
  </si>
  <si>
    <t>на закупку товаров работ, услуг по году начала закупки:</t>
  </si>
  <si>
    <t>1.</t>
  </si>
  <si>
    <t>X</t>
  </si>
  <si>
    <t>в том числе: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</si>
  <si>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</si>
  <si>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 xml:space="preserve">на 2021 г. </t>
  </si>
  <si>
    <r>
      <t xml:space="preserve">в соответствии с Федеральным законом от 18 июля 2011 г. </t>
    </r>
    <r>
      <rPr>
        <b/>
        <sz val="11"/>
        <color indexed="8"/>
        <rFont val="Times New Roman"/>
        <family val="1"/>
      </rPr>
      <t xml:space="preserve">N 223-ФЗ </t>
    </r>
    <r>
      <rPr>
        <sz val="11"/>
        <color indexed="8"/>
        <rFont val="Times New Roman"/>
        <family val="1"/>
      </rPr>
      <t>"О закупках товаров, работ, услуг отдельными видами юридических лиц"</t>
    </r>
  </si>
  <si>
    <r>
      <t>в соответствии с Федеральным законом от 5 апреля 2013 г.</t>
    </r>
    <r>
      <rPr>
        <b/>
        <sz val="11"/>
        <color indexed="8"/>
        <rFont val="Times New Roman"/>
        <family val="1"/>
      </rPr>
      <t xml:space="preserve"> N 44-ФЗ</t>
    </r>
    <r>
      <rPr>
        <sz val="11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</t>
    </r>
  </si>
  <si>
    <t>всего на закупки</t>
  </si>
  <si>
    <t>Сумма выплат по расходам на закупку товаров, работ и услуг, руб. (с точностью до двух знаков после запятой - 0,00</t>
  </si>
  <si>
    <t>Год начала закупки</t>
  </si>
  <si>
    <t xml:space="preserve">на закупку товаров, работ, услуг учреждения </t>
  </si>
  <si>
    <t xml:space="preserve"> Показатели выплат по расходам</t>
  </si>
  <si>
    <t>Таблица № 5</t>
  </si>
  <si>
    <t>____________________</t>
  </si>
  <si>
    <t>Главный бухгалтер муниципального учреждения</t>
  </si>
  <si>
    <t xml:space="preserve">                  (уполномоченное лицо)                                                      (подпись)                 (расшифровка подписи)</t>
  </si>
  <si>
    <t>030</t>
  </si>
  <si>
    <t>Объем средств, поступивших во временное распоряжение, всего:</t>
  </si>
  <si>
    <t>020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</si>
  <si>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</si>
  <si>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</si>
  <si>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Объем публичных обязательств, всего:</t>
  </si>
  <si>
    <t>Сумма (тыс. руб.)</t>
  </si>
  <si>
    <t xml:space="preserve"> Справочная информация</t>
  </si>
  <si>
    <t>Таблица № 7</t>
  </si>
  <si>
    <t>040</t>
  </si>
  <si>
    <t>Выбытие</t>
  </si>
  <si>
    <t>Поступление</t>
  </si>
  <si>
    <t>Остаток средств на конец года</t>
  </si>
  <si>
    <t>Остаток средств на начало года</t>
  </si>
  <si>
    <t>Сумма (руб., с точностью до двух знаков после запятой - 0,00)</t>
  </si>
  <si>
    <t>(очередной финансовый год)</t>
  </si>
  <si>
    <t xml:space="preserve"> Сведения о средствах, поступающих во временное распоряжение учреждения</t>
  </si>
  <si>
    <t>Таблица № 6</t>
  </si>
  <si>
    <t>на  2020г.</t>
  </si>
  <si>
    <t xml:space="preserve">на 2022 г. </t>
  </si>
  <si>
    <t>Глава  Махнёвского МО</t>
  </si>
  <si>
    <t>Пособия по социальной помощи населению в натуральной форме</t>
  </si>
  <si>
    <t>321</t>
  </si>
  <si>
    <t>263</t>
  </si>
  <si>
    <t>Пособия по социальной помощи населению</t>
  </si>
  <si>
    <t>1004</t>
  </si>
  <si>
    <t>Субсидия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</si>
  <si>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1601040900</t>
  </si>
  <si>
    <t>164090</t>
  </si>
  <si>
    <t>16007S5600</t>
  </si>
  <si>
    <t>ФИНАНСОВО-ХОЗЯЙСТВЕННОЙ ДЕЯТЕЛЬНОСТИ НА 2021 ГОД И ПЛАНОВЫЙ ПЕРИОД 2022-2023 ГОДОВ</t>
  </si>
  <si>
    <t>2022 год, Всего</t>
  </si>
  <si>
    <t xml:space="preserve"> Показатели по поступлениям и выплатам на 2023 год</t>
  </si>
  <si>
    <t>2023 год, Всего</t>
  </si>
  <si>
    <t>167S56</t>
  </si>
  <si>
    <t xml:space="preserve">на 2023 г. </t>
  </si>
  <si>
    <t>на 2021 - 2023  г.</t>
  </si>
  <si>
    <t>И.о.директора</t>
  </si>
  <si>
    <t>Н.Н.Морозова</t>
  </si>
  <si>
    <t>21</t>
  </si>
  <si>
    <t>А.С. Корелин</t>
  </si>
  <si>
    <t>гл. специалист каз.</t>
  </si>
  <si>
    <t>Третьякова Ю. В.</t>
  </si>
  <si>
    <t>Л. И. Сарычева</t>
  </si>
  <si>
    <t>ПЛАН</t>
  </si>
  <si>
    <t>"_______"    ________________ 2021 г.</t>
  </si>
  <si>
    <t>902</t>
  </si>
  <si>
    <t>21-53040-00000-00000</t>
  </si>
  <si>
    <t>16S560</t>
  </si>
  <si>
    <t>Коммунальные услуги (отопление, эл.энергия по тарифам)</t>
  </si>
  <si>
    <t>16S5610</t>
  </si>
  <si>
    <t>Коммунальные услуги(отопление, эл.энергия по тарифам)</t>
  </si>
  <si>
    <t>Руководитель муниципального учреждения (подразделения)          ____________________   Н.Н Морозова</t>
  </si>
  <si>
    <t>Осуществление мероприятий по организации горячего  питания в муниципальных общеобразовательных организациях</t>
  </si>
  <si>
    <t>16005L3040</t>
  </si>
  <si>
    <t xml:space="preserve">Увеличение стоимости прочих материальных запасов </t>
  </si>
  <si>
    <t>Увеличение стоимости прочих материальных запасов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</si>
</sst>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color indexed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12"/>
      <name val="Times New Roman"/>
      <family val="1"/>
    </font>
    <font>
      <sz val="6.5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DashDotDot"/>
      <right/>
      <top style="mediumDashDotDot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7" fillId="36" borderId="11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49" fontId="3" fillId="36" borderId="11" xfId="0" applyNumberFormat="1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49" fontId="4" fillId="35" borderId="12" xfId="0" applyNumberFormat="1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lef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4" fontId="7" fillId="37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left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4" fontId="3" fillId="38" borderId="11" xfId="0" applyNumberFormat="1" applyFont="1" applyFill="1" applyBorder="1" applyAlignment="1">
      <alignment horizontal="center"/>
    </xf>
    <xf numFmtId="4" fontId="7" fillId="38" borderId="11" xfId="0" applyNumberFormat="1" applyFont="1" applyFill="1" applyBorder="1" applyAlignment="1">
      <alignment horizontal="center" vertical="center"/>
    </xf>
    <xf numFmtId="49" fontId="11" fillId="38" borderId="11" xfId="0" applyNumberFormat="1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left" vertical="center" wrapText="1"/>
    </xf>
    <xf numFmtId="49" fontId="3" fillId="37" borderId="12" xfId="0" applyNumberFormat="1" applyFont="1" applyFill="1" applyBorder="1" applyAlignment="1">
      <alignment horizontal="left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4" fontId="2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4" fontId="3" fillId="38" borderId="11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left" vertical="center" wrapText="1"/>
    </xf>
    <xf numFmtId="49" fontId="3" fillId="38" borderId="12" xfId="0" applyNumberFormat="1" applyFont="1" applyFill="1" applyBorder="1" applyAlignment="1">
      <alignment horizontal="left" vertical="center" wrapText="1"/>
    </xf>
    <xf numFmtId="49" fontId="3" fillId="38" borderId="12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3" fillId="33" borderId="11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7" fillId="39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49" fontId="6" fillId="12" borderId="11" xfId="0" applyNumberFormat="1" applyFont="1" applyFill="1" applyBorder="1" applyAlignment="1">
      <alignment horizontal="left" vertical="center" wrapText="1"/>
    </xf>
    <xf numFmtId="49" fontId="6" fillId="12" borderId="12" xfId="0" applyNumberFormat="1" applyFont="1" applyFill="1" applyBorder="1" applyAlignment="1">
      <alignment horizontal="left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4" fillId="12" borderId="11" xfId="0" applyNumberFormat="1" applyFont="1" applyFill="1" applyBorder="1" applyAlignment="1">
      <alignment horizontal="left" vertical="center" wrapText="1"/>
    </xf>
    <xf numFmtId="49" fontId="4" fillId="12" borderId="12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" fontId="7" fillId="39" borderId="11" xfId="0" applyNumberFormat="1" applyFont="1" applyFill="1" applyBorder="1" applyAlignment="1">
      <alignment horizontal="center" vertical="center"/>
    </xf>
    <xf numFmtId="2" fontId="7" fillId="39" borderId="11" xfId="0" applyNumberFormat="1" applyFont="1" applyFill="1" applyBorder="1" applyAlignment="1">
      <alignment horizontal="center" vertical="center"/>
    </xf>
    <xf numFmtId="4" fontId="7" fillId="12" borderId="11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left" vertical="center" wrapText="1"/>
    </xf>
    <xf numFmtId="49" fontId="3" fillId="12" borderId="11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left" vertical="center" wrapText="1"/>
    </xf>
    <xf numFmtId="0" fontId="7" fillId="12" borderId="11" xfId="0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49" fontId="3" fillId="12" borderId="12" xfId="0" applyNumberFormat="1" applyFont="1" applyFill="1" applyBorder="1" applyAlignment="1">
      <alignment vertical="center"/>
    </xf>
    <xf numFmtId="49" fontId="3" fillId="12" borderId="13" xfId="0" applyNumberFormat="1" applyFont="1" applyFill="1" applyBorder="1" applyAlignment="1">
      <alignment vertical="center"/>
    </xf>
    <xf numFmtId="49" fontId="3" fillId="12" borderId="14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4" fontId="3" fillId="37" borderId="11" xfId="0" applyNumberFormat="1" applyFont="1" applyFill="1" applyBorder="1" applyAlignment="1">
      <alignment horizontal="left" vertical="center" wrapText="1"/>
    </xf>
    <xf numFmtId="4" fontId="3" fillId="37" borderId="12" xfId="0" applyNumberFormat="1" applyFont="1" applyFill="1" applyBorder="1" applyAlignment="1">
      <alignment horizontal="left" vertical="center" wrapText="1"/>
    </xf>
    <xf numFmtId="4" fontId="3" fillId="37" borderId="13" xfId="0" applyNumberFormat="1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 vertical="top"/>
    </xf>
    <xf numFmtId="0" fontId="16" fillId="0" borderId="2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wrapText="1"/>
    </xf>
    <xf numFmtId="0" fontId="14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6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 indent="4"/>
    </xf>
    <xf numFmtId="0" fontId="8" fillId="0" borderId="2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1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" fontId="17" fillId="0" borderId="11" xfId="53" applyNumberFormat="1" applyFont="1" applyBorder="1" applyAlignment="1">
      <alignment vertical="center"/>
      <protection/>
    </xf>
    <xf numFmtId="4" fontId="17" fillId="0" borderId="11" xfId="53" applyNumberFormat="1" applyFont="1" applyFill="1" applyBorder="1" applyAlignment="1">
      <alignment vertical="center" wrapText="1"/>
      <protection/>
    </xf>
    <xf numFmtId="0" fontId="2" fillId="0" borderId="11" xfId="53" applyFont="1" applyBorder="1" applyAlignment="1">
      <alignment vertical="center"/>
      <protection/>
    </xf>
    <xf numFmtId="0" fontId="2" fillId="40" borderId="11" xfId="53" applyFont="1" applyFill="1" applyBorder="1" applyAlignment="1">
      <alignment horizontal="center" vertical="center" wrapText="1"/>
      <protection/>
    </xf>
    <xf numFmtId="0" fontId="2" fillId="40" borderId="11" xfId="53" applyFont="1" applyFill="1" applyBorder="1" applyAlignment="1">
      <alignment vertical="center" wrapText="1"/>
      <protection/>
    </xf>
    <xf numFmtId="0" fontId="21" fillId="35" borderId="12" xfId="53" applyFont="1" applyFill="1" applyBorder="1" applyAlignment="1">
      <alignment horizontal="center" vertical="center" wrapText="1"/>
      <protection/>
    </xf>
    <xf numFmtId="0" fontId="21" fillId="35" borderId="13" xfId="53" applyFont="1" applyFill="1" applyBorder="1" applyAlignment="1">
      <alignment horizontal="center" vertical="center" wrapText="1"/>
      <protection/>
    </xf>
    <xf numFmtId="0" fontId="21" fillId="35" borderId="14" xfId="53" applyFont="1" applyFill="1" applyBorder="1" applyAlignment="1">
      <alignment horizontal="center" vertical="center" wrapText="1"/>
      <protection/>
    </xf>
    <xf numFmtId="0" fontId="2" fillId="41" borderId="11" xfId="53" applyFont="1" applyFill="1" applyBorder="1" applyAlignment="1">
      <alignment horizontal="center" vertical="center" wrapText="1"/>
      <protection/>
    </xf>
    <xf numFmtId="0" fontId="2" fillId="41" borderId="11" xfId="53" applyFont="1" applyFill="1" applyBorder="1" applyAlignment="1">
      <alignment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vertical="center" wrapText="1"/>
      <protection/>
    </xf>
    <xf numFmtId="0" fontId="2" fillId="42" borderId="11" xfId="53" applyFont="1" applyFill="1" applyBorder="1" applyAlignment="1">
      <alignment horizontal="center" vertical="center" wrapText="1"/>
      <protection/>
    </xf>
    <xf numFmtId="0" fontId="2" fillId="42" borderId="11" xfId="53" applyFont="1" applyFill="1" applyBorder="1" applyAlignment="1">
      <alignment vertical="center" wrapText="1"/>
      <protection/>
    </xf>
    <xf numFmtId="164" fontId="2" fillId="43" borderId="11" xfId="53" applyNumberFormat="1" applyFont="1" applyFill="1" applyBorder="1" applyAlignment="1">
      <alignment horizontal="center" vertical="center" wrapText="1"/>
      <protection/>
    </xf>
    <xf numFmtId="0" fontId="2" fillId="43" borderId="11" xfId="53" applyFont="1" applyFill="1" applyBorder="1" applyAlignment="1">
      <alignment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17" fontId="2" fillId="0" borderId="0" xfId="53" applyNumberFormat="1" applyFont="1">
      <alignment/>
      <protection/>
    </xf>
    <xf numFmtId="0" fontId="21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justify"/>
      <protection/>
    </xf>
    <xf numFmtId="49" fontId="20" fillId="0" borderId="11" xfId="53" applyNumberFormat="1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0" fontId="20" fillId="37" borderId="11" xfId="53" applyFont="1" applyFill="1" applyBorder="1" applyAlignment="1">
      <alignment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/>
      <protection/>
    </xf>
    <xf numFmtId="0" fontId="4" fillId="44" borderId="13" xfId="0" applyFont="1" applyFill="1" applyBorder="1" applyAlignment="1">
      <alignment horizontal="left" vertical="center" wrapText="1"/>
    </xf>
    <xf numFmtId="49" fontId="4" fillId="44" borderId="11" xfId="0" applyNumberFormat="1" applyFont="1" applyFill="1" applyBorder="1" applyAlignment="1">
      <alignment horizontal="center" vertical="center" wrapText="1"/>
    </xf>
    <xf numFmtId="49" fontId="4" fillId="44" borderId="12" xfId="0" applyNumberFormat="1" applyFont="1" applyFill="1" applyBorder="1" applyAlignment="1">
      <alignment horizontal="center" vertical="center" wrapText="1"/>
    </xf>
    <xf numFmtId="49" fontId="4" fillId="44" borderId="12" xfId="0" applyNumberFormat="1" applyFont="1" applyFill="1" applyBorder="1" applyAlignment="1">
      <alignment horizontal="left" vertical="center" wrapText="1"/>
    </xf>
    <xf numFmtId="49" fontId="4" fillId="44" borderId="11" xfId="0" applyNumberFormat="1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center" vertical="center"/>
    </xf>
    <xf numFmtId="4" fontId="2" fillId="44" borderId="11" xfId="0" applyNumberFormat="1" applyFont="1" applyFill="1" applyBorder="1" applyAlignment="1">
      <alignment horizontal="center" vertical="center"/>
    </xf>
    <xf numFmtId="4" fontId="63" fillId="38" borderId="1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3" fillId="38" borderId="11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left" vertical="center" wrapText="1"/>
    </xf>
    <xf numFmtId="4" fontId="3" fillId="38" borderId="11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4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7" fillId="0" borderId="15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left"/>
    </xf>
    <xf numFmtId="0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5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15" xfId="0" applyNumberFormat="1" applyFont="1" applyFill="1" applyBorder="1" applyAlignment="1">
      <alignment horizontal="center" wrapText="1"/>
    </xf>
    <xf numFmtId="49" fontId="14" fillId="0" borderId="37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wrapText="1"/>
    </xf>
    <xf numFmtId="0" fontId="14" fillId="0" borderId="26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49" fontId="14" fillId="0" borderId="47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48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5" xfId="0" applyNumberFormat="1" applyFont="1" applyFill="1" applyBorder="1" applyAlignment="1">
      <alignment horizontal="left" vertical="center" wrapText="1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14" fillId="0" borderId="47" xfId="0" applyNumberFormat="1" applyFont="1" applyFill="1" applyBorder="1" applyAlignment="1">
      <alignment horizontal="center"/>
    </xf>
    <xf numFmtId="0" fontId="14" fillId="0" borderId="30" xfId="0" applyNumberFormat="1" applyFont="1" applyFill="1" applyBorder="1" applyAlignment="1">
      <alignment horizontal="center"/>
    </xf>
    <xf numFmtId="0" fontId="14" fillId="0" borderId="48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6" fillId="0" borderId="49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 indent="3"/>
    </xf>
    <xf numFmtId="0" fontId="8" fillId="0" borderId="13" xfId="0" applyFont="1" applyBorder="1" applyAlignment="1">
      <alignment horizontal="left" wrapText="1" indent="3"/>
    </xf>
    <xf numFmtId="0" fontId="8" fillId="0" borderId="12" xfId="0" applyFont="1" applyBorder="1" applyAlignment="1">
      <alignment horizontal="left" wrapText="1" indent="3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4" fontId="7" fillId="0" borderId="27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 indent="3"/>
    </xf>
    <xf numFmtId="4" fontId="8" fillId="0" borderId="27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 indent="4"/>
    </xf>
    <xf numFmtId="0" fontId="7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 indent="3"/>
    </xf>
    <xf numFmtId="0" fontId="8" fillId="0" borderId="50" xfId="0" applyFont="1" applyBorder="1" applyAlignment="1">
      <alignment horizontal="left" wrapText="1" indent="3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left" vertical="center" wrapText="1"/>
    </xf>
    <xf numFmtId="0" fontId="4" fillId="44" borderId="13" xfId="0" applyFont="1" applyFill="1" applyBorder="1" applyAlignment="1">
      <alignment horizontal="left" vertical="center" wrapText="1"/>
    </xf>
    <xf numFmtId="49" fontId="4" fillId="4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37" borderId="14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left" vertical="center" wrapText="1"/>
    </xf>
    <xf numFmtId="0" fontId="11" fillId="38" borderId="13" xfId="0" applyFont="1" applyFill="1" applyBorder="1" applyAlignment="1">
      <alignment horizontal="left" vertical="center" wrapText="1"/>
    </xf>
    <xf numFmtId="0" fontId="11" fillId="38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1" fillId="38" borderId="14" xfId="0" applyNumberFormat="1" applyFont="1" applyFill="1" applyBorder="1" applyAlignment="1">
      <alignment horizontal="left" vertical="center"/>
    </xf>
    <xf numFmtId="49" fontId="11" fillId="38" borderId="13" xfId="0" applyNumberFormat="1" applyFont="1" applyFill="1" applyBorder="1" applyAlignment="1">
      <alignment horizontal="left" vertical="center"/>
    </xf>
    <xf numFmtId="49" fontId="11" fillId="38" borderId="12" xfId="0" applyNumberFormat="1" applyFont="1" applyFill="1" applyBorder="1" applyAlignment="1">
      <alignment horizontal="left" vertical="center"/>
    </xf>
    <xf numFmtId="49" fontId="4" fillId="36" borderId="14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49" fontId="3" fillId="36" borderId="12" xfId="0" applyNumberFormat="1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left" vertical="center" wrapText="1"/>
    </xf>
    <xf numFmtId="0" fontId="3" fillId="12" borderId="13" xfId="0" applyFont="1" applyFill="1" applyBorder="1" applyAlignment="1">
      <alignment horizontal="left" vertical="center" wrapText="1"/>
    </xf>
    <xf numFmtId="49" fontId="3" fillId="12" borderId="14" xfId="0" applyNumberFormat="1" applyFont="1" applyFill="1" applyBorder="1" applyAlignment="1">
      <alignment horizontal="center" vertical="center"/>
    </xf>
    <xf numFmtId="49" fontId="3" fillId="12" borderId="13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" fontId="3" fillId="38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" fontId="3" fillId="37" borderId="1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left" vertical="center" wrapText="1"/>
    </xf>
    <xf numFmtId="49" fontId="4" fillId="12" borderId="11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/>
    </xf>
    <xf numFmtId="49" fontId="6" fillId="12" borderId="11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left" vertical="center" wrapText="1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4" fillId="35" borderId="14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49" fontId="3" fillId="44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1" xfId="53" applyFont="1" applyBorder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0" fontId="20" fillId="0" borderId="51" xfId="53" applyFont="1" applyBorder="1" applyAlignment="1">
      <alignment horizontal="center" vertical="center" wrapText="1"/>
      <protection/>
    </xf>
    <xf numFmtId="0" fontId="20" fillId="0" borderId="54" xfId="53" applyFont="1" applyBorder="1" applyAlignment="1">
      <alignment horizontal="center" vertical="center" wrapText="1"/>
      <protection/>
    </xf>
    <xf numFmtId="0" fontId="20" fillId="0" borderId="52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27" xfId="53" applyFont="1" applyFill="1" applyBorder="1" applyAlignment="1">
      <alignment horizontal="center" vertical="center" wrapText="1"/>
      <protection/>
    </xf>
    <xf numFmtId="0" fontId="20" fillId="0" borderId="26" xfId="53" applyFont="1" applyFill="1" applyBorder="1" applyAlignment="1">
      <alignment horizontal="center" vertical="center" wrapText="1"/>
      <protection/>
    </xf>
    <xf numFmtId="0" fontId="20" fillId="0" borderId="25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53" xfId="53" applyFont="1" applyFill="1" applyBorder="1" applyAlignment="1">
      <alignment horizontal="center" vertical="center" wrapText="1"/>
      <protection/>
    </xf>
    <xf numFmtId="0" fontId="20" fillId="0" borderId="28" xfId="53" applyFont="1" applyFill="1" applyBorder="1" applyAlignment="1">
      <alignment horizontal="center" vertical="center" wrapText="1"/>
      <protection/>
    </xf>
    <xf numFmtId="0" fontId="20" fillId="0" borderId="15" xfId="53" applyFont="1" applyFill="1" applyBorder="1" applyAlignment="1">
      <alignment horizontal="center" vertical="center" wrapText="1"/>
      <protection/>
    </xf>
    <xf numFmtId="0" fontId="20" fillId="0" borderId="50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0" fontId="22" fillId="0" borderId="26" xfId="53" applyFont="1" applyFill="1" applyBorder="1" applyAlignment="1">
      <alignment horizontal="center" vertical="center" wrapText="1"/>
      <protection/>
    </xf>
    <xf numFmtId="0" fontId="22" fillId="0" borderId="25" xfId="53" applyFont="1" applyFill="1" applyBorder="1" applyAlignment="1">
      <alignment horizontal="center" vertical="center" wrapText="1"/>
      <protection/>
    </xf>
    <xf numFmtId="0" fontId="22" fillId="0" borderId="28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50" xfId="53" applyFont="1" applyFill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" fillId="35" borderId="14" xfId="53" applyFont="1" applyFill="1" applyBorder="1" applyAlignment="1">
      <alignment horizontal="center" vertical="center" wrapText="1"/>
      <protection/>
    </xf>
    <xf numFmtId="0" fontId="2" fillId="35" borderId="13" xfId="53" applyFont="1" applyFill="1" applyBorder="1" applyAlignment="1">
      <alignment horizontal="center" vertical="center" wrapText="1"/>
      <protection/>
    </xf>
    <xf numFmtId="0" fontId="2" fillId="35" borderId="12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21" fillId="35" borderId="14" xfId="53" applyFont="1" applyFill="1" applyBorder="1" applyAlignment="1">
      <alignment horizontal="center" vertical="center" wrapText="1"/>
      <protection/>
    </xf>
    <xf numFmtId="0" fontId="21" fillId="35" borderId="13" xfId="53" applyFont="1" applyFill="1" applyBorder="1" applyAlignment="1">
      <alignment horizontal="center" vertical="center" wrapText="1"/>
      <protection/>
    </xf>
    <xf numFmtId="0" fontId="21" fillId="35" borderId="12" xfId="53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horizontal="center"/>
      <protection/>
    </xf>
    <xf numFmtId="0" fontId="20" fillId="0" borderId="14" xfId="53" applyFont="1" applyBorder="1" applyAlignment="1">
      <alignment horizontal="left" vertical="center" wrapText="1"/>
      <protection/>
    </xf>
    <xf numFmtId="0" fontId="20" fillId="0" borderId="13" xfId="53" applyFont="1" applyBorder="1" applyAlignment="1">
      <alignment horizontal="left" vertical="center" wrapText="1"/>
      <protection/>
    </xf>
    <xf numFmtId="0" fontId="20" fillId="0" borderId="12" xfId="53" applyFont="1" applyBorder="1" applyAlignment="1">
      <alignment horizontal="left" vertical="center" wrapText="1"/>
      <protection/>
    </xf>
    <xf numFmtId="4" fontId="20" fillId="0" borderId="14" xfId="53" applyNumberFormat="1" applyFont="1" applyBorder="1" applyAlignment="1">
      <alignment horizontal="center" vertical="center" wrapText="1"/>
      <protection/>
    </xf>
    <xf numFmtId="4" fontId="20" fillId="0" borderId="13" xfId="53" applyNumberFormat="1" applyFont="1" applyBorder="1" applyAlignment="1">
      <alignment horizontal="center" vertical="center" wrapText="1"/>
      <protection/>
    </xf>
    <xf numFmtId="4" fontId="20" fillId="0" borderId="12" xfId="53" applyNumberFormat="1" applyFont="1" applyBorder="1" applyAlignment="1">
      <alignment horizontal="center" vertical="center" wrapText="1"/>
      <protection/>
    </xf>
    <xf numFmtId="0" fontId="20" fillId="37" borderId="14" xfId="53" applyFont="1" applyFill="1" applyBorder="1" applyAlignment="1">
      <alignment horizontal="left" vertical="center" wrapText="1"/>
      <protection/>
    </xf>
    <xf numFmtId="0" fontId="20" fillId="37" borderId="13" xfId="53" applyFont="1" applyFill="1" applyBorder="1" applyAlignment="1">
      <alignment horizontal="left" vertical="center" wrapText="1"/>
      <protection/>
    </xf>
    <xf numFmtId="0" fontId="20" fillId="37" borderId="12" xfId="53" applyFont="1" applyFill="1" applyBorder="1" applyAlignment="1">
      <alignment horizontal="left" vertical="center" wrapText="1"/>
      <protection/>
    </xf>
    <xf numFmtId="4" fontId="20" fillId="37" borderId="14" xfId="53" applyNumberFormat="1" applyFont="1" applyFill="1" applyBorder="1" applyAlignment="1">
      <alignment horizontal="center" vertical="center" wrapText="1"/>
      <protection/>
    </xf>
    <xf numFmtId="4" fontId="20" fillId="37" borderId="13" xfId="53" applyNumberFormat="1" applyFont="1" applyFill="1" applyBorder="1" applyAlignment="1">
      <alignment horizontal="center" vertical="center" wrapText="1"/>
      <protection/>
    </xf>
    <xf numFmtId="4" fontId="20" fillId="37" borderId="12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разец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9"/>
  <sheetViews>
    <sheetView tabSelected="1" zoomScale="80" zoomScaleNormal="80" zoomScalePageLayoutView="0" workbookViewId="0" topLeftCell="B4">
      <selection activeCell="X15" sqref="X15:EQ15"/>
    </sheetView>
  </sheetViews>
  <sheetFormatPr defaultColWidth="9.00390625" defaultRowHeight="12.75"/>
  <cols>
    <col min="1" max="167" width="1.12109375" style="0" customWidth="1"/>
  </cols>
  <sheetData>
    <row r="1" spans="1:167" ht="12.7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 t="s">
        <v>215</v>
      </c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</row>
    <row r="2" spans="1:167" ht="12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 t="s">
        <v>214</v>
      </c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</row>
    <row r="3" spans="1:167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 t="s">
        <v>213</v>
      </c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</row>
    <row r="4" spans="1:167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 t="s">
        <v>212</v>
      </c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</row>
    <row r="5" spans="1:167" ht="12.7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</row>
    <row r="6" spans="1:167" ht="12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3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</row>
    <row r="7" spans="1:167" ht="12.7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</row>
    <row r="8" spans="1:167" ht="12.75">
      <c r="A8" s="190"/>
      <c r="B8" s="190"/>
      <c r="C8" s="190"/>
      <c r="D8" s="190"/>
      <c r="E8" s="313" t="s">
        <v>211</v>
      </c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190"/>
      <c r="BH8" s="190"/>
      <c r="BI8" s="190"/>
      <c r="BJ8" s="190"/>
      <c r="BK8" s="190"/>
      <c r="BL8" s="190"/>
      <c r="BM8" s="190"/>
      <c r="BN8" s="190"/>
      <c r="BO8" s="190"/>
      <c r="BP8" s="313" t="s">
        <v>210</v>
      </c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3"/>
    </row>
    <row r="9" spans="1:167" ht="15.75">
      <c r="A9" s="190"/>
      <c r="B9" s="190"/>
      <c r="C9" s="190"/>
      <c r="D9" s="190"/>
      <c r="E9" s="314" t="s">
        <v>350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190"/>
      <c r="BH9" s="190"/>
      <c r="BI9" s="190"/>
      <c r="BJ9" s="190"/>
      <c r="BK9" s="190"/>
      <c r="BL9" s="190"/>
      <c r="BM9" s="190"/>
      <c r="BN9" s="190"/>
      <c r="BO9" s="190"/>
      <c r="BP9" s="315" t="s">
        <v>367</v>
      </c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  <c r="FH9" s="315"/>
      <c r="FI9" s="315"/>
      <c r="FJ9" s="315"/>
      <c r="FK9" s="315"/>
    </row>
    <row r="10" spans="1:167" ht="12.75">
      <c r="A10" s="195"/>
      <c r="B10" s="195"/>
      <c r="C10" s="195"/>
      <c r="D10" s="195"/>
      <c r="E10" s="316" t="s">
        <v>209</v>
      </c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190"/>
      <c r="BG10" s="195"/>
      <c r="BH10" s="195"/>
      <c r="BI10" s="195"/>
      <c r="BJ10" s="195"/>
      <c r="BK10" s="195"/>
      <c r="BL10" s="195"/>
      <c r="BM10" s="195"/>
      <c r="BN10" s="195"/>
      <c r="BO10" s="195"/>
      <c r="BP10" s="317" t="s">
        <v>209</v>
      </c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</row>
    <row r="11" spans="1:167" ht="15.75">
      <c r="A11" s="190"/>
      <c r="B11" s="190"/>
      <c r="C11" s="190"/>
      <c r="D11" s="190"/>
      <c r="E11" s="318" t="s">
        <v>208</v>
      </c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190"/>
      <c r="AD11" s="190"/>
      <c r="AE11" s="190"/>
      <c r="AF11" s="190"/>
      <c r="AG11" s="190"/>
      <c r="AH11" s="190"/>
      <c r="AI11" s="190"/>
      <c r="AJ11" s="314" t="s">
        <v>370</v>
      </c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221"/>
      <c r="CM11" s="221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221"/>
      <c r="DU11" s="221"/>
      <c r="DV11" s="221"/>
      <c r="DW11" s="221"/>
      <c r="DX11" s="221"/>
      <c r="DY11" s="315" t="s">
        <v>368</v>
      </c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</row>
    <row r="12" spans="1:167" ht="12.75">
      <c r="A12" s="195"/>
      <c r="B12" s="195"/>
      <c r="C12" s="195"/>
      <c r="D12" s="195"/>
      <c r="E12" s="316" t="s">
        <v>27</v>
      </c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195"/>
      <c r="AD12" s="195"/>
      <c r="AE12" s="195"/>
      <c r="AF12" s="195"/>
      <c r="AG12" s="195"/>
      <c r="AH12" s="195"/>
      <c r="AI12" s="195"/>
      <c r="AJ12" s="316" t="s">
        <v>26</v>
      </c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190"/>
      <c r="BG12" s="195"/>
      <c r="BH12" s="195"/>
      <c r="BI12" s="195"/>
      <c r="BJ12" s="195"/>
      <c r="BK12" s="195"/>
      <c r="BL12" s="195"/>
      <c r="BM12" s="195"/>
      <c r="BN12" s="195"/>
      <c r="BO12" s="195"/>
      <c r="BP12" s="317" t="s">
        <v>27</v>
      </c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200"/>
      <c r="CM12" s="200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317" t="s">
        <v>26</v>
      </c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</row>
    <row r="13" spans="1:167" ht="12.75">
      <c r="A13" s="190"/>
      <c r="B13" s="190"/>
      <c r="C13" s="190"/>
      <c r="D13" s="190"/>
      <c r="E13" s="318" t="s">
        <v>375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1" t="s">
        <v>161</v>
      </c>
      <c r="BQ13" s="320"/>
      <c r="BR13" s="320"/>
      <c r="BS13" s="320"/>
      <c r="BT13" s="320"/>
      <c r="BU13" s="320"/>
      <c r="BV13" s="318" t="s">
        <v>161</v>
      </c>
      <c r="BW13" s="318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1">
        <v>20</v>
      </c>
      <c r="CV13" s="321"/>
      <c r="CW13" s="321"/>
      <c r="CX13" s="321"/>
      <c r="CY13" s="322" t="s">
        <v>369</v>
      </c>
      <c r="CZ13" s="322"/>
      <c r="DA13" s="322"/>
      <c r="DB13" s="318" t="s">
        <v>160</v>
      </c>
      <c r="DC13" s="318"/>
      <c r="DD13" s="318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1"/>
    </row>
    <row r="14" spans="1:167" ht="12.75">
      <c r="A14" s="220"/>
      <c r="B14" s="323" t="s">
        <v>374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</row>
    <row r="15" spans="1:167" ht="13.5" thickBot="1">
      <c r="A15" s="219"/>
      <c r="B15" s="190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324" t="s">
        <v>360</v>
      </c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190"/>
      <c r="ES15" s="190"/>
      <c r="ET15" s="190"/>
      <c r="EU15" s="190"/>
      <c r="EV15" s="190"/>
      <c r="EW15" s="190"/>
      <c r="EX15" s="190"/>
      <c r="EY15" s="190"/>
      <c r="EZ15" s="326" t="s">
        <v>207</v>
      </c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8"/>
    </row>
    <row r="16" spans="1:167" ht="12.7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214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217"/>
      <c r="EC16" s="217"/>
      <c r="ED16" s="217"/>
      <c r="EE16" s="217"/>
      <c r="EF16" s="216"/>
      <c r="EG16" s="216"/>
      <c r="EH16" s="205"/>
      <c r="EI16" s="215"/>
      <c r="EJ16" s="205"/>
      <c r="EK16" s="205"/>
      <c r="EL16" s="205"/>
      <c r="EM16" s="205"/>
      <c r="EN16" s="205"/>
      <c r="EO16" s="205"/>
      <c r="EP16" s="205"/>
      <c r="EQ16" s="205"/>
      <c r="ER16" s="211"/>
      <c r="ES16" s="211"/>
      <c r="ET16" s="211"/>
      <c r="EU16" s="211"/>
      <c r="EV16" s="190"/>
      <c r="EW16" s="205"/>
      <c r="EX16" s="211" t="s">
        <v>206</v>
      </c>
      <c r="EY16" s="190"/>
      <c r="EZ16" s="329" t="s">
        <v>205</v>
      </c>
      <c r="FA16" s="330"/>
      <c r="FB16" s="330"/>
      <c r="FC16" s="330"/>
      <c r="FD16" s="330"/>
      <c r="FE16" s="330"/>
      <c r="FF16" s="330"/>
      <c r="FG16" s="330"/>
      <c r="FH16" s="330"/>
      <c r="FI16" s="330"/>
      <c r="FJ16" s="330"/>
      <c r="FK16" s="331"/>
    </row>
    <row r="17" spans="1:167" ht="12.7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1" t="s">
        <v>204</v>
      </c>
      <c r="AR17" s="320"/>
      <c r="AS17" s="320"/>
      <c r="AT17" s="320"/>
      <c r="AU17" s="320"/>
      <c r="AV17" s="320"/>
      <c r="AW17" s="318" t="s">
        <v>161</v>
      </c>
      <c r="AX17" s="318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1">
        <v>20</v>
      </c>
      <c r="BW17" s="321"/>
      <c r="BX17" s="321"/>
      <c r="BY17" s="321"/>
      <c r="BZ17" s="322" t="s">
        <v>369</v>
      </c>
      <c r="CA17" s="322"/>
      <c r="CB17" s="322"/>
      <c r="CC17" s="318" t="s">
        <v>160</v>
      </c>
      <c r="CD17" s="318"/>
      <c r="CE17" s="318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1"/>
      <c r="ES17" s="191"/>
      <c r="ET17" s="191"/>
      <c r="EU17" s="191"/>
      <c r="EV17" s="190"/>
      <c r="EW17" s="190"/>
      <c r="EX17" s="191" t="s">
        <v>203</v>
      </c>
      <c r="EY17" s="190"/>
      <c r="EZ17" s="332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4"/>
    </row>
    <row r="18" spans="1:167" ht="12.75">
      <c r="A18" s="190" t="s">
        <v>202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335" t="s">
        <v>201</v>
      </c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190"/>
      <c r="EN18" s="190"/>
      <c r="EO18" s="190"/>
      <c r="EP18" s="190"/>
      <c r="EQ18" s="190"/>
      <c r="ER18" s="191"/>
      <c r="ES18" s="191"/>
      <c r="ET18" s="191"/>
      <c r="EU18" s="191"/>
      <c r="EV18" s="190"/>
      <c r="EW18" s="190"/>
      <c r="EX18" s="191"/>
      <c r="EY18" s="190"/>
      <c r="EZ18" s="337" t="s">
        <v>200</v>
      </c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9"/>
    </row>
    <row r="19" spans="1:167" ht="15.75" customHeight="1">
      <c r="A19" s="190" t="s">
        <v>199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190"/>
      <c r="AN19" s="190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190"/>
      <c r="EN19" s="190"/>
      <c r="EO19" s="190"/>
      <c r="EP19" s="190"/>
      <c r="EQ19" s="190"/>
      <c r="ER19" s="191"/>
      <c r="ES19" s="191"/>
      <c r="ET19" s="191"/>
      <c r="EU19" s="191"/>
      <c r="EV19" s="190"/>
      <c r="EW19" s="190"/>
      <c r="EX19" s="191" t="s">
        <v>185</v>
      </c>
      <c r="EY19" s="190"/>
      <c r="EZ19" s="340"/>
      <c r="FA19" s="320"/>
      <c r="FB19" s="320"/>
      <c r="FC19" s="320"/>
      <c r="FD19" s="320"/>
      <c r="FE19" s="320"/>
      <c r="FF19" s="320"/>
      <c r="FG19" s="320"/>
      <c r="FH19" s="320"/>
      <c r="FI19" s="320"/>
      <c r="FJ19" s="320"/>
      <c r="FK19" s="341"/>
    </row>
    <row r="20" spans="1:167" ht="13.5" thickBo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190"/>
      <c r="AT20" s="190"/>
      <c r="AU20" s="190"/>
      <c r="AV20" s="190"/>
      <c r="AW20" s="190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190"/>
      <c r="EK20" s="190"/>
      <c r="EL20" s="190"/>
      <c r="EM20" s="190"/>
      <c r="EN20" s="190"/>
      <c r="EO20" s="190"/>
      <c r="EP20" s="190"/>
      <c r="EQ20" s="190"/>
      <c r="ER20" s="191"/>
      <c r="ES20" s="191"/>
      <c r="ET20" s="191"/>
      <c r="EU20" s="191"/>
      <c r="EV20" s="190"/>
      <c r="EW20" s="190"/>
      <c r="EX20" s="191"/>
      <c r="EY20" s="190"/>
      <c r="EZ20" s="337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9"/>
    </row>
    <row r="21" spans="1:167" ht="12.7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190"/>
      <c r="AN21" s="213"/>
      <c r="AO21" s="214" t="s">
        <v>198</v>
      </c>
      <c r="AP21" s="213"/>
      <c r="AQ21" s="213"/>
      <c r="AR21" s="213"/>
      <c r="AS21" s="190"/>
      <c r="AT21" s="190"/>
      <c r="AU21" s="190"/>
      <c r="AV21" s="190"/>
      <c r="AW21" s="190"/>
      <c r="AX21" s="190"/>
      <c r="AY21" s="345" t="s">
        <v>197</v>
      </c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7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190"/>
      <c r="EK21" s="190"/>
      <c r="EL21" s="190"/>
      <c r="EM21" s="190"/>
      <c r="EN21" s="190"/>
      <c r="EO21" s="190"/>
      <c r="EP21" s="190"/>
      <c r="EQ21" s="190"/>
      <c r="ER21" s="191"/>
      <c r="ES21" s="191"/>
      <c r="ET21" s="191"/>
      <c r="EU21" s="191"/>
      <c r="EV21" s="190"/>
      <c r="EW21" s="190"/>
      <c r="EX21" s="191" t="s">
        <v>196</v>
      </c>
      <c r="EY21" s="190"/>
      <c r="EZ21" s="342"/>
      <c r="FA21" s="343"/>
      <c r="FB21" s="343"/>
      <c r="FC21" s="343"/>
      <c r="FD21" s="343"/>
      <c r="FE21" s="343"/>
      <c r="FF21" s="343"/>
      <c r="FG21" s="343"/>
      <c r="FH21" s="343"/>
      <c r="FI21" s="343"/>
      <c r="FJ21" s="343"/>
      <c r="FK21" s="344"/>
    </row>
    <row r="22" spans="1:167" ht="13.5" thickBo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190"/>
      <c r="AT22" s="190"/>
      <c r="AU22" s="190"/>
      <c r="AV22" s="190"/>
      <c r="AW22" s="190"/>
      <c r="AX22" s="190"/>
      <c r="AY22" s="348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5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190"/>
      <c r="EK22" s="190"/>
      <c r="EL22" s="190"/>
      <c r="EM22" s="190"/>
      <c r="EN22" s="190"/>
      <c r="EO22" s="190"/>
      <c r="EP22" s="190"/>
      <c r="EQ22" s="190"/>
      <c r="ER22" s="191"/>
      <c r="ES22" s="191"/>
      <c r="ET22" s="191"/>
      <c r="EU22" s="191"/>
      <c r="EV22" s="190"/>
      <c r="EW22" s="190"/>
      <c r="EX22" s="191"/>
      <c r="EY22" s="190"/>
      <c r="EZ22" s="340"/>
      <c r="FA22" s="320"/>
      <c r="FB22" s="320"/>
      <c r="FC22" s="320"/>
      <c r="FD22" s="320"/>
      <c r="FE22" s="320"/>
      <c r="FF22" s="320"/>
      <c r="FG22" s="320"/>
      <c r="FH22" s="320"/>
      <c r="FI22" s="320"/>
      <c r="FJ22" s="320"/>
      <c r="FK22" s="341"/>
    </row>
    <row r="23" spans="1:167" ht="12.75">
      <c r="A23" s="190" t="s">
        <v>195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190"/>
      <c r="AG23" s="190"/>
      <c r="AH23" s="190"/>
      <c r="AI23" s="190"/>
      <c r="AJ23" s="190"/>
      <c r="AK23" s="190"/>
      <c r="AL23" s="190"/>
      <c r="AM23" s="190"/>
      <c r="AN23" s="190"/>
      <c r="AO23" s="351" t="s">
        <v>194</v>
      </c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190"/>
      <c r="EN23" s="190"/>
      <c r="EO23" s="190"/>
      <c r="EP23" s="190"/>
      <c r="EQ23" s="190"/>
      <c r="ER23" s="191"/>
      <c r="ES23" s="191"/>
      <c r="ET23" s="191"/>
      <c r="EU23" s="191"/>
      <c r="EV23" s="190"/>
      <c r="EW23" s="190"/>
      <c r="EX23" s="211" t="s">
        <v>193</v>
      </c>
      <c r="EY23" s="190"/>
      <c r="EZ23" s="332" t="s">
        <v>192</v>
      </c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4"/>
    </row>
    <row r="24" spans="1:167" ht="12.75">
      <c r="A24" s="190" t="s">
        <v>188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352" t="s">
        <v>191</v>
      </c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190"/>
      <c r="EN24" s="190"/>
      <c r="EO24" s="190"/>
      <c r="EP24" s="190"/>
      <c r="EQ24" s="190"/>
      <c r="ER24" s="191"/>
      <c r="ES24" s="191"/>
      <c r="ET24" s="191"/>
      <c r="EU24" s="191"/>
      <c r="EV24" s="190"/>
      <c r="EW24" s="190"/>
      <c r="EX24" s="191"/>
      <c r="EY24" s="190"/>
      <c r="EZ24" s="332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4"/>
    </row>
    <row r="25" spans="1:167" ht="12.75">
      <c r="A25" s="190" t="s">
        <v>190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1"/>
      <c r="DT25" s="351"/>
      <c r="DU25" s="351"/>
      <c r="DV25" s="351"/>
      <c r="DW25" s="351"/>
      <c r="DX25" s="351"/>
      <c r="DY25" s="351"/>
      <c r="DZ25" s="351"/>
      <c r="EA25" s="351"/>
      <c r="EB25" s="351"/>
      <c r="EC25" s="351"/>
      <c r="ED25" s="351"/>
      <c r="EE25" s="351"/>
      <c r="EF25" s="351"/>
      <c r="EG25" s="351"/>
      <c r="EH25" s="351"/>
      <c r="EI25" s="351"/>
      <c r="EJ25" s="351"/>
      <c r="EK25" s="351"/>
      <c r="EL25" s="351"/>
      <c r="EM25" s="190"/>
      <c r="EN25" s="190"/>
      <c r="EO25" s="190"/>
      <c r="EP25" s="190"/>
      <c r="EQ25" s="190"/>
      <c r="ER25" s="191"/>
      <c r="ES25" s="191"/>
      <c r="ET25" s="191"/>
      <c r="EU25" s="191"/>
      <c r="EV25" s="190"/>
      <c r="EW25" s="190"/>
      <c r="EX25" s="191" t="s">
        <v>189</v>
      </c>
      <c r="EY25" s="190"/>
      <c r="EZ25" s="332" t="s">
        <v>22</v>
      </c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4"/>
    </row>
    <row r="26" spans="1:167" ht="12.75">
      <c r="A26" s="190" t="s">
        <v>188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353" t="s">
        <v>187</v>
      </c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53"/>
      <c r="EJ26" s="353"/>
      <c r="EK26" s="353"/>
      <c r="EL26" s="353"/>
      <c r="EM26" s="190"/>
      <c r="EN26" s="205"/>
      <c r="EO26" s="205"/>
      <c r="EP26" s="205"/>
      <c r="EQ26" s="205"/>
      <c r="ER26" s="211"/>
      <c r="ES26" s="211"/>
      <c r="ET26" s="211"/>
      <c r="EU26" s="211"/>
      <c r="EV26" s="190"/>
      <c r="EW26" s="205"/>
      <c r="EX26" s="190"/>
      <c r="EY26" s="190"/>
      <c r="EZ26" s="337"/>
      <c r="FA26" s="338"/>
      <c r="FB26" s="338"/>
      <c r="FC26" s="338"/>
      <c r="FD26" s="338"/>
      <c r="FE26" s="338"/>
      <c r="FF26" s="338"/>
      <c r="FG26" s="338"/>
      <c r="FH26" s="338"/>
      <c r="FI26" s="338"/>
      <c r="FJ26" s="338"/>
      <c r="FK26" s="339"/>
    </row>
    <row r="27" spans="1:167" ht="12.75">
      <c r="A27" s="190" t="s">
        <v>186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  <c r="DS27" s="351"/>
      <c r="DT27" s="351"/>
      <c r="DU27" s="351"/>
      <c r="DV27" s="351"/>
      <c r="DW27" s="351"/>
      <c r="DX27" s="351"/>
      <c r="DY27" s="351"/>
      <c r="DZ27" s="351"/>
      <c r="EA27" s="351"/>
      <c r="EB27" s="351"/>
      <c r="EC27" s="351"/>
      <c r="ED27" s="351"/>
      <c r="EE27" s="351"/>
      <c r="EF27" s="351"/>
      <c r="EG27" s="351"/>
      <c r="EH27" s="351"/>
      <c r="EI27" s="351"/>
      <c r="EJ27" s="351"/>
      <c r="EK27" s="351"/>
      <c r="EL27" s="351"/>
      <c r="EM27" s="190"/>
      <c r="EN27" s="205"/>
      <c r="EO27" s="205"/>
      <c r="EP27" s="205"/>
      <c r="EQ27" s="205"/>
      <c r="ER27" s="211"/>
      <c r="ES27" s="211"/>
      <c r="ET27" s="211"/>
      <c r="EU27" s="211"/>
      <c r="EV27" s="190"/>
      <c r="EW27" s="205"/>
      <c r="EX27" s="191" t="s">
        <v>185</v>
      </c>
      <c r="EY27" s="190"/>
      <c r="EZ27" s="340"/>
      <c r="FA27" s="320"/>
      <c r="FB27" s="320"/>
      <c r="FC27" s="320"/>
      <c r="FD27" s="320"/>
      <c r="FE27" s="320"/>
      <c r="FF27" s="320"/>
      <c r="FG27" s="320"/>
      <c r="FH27" s="320"/>
      <c r="FI27" s="320"/>
      <c r="FJ27" s="320"/>
      <c r="FK27" s="341"/>
    </row>
    <row r="28" spans="1:167" ht="12.75">
      <c r="A28" s="190" t="s">
        <v>184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05"/>
      <c r="EK28" s="205"/>
      <c r="EL28" s="205"/>
      <c r="EM28" s="205"/>
      <c r="EN28" s="205"/>
      <c r="EO28" s="205"/>
      <c r="EP28" s="205"/>
      <c r="EQ28" s="205"/>
      <c r="ER28" s="211"/>
      <c r="ES28" s="211"/>
      <c r="ET28" s="211"/>
      <c r="EU28" s="211"/>
      <c r="EV28" s="190"/>
      <c r="EW28" s="205"/>
      <c r="EX28" s="191" t="s">
        <v>183</v>
      </c>
      <c r="EY28" s="190"/>
      <c r="EZ28" s="332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4"/>
    </row>
    <row r="29" spans="1:167" ht="13.5" thickBo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05"/>
      <c r="EK29" s="205"/>
      <c r="EL29" s="205"/>
      <c r="EM29" s="205"/>
      <c r="EN29" s="205"/>
      <c r="EO29" s="205"/>
      <c r="EP29" s="205"/>
      <c r="EQ29" s="205"/>
      <c r="ER29" s="211"/>
      <c r="ES29" s="211"/>
      <c r="ET29" s="211"/>
      <c r="EU29" s="211"/>
      <c r="EV29" s="190"/>
      <c r="EW29" s="205"/>
      <c r="EX29" s="191" t="s">
        <v>182</v>
      </c>
      <c r="EY29" s="190"/>
      <c r="EZ29" s="354"/>
      <c r="FA29" s="355"/>
      <c r="FB29" s="355"/>
      <c r="FC29" s="355"/>
      <c r="FD29" s="355"/>
      <c r="FE29" s="355"/>
      <c r="FF29" s="355"/>
      <c r="FG29" s="355"/>
      <c r="FH29" s="355"/>
      <c r="FI29" s="355"/>
      <c r="FJ29" s="355"/>
      <c r="FK29" s="356"/>
    </row>
    <row r="30" spans="1:167" ht="12.75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317" t="s">
        <v>181</v>
      </c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209"/>
      <c r="EK30" s="209"/>
      <c r="EL30" s="209"/>
      <c r="EM30" s="209"/>
      <c r="EN30" s="209"/>
      <c r="EO30" s="209"/>
      <c r="EP30" s="209"/>
      <c r="EQ30" s="209"/>
      <c r="ER30" s="210"/>
      <c r="ES30" s="210"/>
      <c r="ET30" s="210"/>
      <c r="EU30" s="210"/>
      <c r="EV30" s="195"/>
      <c r="EW30" s="209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</row>
    <row r="31" spans="1:167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</row>
    <row r="32" spans="1:167" ht="12.75">
      <c r="A32" s="190" t="s">
        <v>180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357" t="s">
        <v>179</v>
      </c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57"/>
      <c r="DK32" s="357"/>
      <c r="DL32" s="357"/>
      <c r="DM32" s="357"/>
      <c r="DN32" s="357"/>
      <c r="DO32" s="357"/>
      <c r="DP32" s="357"/>
      <c r="DQ32" s="357"/>
      <c r="DR32" s="357"/>
      <c r="DS32" s="357"/>
      <c r="DT32" s="357"/>
      <c r="DU32" s="357"/>
      <c r="DV32" s="357"/>
      <c r="DW32" s="357"/>
      <c r="DX32" s="357"/>
      <c r="DY32" s="357"/>
      <c r="DZ32" s="357"/>
      <c r="EA32" s="357"/>
      <c r="EB32" s="357"/>
      <c r="EC32" s="357"/>
      <c r="ED32" s="357"/>
      <c r="EE32" s="357"/>
      <c r="EF32" s="357"/>
      <c r="EG32" s="357"/>
      <c r="EH32" s="357"/>
      <c r="EI32" s="357"/>
      <c r="EJ32" s="357"/>
      <c r="EK32" s="357"/>
      <c r="EL32" s="357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</row>
    <row r="33" spans="1:167" ht="12.75">
      <c r="A33" s="207" t="s">
        <v>178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7"/>
      <c r="DX33" s="357"/>
      <c r="DY33" s="357"/>
      <c r="DZ33" s="357"/>
      <c r="EA33" s="357"/>
      <c r="EB33" s="357"/>
      <c r="EC33" s="357"/>
      <c r="ED33" s="357"/>
      <c r="EE33" s="357"/>
      <c r="EF33" s="357"/>
      <c r="EG33" s="357"/>
      <c r="EH33" s="357"/>
      <c r="EI33" s="357"/>
      <c r="EJ33" s="357"/>
      <c r="EK33" s="357"/>
      <c r="EL33" s="357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</row>
    <row r="34" spans="1:167" ht="12.75">
      <c r="A34" s="207" t="s">
        <v>177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7"/>
      <c r="DN34" s="357"/>
      <c r="DO34" s="357"/>
      <c r="DP34" s="357"/>
      <c r="DQ34" s="357"/>
      <c r="DR34" s="357"/>
      <c r="DS34" s="357"/>
      <c r="DT34" s="357"/>
      <c r="DU34" s="357"/>
      <c r="DV34" s="357"/>
      <c r="DW34" s="357"/>
      <c r="DX34" s="357"/>
      <c r="DY34" s="357"/>
      <c r="DZ34" s="357"/>
      <c r="EA34" s="357"/>
      <c r="EB34" s="357"/>
      <c r="EC34" s="357"/>
      <c r="ED34" s="357"/>
      <c r="EE34" s="357"/>
      <c r="EF34" s="357"/>
      <c r="EG34" s="357"/>
      <c r="EH34" s="357"/>
      <c r="EI34" s="357"/>
      <c r="EJ34" s="357"/>
      <c r="EK34" s="357"/>
      <c r="EL34" s="357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</row>
    <row r="35" spans="1:167" ht="12.75">
      <c r="A35" s="207" t="s">
        <v>176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</row>
    <row r="36" spans="1:167" ht="13.5" thickBo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</row>
    <row r="37" spans="1:167" ht="12.7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1"/>
      <c r="EU37" s="191"/>
      <c r="EV37" s="190"/>
      <c r="EW37" s="190"/>
      <c r="EX37" s="191" t="s">
        <v>175</v>
      </c>
      <c r="EY37" s="190"/>
      <c r="EZ37" s="359" t="s">
        <v>174</v>
      </c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1"/>
    </row>
    <row r="38" spans="1:167" ht="13.5" thickBot="1">
      <c r="A38" s="190" t="s">
        <v>173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190"/>
      <c r="AH38" s="362" t="s">
        <v>368</v>
      </c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1"/>
      <c r="EU38" s="191"/>
      <c r="EV38" s="190"/>
      <c r="EW38" s="205"/>
      <c r="EX38" s="191" t="s">
        <v>172</v>
      </c>
      <c r="EY38" s="190"/>
      <c r="EZ38" s="363"/>
      <c r="FA38" s="364"/>
      <c r="FB38" s="364"/>
      <c r="FC38" s="364"/>
      <c r="FD38" s="364"/>
      <c r="FE38" s="364"/>
      <c r="FF38" s="364"/>
      <c r="FG38" s="364"/>
      <c r="FH38" s="364"/>
      <c r="FI38" s="364"/>
      <c r="FJ38" s="364"/>
      <c r="FK38" s="365"/>
    </row>
    <row r="39" spans="1:167" ht="13.5" thickBo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317" t="s">
        <v>27</v>
      </c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195"/>
      <c r="AH39" s="366" t="s">
        <v>26</v>
      </c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</row>
    <row r="40" spans="1:167" ht="12.75">
      <c r="A40" s="190" t="s">
        <v>171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89"/>
      <c r="BX40" s="367" t="s">
        <v>170</v>
      </c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3"/>
    </row>
    <row r="41" spans="1:167" ht="12.75">
      <c r="A41" s="190" t="s">
        <v>169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89"/>
      <c r="BX41" s="369" t="s">
        <v>168</v>
      </c>
      <c r="BY41" s="370"/>
      <c r="BZ41" s="370"/>
      <c r="CA41" s="370"/>
      <c r="CB41" s="370"/>
      <c r="CC41" s="370"/>
      <c r="CD41" s="370"/>
      <c r="CE41" s="370"/>
      <c r="CF41" s="370"/>
      <c r="CG41" s="370"/>
      <c r="CH41" s="370"/>
      <c r="CI41" s="370"/>
      <c r="CJ41" s="370"/>
      <c r="CK41" s="370"/>
      <c r="CL41" s="370"/>
      <c r="CM41" s="370"/>
      <c r="CN41" s="370"/>
      <c r="CO41" s="370"/>
      <c r="CP41" s="370"/>
      <c r="CQ41" s="370"/>
      <c r="CR41" s="370"/>
      <c r="CS41" s="370"/>
      <c r="CT41" s="370"/>
      <c r="CU41" s="370"/>
      <c r="CV41" s="370"/>
      <c r="CW41" s="370"/>
      <c r="CX41" s="370"/>
      <c r="CY41" s="370"/>
      <c r="CZ41" s="370"/>
      <c r="DA41" s="370"/>
      <c r="DB41" s="370"/>
      <c r="DC41" s="370"/>
      <c r="DD41" s="370"/>
      <c r="DE41" s="370"/>
      <c r="DF41" s="370"/>
      <c r="DG41" s="370"/>
      <c r="DH41" s="370"/>
      <c r="DI41" s="370"/>
      <c r="DJ41" s="370"/>
      <c r="DK41" s="370"/>
      <c r="DL41" s="370"/>
      <c r="DM41" s="370"/>
      <c r="DN41" s="370"/>
      <c r="DO41" s="370"/>
      <c r="DP41" s="370"/>
      <c r="DQ41" s="370"/>
      <c r="DR41" s="370"/>
      <c r="DS41" s="370"/>
      <c r="DT41" s="370"/>
      <c r="DU41" s="370"/>
      <c r="DV41" s="370"/>
      <c r="DW41" s="370"/>
      <c r="DX41" s="370"/>
      <c r="DY41" s="370"/>
      <c r="DZ41" s="370"/>
      <c r="EA41" s="370"/>
      <c r="EB41" s="370"/>
      <c r="EC41" s="370"/>
      <c r="ED41" s="370"/>
      <c r="EE41" s="370"/>
      <c r="EF41" s="370"/>
      <c r="EG41" s="370"/>
      <c r="EH41" s="370"/>
      <c r="EI41" s="370"/>
      <c r="EJ41" s="370"/>
      <c r="EK41" s="370"/>
      <c r="EL41" s="370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1"/>
    </row>
    <row r="42" spans="1:167" ht="12.75">
      <c r="A42" s="190" t="s">
        <v>167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18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98"/>
      <c r="BY42" s="190" t="s">
        <v>166</v>
      </c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90"/>
      <c r="CM42" s="189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0"/>
      <c r="FK42" s="197"/>
    </row>
    <row r="43" spans="1:167" ht="12.7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317" t="s">
        <v>27</v>
      </c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189"/>
      <c r="AH43" s="366" t="s">
        <v>26</v>
      </c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98"/>
      <c r="BY43" s="190" t="s">
        <v>165</v>
      </c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319" t="s">
        <v>371</v>
      </c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189"/>
      <c r="CZ43" s="319"/>
      <c r="DA43" s="319"/>
      <c r="DB43" s="319"/>
      <c r="DC43" s="319"/>
      <c r="DD43" s="319"/>
      <c r="DE43" s="319"/>
      <c r="DF43" s="319"/>
      <c r="DG43" s="319"/>
      <c r="DH43" s="319"/>
      <c r="DI43" s="189"/>
      <c r="DJ43" s="319" t="s">
        <v>372</v>
      </c>
      <c r="DK43" s="319"/>
      <c r="DL43" s="319"/>
      <c r="DM43" s="319"/>
      <c r="DN43" s="319"/>
      <c r="DO43" s="319"/>
      <c r="DP43" s="319"/>
      <c r="DQ43" s="319"/>
      <c r="DR43" s="319"/>
      <c r="DS43" s="319"/>
      <c r="DT43" s="319"/>
      <c r="DU43" s="319"/>
      <c r="DV43" s="319"/>
      <c r="DW43" s="319"/>
      <c r="DX43" s="319"/>
      <c r="DY43" s="319"/>
      <c r="DZ43" s="319"/>
      <c r="EA43" s="319"/>
      <c r="EB43" s="189"/>
      <c r="EC43" s="320"/>
      <c r="ED43" s="320"/>
      <c r="EE43" s="320"/>
      <c r="EF43" s="320"/>
      <c r="EG43" s="320"/>
      <c r="EH43" s="320"/>
      <c r="EI43" s="320"/>
      <c r="EJ43" s="320"/>
      <c r="EK43" s="320"/>
      <c r="EL43" s="320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90"/>
      <c r="FK43" s="197"/>
    </row>
    <row r="44" spans="1:167" ht="12.75">
      <c r="A44" s="190" t="s">
        <v>166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89"/>
      <c r="BX44" s="198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371" t="s">
        <v>28</v>
      </c>
      <c r="CM44" s="371"/>
      <c r="CN44" s="371"/>
      <c r="CO44" s="371"/>
      <c r="CP44" s="371"/>
      <c r="CQ44" s="371"/>
      <c r="CR44" s="371"/>
      <c r="CS44" s="371"/>
      <c r="CT44" s="371"/>
      <c r="CU44" s="371"/>
      <c r="CV44" s="371"/>
      <c r="CW44" s="371"/>
      <c r="CX44" s="371"/>
      <c r="CY44" s="189"/>
      <c r="CZ44" s="371" t="s">
        <v>27</v>
      </c>
      <c r="DA44" s="371"/>
      <c r="DB44" s="371"/>
      <c r="DC44" s="371"/>
      <c r="DD44" s="371"/>
      <c r="DE44" s="371"/>
      <c r="DF44" s="371"/>
      <c r="DG44" s="371"/>
      <c r="DH44" s="371"/>
      <c r="DI44" s="189"/>
      <c r="DJ44" s="371" t="s">
        <v>26</v>
      </c>
      <c r="DK44" s="371"/>
      <c r="DL44" s="371"/>
      <c r="DM44" s="371"/>
      <c r="DN44" s="371"/>
      <c r="DO44" s="371"/>
      <c r="DP44" s="371"/>
      <c r="DQ44" s="371"/>
      <c r="DR44" s="371"/>
      <c r="DS44" s="371"/>
      <c r="DT44" s="371"/>
      <c r="DU44" s="371"/>
      <c r="DV44" s="371"/>
      <c r="DW44" s="371"/>
      <c r="DX44" s="371"/>
      <c r="DY44" s="371"/>
      <c r="DZ44" s="371"/>
      <c r="EA44" s="371"/>
      <c r="EB44" s="189"/>
      <c r="EC44" s="371" t="s">
        <v>162</v>
      </c>
      <c r="ED44" s="371"/>
      <c r="EE44" s="371"/>
      <c r="EF44" s="371"/>
      <c r="EG44" s="371"/>
      <c r="EH44" s="371"/>
      <c r="EI44" s="371"/>
      <c r="EJ44" s="371"/>
      <c r="EK44" s="371"/>
      <c r="EL44" s="371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99"/>
      <c r="FK44" s="197"/>
    </row>
    <row r="45" spans="1:167" ht="12.75">
      <c r="A45" s="190" t="s">
        <v>165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319" t="s">
        <v>164</v>
      </c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18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189"/>
      <c r="AO45" s="362" t="s">
        <v>373</v>
      </c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189"/>
      <c r="BH45" s="372" t="s">
        <v>163</v>
      </c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189"/>
      <c r="BW45" s="189"/>
      <c r="BX45" s="198"/>
      <c r="BY45" s="321" t="s">
        <v>161</v>
      </c>
      <c r="BZ45" s="321"/>
      <c r="CA45" s="320"/>
      <c r="CB45" s="320"/>
      <c r="CC45" s="320"/>
      <c r="CD45" s="320"/>
      <c r="CE45" s="320"/>
      <c r="CF45" s="318" t="s">
        <v>161</v>
      </c>
      <c r="CG45" s="318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1">
        <v>20</v>
      </c>
      <c r="DF45" s="321"/>
      <c r="DG45" s="321"/>
      <c r="DH45" s="321"/>
      <c r="DI45" s="322" t="s">
        <v>369</v>
      </c>
      <c r="DJ45" s="322"/>
      <c r="DK45" s="322"/>
      <c r="DL45" s="318" t="s">
        <v>160</v>
      </c>
      <c r="DM45" s="318"/>
      <c r="DN45" s="318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90"/>
      <c r="EE45" s="190"/>
      <c r="EF45" s="190"/>
      <c r="EG45" s="190"/>
      <c r="EH45" s="189"/>
      <c r="EI45" s="189"/>
      <c r="EJ45" s="189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7"/>
    </row>
    <row r="46" spans="1:167" ht="13.5" thickBot="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371" t="s">
        <v>28</v>
      </c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195"/>
      <c r="AD46" s="371" t="s">
        <v>27</v>
      </c>
      <c r="AE46" s="371"/>
      <c r="AF46" s="371"/>
      <c r="AG46" s="371"/>
      <c r="AH46" s="371"/>
      <c r="AI46" s="371"/>
      <c r="AJ46" s="371"/>
      <c r="AK46" s="371"/>
      <c r="AL46" s="371"/>
      <c r="AM46" s="371"/>
      <c r="AN46" s="195"/>
      <c r="AO46" s="371" t="s">
        <v>26</v>
      </c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195"/>
      <c r="BH46" s="373" t="s">
        <v>162</v>
      </c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195"/>
      <c r="BW46" s="195"/>
      <c r="BX46" s="194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2"/>
    </row>
    <row r="47" spans="1:167" ht="12.75">
      <c r="A47" s="321" t="s">
        <v>161</v>
      </c>
      <c r="B47" s="321"/>
      <c r="C47" s="320"/>
      <c r="D47" s="320"/>
      <c r="E47" s="320"/>
      <c r="F47" s="320"/>
      <c r="G47" s="320"/>
      <c r="H47" s="318" t="s">
        <v>161</v>
      </c>
      <c r="I47" s="318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1">
        <v>20</v>
      </c>
      <c r="AH47" s="321"/>
      <c r="AI47" s="321"/>
      <c r="AJ47" s="321"/>
      <c r="AK47" s="374" t="s">
        <v>369</v>
      </c>
      <c r="AL47" s="374"/>
      <c r="AM47" s="374"/>
      <c r="AN47" s="318" t="s">
        <v>160</v>
      </c>
      <c r="AO47" s="318"/>
      <c r="AP47" s="318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0"/>
      <c r="EK47" s="190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0"/>
      <c r="FK47" s="190"/>
    </row>
    <row r="48" spans="1:167" ht="12.7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</row>
    <row r="49" spans="1:167" ht="12.7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</row>
  </sheetData>
  <sheetProtection/>
  <mergeCells count="90">
    <mergeCell ref="AN47:AP47"/>
    <mergeCell ref="A47:B47"/>
    <mergeCell ref="C47:G47"/>
    <mergeCell ref="H47:I47"/>
    <mergeCell ref="J47:AF47"/>
    <mergeCell ref="AG47:AJ47"/>
    <mergeCell ref="AK47:AM47"/>
    <mergeCell ref="CF45:CG45"/>
    <mergeCell ref="CH45:DD45"/>
    <mergeCell ref="DE45:DH45"/>
    <mergeCell ref="DI45:DK45"/>
    <mergeCell ref="DL45:DN45"/>
    <mergeCell ref="N46:AB46"/>
    <mergeCell ref="AD46:AM46"/>
    <mergeCell ref="AO46:BF46"/>
    <mergeCell ref="BH46:BU46"/>
    <mergeCell ref="CL44:CX44"/>
    <mergeCell ref="CZ44:DH44"/>
    <mergeCell ref="DJ44:EA44"/>
    <mergeCell ref="EC44:EL44"/>
    <mergeCell ref="N45:AB45"/>
    <mergeCell ref="AD45:AM45"/>
    <mergeCell ref="AO45:BF45"/>
    <mergeCell ref="BH45:BU45"/>
    <mergeCell ref="BY45:BZ45"/>
    <mergeCell ref="CA45:CE45"/>
    <mergeCell ref="BX41:EL41"/>
    <mergeCell ref="N42:AF42"/>
    <mergeCell ref="AH42:BF42"/>
    <mergeCell ref="N43:AF43"/>
    <mergeCell ref="AH43:BF43"/>
    <mergeCell ref="CL43:CX43"/>
    <mergeCell ref="CZ43:DH43"/>
    <mergeCell ref="DJ43:EA43"/>
    <mergeCell ref="EC43:EL43"/>
    <mergeCell ref="N38:AF38"/>
    <mergeCell ref="AH38:BF38"/>
    <mergeCell ref="EZ38:FK38"/>
    <mergeCell ref="N39:AF39"/>
    <mergeCell ref="AH39:BF39"/>
    <mergeCell ref="BX40:EL40"/>
    <mergeCell ref="EZ28:FK28"/>
    <mergeCell ref="L29:AV29"/>
    <mergeCell ref="EZ29:FK29"/>
    <mergeCell ref="L30:AV30"/>
    <mergeCell ref="AO32:EL35"/>
    <mergeCell ref="EZ37:FK37"/>
    <mergeCell ref="AO23:EL23"/>
    <mergeCell ref="EZ23:FK23"/>
    <mergeCell ref="AO24:EL25"/>
    <mergeCell ref="EZ24:FK24"/>
    <mergeCell ref="EZ25:FK25"/>
    <mergeCell ref="AO26:EL27"/>
    <mergeCell ref="EZ26:FK27"/>
    <mergeCell ref="CC17:CE17"/>
    <mergeCell ref="EZ17:FK17"/>
    <mergeCell ref="AO18:EL19"/>
    <mergeCell ref="EZ18:FK19"/>
    <mergeCell ref="EZ20:FK22"/>
    <mergeCell ref="AY21:BZ22"/>
    <mergeCell ref="DB13:DD13"/>
    <mergeCell ref="B14:EX14"/>
    <mergeCell ref="X15:EQ15"/>
    <mergeCell ref="EZ15:FK15"/>
    <mergeCell ref="EZ16:FK16"/>
    <mergeCell ref="AR17:AV17"/>
    <mergeCell ref="AW17:AX17"/>
    <mergeCell ref="AY17:BU17"/>
    <mergeCell ref="BV17:BY17"/>
    <mergeCell ref="BZ17:CB17"/>
    <mergeCell ref="E13:AO13"/>
    <mergeCell ref="BQ13:BU13"/>
    <mergeCell ref="BV13:BW13"/>
    <mergeCell ref="BX13:CT13"/>
    <mergeCell ref="CU13:CX13"/>
    <mergeCell ref="CY13:DA13"/>
    <mergeCell ref="E11:AB11"/>
    <mergeCell ref="AJ11:BE11"/>
    <mergeCell ref="BP11:CK11"/>
    <mergeCell ref="DY11:FK11"/>
    <mergeCell ref="E12:AB12"/>
    <mergeCell ref="AJ12:BE12"/>
    <mergeCell ref="BP12:CK12"/>
    <mergeCell ref="DY12:FK12"/>
    <mergeCell ref="E8:BF8"/>
    <mergeCell ref="BP8:FK8"/>
    <mergeCell ref="E9:BF9"/>
    <mergeCell ref="BP9:FK9"/>
    <mergeCell ref="E10:BE10"/>
    <mergeCell ref="BP10:FK10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D14"/>
  <sheetViews>
    <sheetView view="pageBreakPreview" zoomScaleSheetLayoutView="100" zoomScalePageLayoutView="0" workbookViewId="0" topLeftCell="A10">
      <selection activeCell="DX4" sqref="DX4"/>
    </sheetView>
  </sheetViews>
  <sheetFormatPr defaultColWidth="0.875" defaultRowHeight="12.75"/>
  <cols>
    <col min="1" max="16384" width="0.875" style="1" customWidth="1"/>
  </cols>
  <sheetData>
    <row r="1" spans="1:108" s="187" customFormat="1" ht="14.25">
      <c r="A1" s="379" t="s">
        <v>225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</row>
    <row r="2" spans="1:108" s="187" customFormat="1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</row>
    <row r="3" spans="1:108" ht="28.5" customHeight="1">
      <c r="A3" s="376" t="s">
        <v>224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  <c r="CR3" s="376"/>
      <c r="CS3" s="376"/>
      <c r="CT3" s="376"/>
      <c r="CU3" s="376"/>
      <c r="CV3" s="376"/>
      <c r="CW3" s="376"/>
      <c r="CX3" s="376"/>
      <c r="CY3" s="376"/>
      <c r="CZ3" s="376"/>
      <c r="DA3" s="376"/>
      <c r="DB3" s="376"/>
      <c r="DC3" s="376"/>
      <c r="DD3" s="376"/>
    </row>
    <row r="4" spans="1:108" ht="181.5" customHeight="1">
      <c r="A4" s="375" t="s">
        <v>223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</row>
    <row r="5" spans="1:108" ht="135.75" customHeight="1">
      <c r="A5" s="375" t="s">
        <v>222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5"/>
      <c r="CU5" s="375"/>
      <c r="CV5" s="375"/>
      <c r="CW5" s="375"/>
      <c r="CX5" s="375"/>
      <c r="CY5" s="375"/>
      <c r="CZ5" s="375"/>
      <c r="DA5" s="375"/>
      <c r="DB5" s="375"/>
      <c r="DC5" s="375"/>
      <c r="DD5" s="375"/>
    </row>
    <row r="6" spans="1:108" ht="87" customHeight="1">
      <c r="A6" s="375" t="s">
        <v>221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5"/>
    </row>
    <row r="7" spans="1:108" ht="6.7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</row>
    <row r="8" spans="1:108" ht="28.5" customHeight="1">
      <c r="A8" s="376" t="s">
        <v>220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  <c r="CW8" s="376"/>
      <c r="CX8" s="376"/>
      <c r="CY8" s="376"/>
      <c r="CZ8" s="376"/>
      <c r="DA8" s="376"/>
      <c r="DB8" s="376"/>
      <c r="DC8" s="376"/>
      <c r="DD8" s="376"/>
    </row>
    <row r="9" spans="1:108" ht="94.5" customHeight="1">
      <c r="A9" s="377" t="s">
        <v>218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</row>
    <row r="10" spans="1:108" ht="46.5" customHeight="1">
      <c r="A10" s="378" t="s">
        <v>219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</row>
    <row r="11" spans="1:108" ht="93.75" customHeight="1">
      <c r="A11" s="377" t="s">
        <v>218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</row>
    <row r="12" spans="1:108" ht="86.25" customHeight="1">
      <c r="A12" s="376" t="s">
        <v>217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</row>
    <row r="13" spans="1:108" ht="18.7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</row>
    <row r="14" spans="1:108" ht="51" customHeight="1">
      <c r="A14" s="376" t="s">
        <v>216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</row>
  </sheetData>
  <sheetProtection/>
  <mergeCells count="11">
    <mergeCell ref="A1:DD1"/>
    <mergeCell ref="A3:DD3"/>
    <mergeCell ref="A8:DD8"/>
    <mergeCell ref="A12:DD12"/>
    <mergeCell ref="A5:DD5"/>
    <mergeCell ref="A6:DD6"/>
    <mergeCell ref="A14:DD14"/>
    <mergeCell ref="A9:DD9"/>
    <mergeCell ref="A11:DD11"/>
    <mergeCell ref="A10:DD10"/>
    <mergeCell ref="A4:DD4"/>
  </mergeCells>
  <printOptions/>
  <pageMargins left="0.7874015748031497" right="0.31496062992125984" top="0.5905511811023623" bottom="0.3937007874015748" header="0.1968503937007874" footer="0.1968503937007874"/>
  <pageSetup firstPageNumber="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2:DD97"/>
  <sheetViews>
    <sheetView view="pageBreakPreview" zoomScaleSheetLayoutView="100" zoomScalePageLayoutView="0" workbookViewId="0" topLeftCell="A7">
      <selection activeCell="A3" sqref="A3:DD3"/>
    </sheetView>
  </sheetViews>
  <sheetFormatPr defaultColWidth="0.875" defaultRowHeight="12.75"/>
  <cols>
    <col min="1" max="1" width="2.625" style="1" customWidth="1"/>
    <col min="2" max="2" width="0.875" style="1" customWidth="1"/>
    <col min="3" max="3" width="10.125" style="1" bestFit="1" customWidth="1"/>
    <col min="4" max="96" width="0.875" style="1" customWidth="1"/>
    <col min="97" max="97" width="0.74609375" style="1" customWidth="1"/>
    <col min="98" max="98" width="0.2421875" style="1" hidden="1" customWidth="1"/>
    <col min="99" max="109" width="0.875" style="1" hidden="1" customWidth="1"/>
    <col min="110" max="16384" width="0.875" style="1" customWidth="1"/>
  </cols>
  <sheetData>
    <row r="1" ht="3" customHeight="1"/>
    <row r="2" spans="1:108" ht="12.75" customHeight="1">
      <c r="A2" s="396" t="s">
        <v>308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  <c r="CC2" s="396"/>
      <c r="CD2" s="396"/>
      <c r="CE2" s="396"/>
      <c r="CF2" s="396"/>
      <c r="CG2" s="396"/>
      <c r="CH2" s="396"/>
      <c r="CI2" s="396"/>
      <c r="CJ2" s="396"/>
      <c r="CK2" s="396"/>
      <c r="CL2" s="396"/>
      <c r="CM2" s="396"/>
      <c r="CN2" s="396"/>
      <c r="CO2" s="396"/>
      <c r="CP2" s="396"/>
      <c r="CQ2" s="396"/>
      <c r="CR2" s="396"/>
      <c r="CS2" s="396"/>
      <c r="CT2" s="396"/>
      <c r="CU2" s="396"/>
      <c r="CV2" s="396"/>
      <c r="CW2" s="396"/>
      <c r="CX2" s="396"/>
      <c r="CY2" s="396"/>
      <c r="CZ2" s="396"/>
      <c r="DA2" s="396"/>
      <c r="DB2" s="396"/>
      <c r="DC2" s="396"/>
      <c r="DD2" s="396"/>
    </row>
    <row r="3" spans="1:108" ht="30.75" customHeight="1">
      <c r="A3" s="398" t="s">
        <v>307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BT3" s="398"/>
      <c r="BU3" s="398"/>
      <c r="BV3" s="398"/>
      <c r="BW3" s="398"/>
      <c r="BX3" s="398"/>
      <c r="BY3" s="398"/>
      <c r="BZ3" s="398"/>
      <c r="CA3" s="398"/>
      <c r="CB3" s="398"/>
      <c r="CC3" s="398"/>
      <c r="CD3" s="398"/>
      <c r="CE3" s="398"/>
      <c r="CF3" s="398"/>
      <c r="CG3" s="398"/>
      <c r="CH3" s="398"/>
      <c r="CI3" s="398"/>
      <c r="CJ3" s="398"/>
      <c r="CK3" s="398"/>
      <c r="CL3" s="398"/>
      <c r="CM3" s="398"/>
      <c r="CN3" s="398"/>
      <c r="CO3" s="398"/>
      <c r="CP3" s="398"/>
      <c r="CQ3" s="398"/>
      <c r="CR3" s="398"/>
      <c r="CS3" s="398"/>
      <c r="CT3" s="398"/>
      <c r="CU3" s="398"/>
      <c r="CV3" s="398"/>
      <c r="CW3" s="398"/>
      <c r="CX3" s="398"/>
      <c r="CY3" s="398"/>
      <c r="CZ3" s="398"/>
      <c r="DA3" s="398"/>
      <c r="DB3" s="398"/>
      <c r="DC3" s="398"/>
      <c r="DD3" s="398"/>
    </row>
    <row r="4" ht="9.75" customHeight="1"/>
    <row r="5" spans="1:108" ht="15" customHeight="1">
      <c r="A5" s="241" t="s">
        <v>306</v>
      </c>
      <c r="B5" s="237" t="s">
        <v>155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39"/>
      <c r="BU5" s="399" t="s">
        <v>305</v>
      </c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1"/>
    </row>
    <row r="6" spans="1:108" s="238" customFormat="1" ht="15">
      <c r="A6" s="237">
        <v>1</v>
      </c>
      <c r="B6" s="397">
        <v>2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402">
        <v>3</v>
      </c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3"/>
      <c r="CP6" s="403"/>
      <c r="CQ6" s="403"/>
      <c r="CR6" s="403"/>
      <c r="CS6" s="403"/>
      <c r="CT6" s="403"/>
      <c r="CU6" s="403"/>
      <c r="CV6" s="403"/>
      <c r="CW6" s="403"/>
      <c r="CX6" s="403"/>
      <c r="CY6" s="403"/>
      <c r="CZ6" s="403"/>
      <c r="DA6" s="403"/>
      <c r="DB6" s="403"/>
      <c r="DC6" s="403"/>
      <c r="DD6" s="404"/>
    </row>
    <row r="7" spans="1:108" s="187" customFormat="1" ht="14.25">
      <c r="A7" s="237"/>
      <c r="B7" s="405" t="s">
        <v>304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6">
        <v>4497459.44</v>
      </c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8"/>
    </row>
    <row r="8" spans="1:108" ht="12.75" customHeight="1">
      <c r="A8" s="236"/>
      <c r="B8" s="412" t="s">
        <v>257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09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1"/>
    </row>
    <row r="9" spans="1:108" ht="26.25" customHeight="1">
      <c r="A9" s="233"/>
      <c r="B9" s="393" t="s">
        <v>303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413">
        <v>385206.63</v>
      </c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5"/>
    </row>
    <row r="10" spans="1:108" ht="12.75" customHeight="1">
      <c r="A10" s="235"/>
      <c r="B10" s="419" t="s">
        <v>15</v>
      </c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6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8"/>
    </row>
    <row r="11" spans="1:108" ht="26.25" customHeight="1">
      <c r="A11" s="234"/>
      <c r="B11" s="393" t="s">
        <v>302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80">
        <v>0</v>
      </c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1"/>
      <c r="CL11" s="381"/>
      <c r="CM11" s="381"/>
      <c r="CN11" s="381"/>
      <c r="CO11" s="381"/>
      <c r="CP11" s="381"/>
      <c r="CQ11" s="381"/>
      <c r="CR11" s="381"/>
      <c r="CS11" s="381"/>
      <c r="CT11" s="381"/>
      <c r="CU11" s="381"/>
      <c r="CV11" s="381"/>
      <c r="CW11" s="381"/>
      <c r="CX11" s="381"/>
      <c r="CY11" s="381"/>
      <c r="CZ11" s="381"/>
      <c r="DA11" s="381"/>
      <c r="DB11" s="381"/>
      <c r="DC11" s="381"/>
      <c r="DD11" s="382"/>
    </row>
    <row r="12" spans="1:108" ht="26.25" customHeight="1">
      <c r="A12" s="234"/>
      <c r="B12" s="393" t="s">
        <v>301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80">
        <v>0</v>
      </c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2"/>
    </row>
    <row r="13" spans="1:108" ht="26.25" customHeight="1">
      <c r="A13" s="234"/>
      <c r="B13" s="393" t="s">
        <v>300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80">
        <v>0</v>
      </c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  <c r="DA13" s="381"/>
      <c r="DB13" s="381"/>
      <c r="DC13" s="381"/>
      <c r="DD13" s="382"/>
    </row>
    <row r="14" spans="1:108" s="182" customFormat="1" ht="12.75">
      <c r="A14" s="234"/>
      <c r="B14" s="393" t="s">
        <v>299</v>
      </c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80">
        <v>0</v>
      </c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2"/>
    </row>
    <row r="15" spans="1:108" ht="26.25" customHeight="1">
      <c r="A15" s="233"/>
      <c r="B15" s="393" t="s">
        <v>298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413">
        <v>4112252.81</v>
      </c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5"/>
    </row>
    <row r="16" spans="1:108" ht="12.75" customHeight="1">
      <c r="A16" s="233"/>
      <c r="B16" s="393" t="s">
        <v>15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416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8"/>
    </row>
    <row r="17" spans="1:108" s="182" customFormat="1" ht="12.75">
      <c r="A17" s="61"/>
      <c r="B17" s="386" t="s">
        <v>297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7"/>
      <c r="BU17" s="380">
        <v>0</v>
      </c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81"/>
      <c r="CY17" s="381"/>
      <c r="CZ17" s="381"/>
      <c r="DA17" s="381"/>
      <c r="DB17" s="381"/>
      <c r="DC17" s="381"/>
      <c r="DD17" s="382"/>
    </row>
    <row r="18" spans="1:108" s="182" customFormat="1" ht="12.75">
      <c r="A18" s="61"/>
      <c r="B18" s="386" t="s">
        <v>296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7"/>
      <c r="BU18" s="380">
        <v>0</v>
      </c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2"/>
    </row>
    <row r="19" spans="1:108" s="187" customFormat="1" ht="14.25">
      <c r="A19" s="231"/>
      <c r="B19" s="420" t="s">
        <v>295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6">
        <v>0</v>
      </c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8"/>
    </row>
    <row r="20" spans="1:108" ht="12.75" customHeight="1">
      <c r="A20" s="172"/>
      <c r="B20" s="421" t="s">
        <v>257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2"/>
      <c r="BU20" s="409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1"/>
    </row>
    <row r="21" spans="1:108" ht="12.75" customHeight="1">
      <c r="A21" s="172"/>
      <c r="B21" s="394" t="s">
        <v>294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5"/>
      <c r="BU21" s="380">
        <v>0</v>
      </c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2"/>
    </row>
    <row r="22" spans="1:108" ht="12.75" customHeight="1">
      <c r="A22" s="172"/>
      <c r="B22" s="394" t="s">
        <v>293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5"/>
      <c r="BU22" s="380">
        <v>0</v>
      </c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2"/>
    </row>
    <row r="23" spans="1:108" ht="12.75" customHeight="1">
      <c r="A23" s="172"/>
      <c r="B23" s="386" t="s">
        <v>286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7"/>
      <c r="BU23" s="380">
        <v>0</v>
      </c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381"/>
      <c r="CO23" s="381"/>
      <c r="CP23" s="381"/>
      <c r="CQ23" s="381"/>
      <c r="CR23" s="381"/>
      <c r="CS23" s="381"/>
      <c r="CT23" s="381"/>
      <c r="CU23" s="381"/>
      <c r="CV23" s="381"/>
      <c r="CW23" s="381"/>
      <c r="CX23" s="381"/>
      <c r="CY23" s="381"/>
      <c r="CZ23" s="381"/>
      <c r="DA23" s="381"/>
      <c r="DB23" s="381"/>
      <c r="DC23" s="381"/>
      <c r="DD23" s="382"/>
    </row>
    <row r="24" spans="1:108" ht="12.75" customHeight="1">
      <c r="A24" s="172"/>
      <c r="B24" s="386" t="s">
        <v>292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7"/>
      <c r="BU24" s="380">
        <v>0</v>
      </c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2"/>
    </row>
    <row r="25" spans="1:108" ht="12.75" customHeight="1">
      <c r="A25" s="172"/>
      <c r="B25" s="394" t="s">
        <v>291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5"/>
      <c r="BU25" s="380">
        <v>0</v>
      </c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1"/>
      <c r="CX25" s="381"/>
      <c r="CY25" s="381"/>
      <c r="CZ25" s="381"/>
      <c r="DA25" s="381"/>
      <c r="DB25" s="381"/>
      <c r="DC25" s="381"/>
      <c r="DD25" s="382"/>
    </row>
    <row r="26" spans="1:108" ht="12.75" customHeight="1">
      <c r="A26" s="172"/>
      <c r="B26" s="386" t="s">
        <v>290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7"/>
      <c r="BU26" s="380">
        <v>0</v>
      </c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2"/>
    </row>
    <row r="27" spans="1:108" ht="12.75" customHeight="1">
      <c r="A27" s="172"/>
      <c r="B27" s="386" t="s">
        <v>15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7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  <c r="DD27" s="426"/>
    </row>
    <row r="28" spans="1:108" ht="12.75" customHeight="1">
      <c r="A28" s="172"/>
      <c r="B28" s="386" t="s">
        <v>289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7"/>
      <c r="BU28" s="380">
        <v>0</v>
      </c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2"/>
    </row>
    <row r="29" spans="1:108" ht="12.75" customHeight="1">
      <c r="A29" s="172"/>
      <c r="B29" s="386" t="s">
        <v>288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7"/>
      <c r="BU29" s="380">
        <v>0</v>
      </c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  <c r="CO29" s="381"/>
      <c r="CP29" s="381"/>
      <c r="CQ29" s="381"/>
      <c r="CR29" s="381"/>
      <c r="CS29" s="381"/>
      <c r="CT29" s="381"/>
      <c r="CU29" s="381"/>
      <c r="CV29" s="381"/>
      <c r="CW29" s="381"/>
      <c r="CX29" s="381"/>
      <c r="CY29" s="381"/>
      <c r="CZ29" s="381"/>
      <c r="DA29" s="381"/>
      <c r="DB29" s="381"/>
      <c r="DC29" s="381"/>
      <c r="DD29" s="382"/>
    </row>
    <row r="30" spans="1:108" s="182" customFormat="1" ht="26.25" customHeight="1">
      <c r="A30" s="233"/>
      <c r="B30" s="393" t="s">
        <v>287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3"/>
      <c r="BQ30" s="393"/>
      <c r="BR30" s="393"/>
      <c r="BS30" s="393"/>
      <c r="BT30" s="393"/>
      <c r="BU30" s="380">
        <v>0</v>
      </c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2"/>
    </row>
    <row r="31" spans="1:108" s="182" customFormat="1" ht="12.75" customHeight="1">
      <c r="A31" s="232"/>
      <c r="B31" s="386" t="s">
        <v>286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7"/>
      <c r="BU31" s="380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/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2"/>
    </row>
    <row r="32" spans="1:108" s="182" customFormat="1" ht="12.75" customHeight="1">
      <c r="A32" s="232"/>
      <c r="B32" s="386" t="s">
        <v>285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7"/>
      <c r="BU32" s="380">
        <v>0</v>
      </c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2"/>
    </row>
    <row r="33" spans="1:108" s="182" customFormat="1" ht="12.75" customHeight="1">
      <c r="A33" s="232"/>
      <c r="B33" s="394" t="s">
        <v>284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5"/>
      <c r="BU33" s="380">
        <v>0</v>
      </c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81"/>
      <c r="CW33" s="381"/>
      <c r="CX33" s="381"/>
      <c r="CY33" s="381"/>
      <c r="CZ33" s="381"/>
      <c r="DA33" s="381"/>
      <c r="DB33" s="381"/>
      <c r="DC33" s="381"/>
      <c r="DD33" s="382"/>
    </row>
    <row r="34" spans="1:108" s="182" customFormat="1" ht="23.25" customHeight="1">
      <c r="A34" s="232"/>
      <c r="B34" s="386" t="s">
        <v>283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7"/>
      <c r="BU34" s="380">
        <v>0</v>
      </c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2"/>
    </row>
    <row r="35" spans="1:108" s="182" customFormat="1" ht="12.75" customHeight="1">
      <c r="A35" s="232"/>
      <c r="B35" s="394" t="s">
        <v>282</v>
      </c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5"/>
      <c r="BU35" s="380">
        <v>0</v>
      </c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381"/>
      <c r="CM35" s="381"/>
      <c r="CN35" s="381"/>
      <c r="CO35" s="381"/>
      <c r="CP35" s="381"/>
      <c r="CQ35" s="381"/>
      <c r="CR35" s="381"/>
      <c r="CS35" s="381"/>
      <c r="CT35" s="381"/>
      <c r="CU35" s="381"/>
      <c r="CV35" s="381"/>
      <c r="CW35" s="381"/>
      <c r="CX35" s="381"/>
      <c r="CY35" s="381"/>
      <c r="CZ35" s="381"/>
      <c r="DA35" s="381"/>
      <c r="DB35" s="381"/>
      <c r="DC35" s="381"/>
      <c r="DD35" s="382"/>
    </row>
    <row r="36" spans="1:108" s="182" customFormat="1" ht="12.75" customHeight="1">
      <c r="A36" s="232"/>
      <c r="B36" s="386" t="s">
        <v>281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7"/>
      <c r="BU36" s="380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  <c r="CO36" s="381"/>
      <c r="CP36" s="381"/>
      <c r="CQ36" s="381"/>
      <c r="CR36" s="381"/>
      <c r="CS36" s="381"/>
      <c r="CT36" s="381"/>
      <c r="CU36" s="381"/>
      <c r="CV36" s="381"/>
      <c r="CW36" s="381"/>
      <c r="CX36" s="381"/>
      <c r="CY36" s="381"/>
      <c r="CZ36" s="381"/>
      <c r="DA36" s="381"/>
      <c r="DB36" s="381"/>
      <c r="DC36" s="381"/>
      <c r="DD36" s="382"/>
    </row>
    <row r="37" spans="1:108" s="182" customFormat="1" ht="38.25" customHeight="1">
      <c r="A37" s="232"/>
      <c r="B37" s="394" t="s">
        <v>280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5"/>
      <c r="BU37" s="380">
        <v>0</v>
      </c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2"/>
    </row>
    <row r="38" spans="1:108" s="182" customFormat="1" ht="12.75" customHeight="1">
      <c r="A38" s="232"/>
      <c r="B38" s="386" t="s">
        <v>15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7"/>
      <c r="BU38" s="380">
        <v>0</v>
      </c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2"/>
    </row>
    <row r="39" spans="1:108" s="182" customFormat="1" ht="12.75">
      <c r="A39" s="61"/>
      <c r="B39" s="386" t="s">
        <v>279</v>
      </c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7"/>
      <c r="BU39" s="380">
        <v>0</v>
      </c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2"/>
    </row>
    <row r="40" spans="1:108" s="182" customFormat="1" ht="12.75">
      <c r="A40" s="61"/>
      <c r="B40" s="386" t="s">
        <v>278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7"/>
      <c r="BU40" s="380">
        <v>0</v>
      </c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81"/>
      <c r="CW40" s="381"/>
      <c r="CX40" s="381"/>
      <c r="CY40" s="381"/>
      <c r="CZ40" s="381"/>
      <c r="DA40" s="381"/>
      <c r="DB40" s="381"/>
      <c r="DC40" s="381"/>
      <c r="DD40" s="382"/>
    </row>
    <row r="41" spans="1:108" s="182" customFormat="1" ht="12.75">
      <c r="A41" s="61"/>
      <c r="B41" s="386" t="s">
        <v>277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7"/>
      <c r="BU41" s="380">
        <v>0</v>
      </c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2"/>
    </row>
    <row r="42" spans="1:108" s="182" customFormat="1" ht="12.75">
      <c r="A42" s="61"/>
      <c r="B42" s="386" t="s">
        <v>276</v>
      </c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7"/>
      <c r="BU42" s="380">
        <v>0</v>
      </c>
      <c r="BV42" s="381"/>
      <c r="BW42" s="381"/>
      <c r="BX42" s="381"/>
      <c r="BY42" s="381"/>
      <c r="BZ42" s="381"/>
      <c r="CA42" s="381"/>
      <c r="CB42" s="381"/>
      <c r="CC42" s="381"/>
      <c r="CD42" s="381"/>
      <c r="CE42" s="381"/>
      <c r="CF42" s="381"/>
      <c r="CG42" s="381"/>
      <c r="CH42" s="381"/>
      <c r="CI42" s="381"/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1"/>
      <c r="CV42" s="381"/>
      <c r="CW42" s="381"/>
      <c r="CX42" s="381"/>
      <c r="CY42" s="381"/>
      <c r="CZ42" s="381"/>
      <c r="DA42" s="381"/>
      <c r="DB42" s="381"/>
      <c r="DC42" s="381"/>
      <c r="DD42" s="382"/>
    </row>
    <row r="43" spans="1:108" s="182" customFormat="1" ht="12.75">
      <c r="A43" s="61"/>
      <c r="B43" s="386" t="s">
        <v>275</v>
      </c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7"/>
      <c r="BU43" s="380">
        <v>0</v>
      </c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2"/>
    </row>
    <row r="44" spans="1:108" s="182" customFormat="1" ht="12.75">
      <c r="A44" s="61"/>
      <c r="B44" s="386" t="s">
        <v>274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7"/>
      <c r="BU44" s="380">
        <v>0</v>
      </c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2"/>
    </row>
    <row r="45" spans="1:108" s="182" customFormat="1" ht="12.75">
      <c r="A45" s="61"/>
      <c r="B45" s="386" t="s">
        <v>273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7"/>
      <c r="BU45" s="380">
        <v>0</v>
      </c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2"/>
    </row>
    <row r="46" spans="1:108" s="182" customFormat="1" ht="12.75">
      <c r="A46" s="61"/>
      <c r="B46" s="386" t="s">
        <v>272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7"/>
      <c r="BU46" s="380">
        <v>0</v>
      </c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  <c r="CO46" s="381"/>
      <c r="CP46" s="381"/>
      <c r="CQ46" s="381"/>
      <c r="CR46" s="381"/>
      <c r="CS46" s="381"/>
      <c r="CT46" s="381"/>
      <c r="CU46" s="381"/>
      <c r="CV46" s="381"/>
      <c r="CW46" s="381"/>
      <c r="CX46" s="381"/>
      <c r="CY46" s="381"/>
      <c r="CZ46" s="381"/>
      <c r="DA46" s="381"/>
      <c r="DB46" s="381"/>
      <c r="DC46" s="381"/>
      <c r="DD46" s="382"/>
    </row>
    <row r="47" spans="1:108" s="182" customFormat="1" ht="12.75">
      <c r="A47" s="61"/>
      <c r="B47" s="386" t="s">
        <v>271</v>
      </c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7"/>
      <c r="BU47" s="380">
        <v>0</v>
      </c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81"/>
      <c r="CW47" s="381"/>
      <c r="CX47" s="381"/>
      <c r="CY47" s="381"/>
      <c r="CZ47" s="381"/>
      <c r="DA47" s="381"/>
      <c r="DB47" s="381"/>
      <c r="DC47" s="381"/>
      <c r="DD47" s="382"/>
    </row>
    <row r="48" spans="1:108" s="182" customFormat="1" ht="12.75">
      <c r="A48" s="61"/>
      <c r="B48" s="386" t="s">
        <v>270</v>
      </c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7"/>
      <c r="BU48" s="380">
        <v>0</v>
      </c>
      <c r="BV48" s="381"/>
      <c r="BW48" s="381"/>
      <c r="BX48" s="381"/>
      <c r="BY48" s="381"/>
      <c r="BZ48" s="381"/>
      <c r="CA48" s="381"/>
      <c r="CB48" s="381"/>
      <c r="CC48" s="381"/>
      <c r="CD48" s="38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2"/>
    </row>
    <row r="49" spans="1:108" s="182" customFormat="1" ht="26.25" customHeight="1">
      <c r="A49" s="61"/>
      <c r="B49" s="387" t="s">
        <v>269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3"/>
      <c r="BA49" s="393"/>
      <c r="BB49" s="393"/>
      <c r="BC49" s="393"/>
      <c r="BD49" s="393"/>
      <c r="BE49" s="393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3"/>
      <c r="BQ49" s="393"/>
      <c r="BR49" s="393"/>
      <c r="BS49" s="393"/>
      <c r="BT49" s="393"/>
      <c r="BU49" s="380">
        <v>0</v>
      </c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381"/>
      <c r="CQ49" s="381"/>
      <c r="CR49" s="381"/>
      <c r="CS49" s="381"/>
      <c r="CT49" s="381"/>
      <c r="CU49" s="381"/>
      <c r="CV49" s="381"/>
      <c r="CW49" s="381"/>
      <c r="CX49" s="381"/>
      <c r="CY49" s="381"/>
      <c r="CZ49" s="381"/>
      <c r="DA49" s="381"/>
      <c r="DB49" s="381"/>
      <c r="DC49" s="381"/>
      <c r="DD49" s="382"/>
    </row>
    <row r="50" spans="1:108" s="182" customFormat="1" ht="12.75" customHeight="1">
      <c r="A50" s="61"/>
      <c r="B50" s="386" t="s">
        <v>15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6"/>
      <c r="BP50" s="386"/>
      <c r="BQ50" s="386"/>
      <c r="BR50" s="386"/>
      <c r="BS50" s="386"/>
      <c r="BT50" s="387"/>
      <c r="BU50" s="380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2"/>
    </row>
    <row r="51" spans="1:108" s="182" customFormat="1" ht="12.75">
      <c r="A51" s="61"/>
      <c r="B51" s="386" t="s">
        <v>268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/>
      <c r="BN51" s="386"/>
      <c r="BO51" s="386"/>
      <c r="BP51" s="386"/>
      <c r="BQ51" s="386"/>
      <c r="BR51" s="386"/>
      <c r="BS51" s="386"/>
      <c r="BT51" s="387"/>
      <c r="BU51" s="380">
        <v>0</v>
      </c>
      <c r="BV51" s="381"/>
      <c r="BW51" s="381"/>
      <c r="BX51" s="381"/>
      <c r="BY51" s="381"/>
      <c r="BZ51" s="381"/>
      <c r="CA51" s="381"/>
      <c r="CB51" s="381"/>
      <c r="CC51" s="381"/>
      <c r="CD51" s="381"/>
      <c r="CE51" s="381"/>
      <c r="CF51" s="381"/>
      <c r="CG51" s="38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2"/>
    </row>
    <row r="52" spans="1:108" s="182" customFormat="1" ht="12.75">
      <c r="A52" s="61"/>
      <c r="B52" s="386" t="s">
        <v>267</v>
      </c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/>
      <c r="BN52" s="386"/>
      <c r="BO52" s="386"/>
      <c r="BP52" s="386"/>
      <c r="BQ52" s="386"/>
      <c r="BR52" s="386"/>
      <c r="BS52" s="386"/>
      <c r="BT52" s="387"/>
      <c r="BU52" s="380">
        <v>0</v>
      </c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2"/>
    </row>
    <row r="53" spans="1:108" s="182" customFormat="1" ht="12.75">
      <c r="A53" s="61"/>
      <c r="B53" s="386" t="s">
        <v>266</v>
      </c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7"/>
      <c r="BU53" s="380">
        <v>0</v>
      </c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1"/>
      <c r="CS53" s="381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2"/>
    </row>
    <row r="54" spans="1:108" s="182" customFormat="1" ht="12.75">
      <c r="A54" s="61"/>
      <c r="B54" s="386" t="s">
        <v>265</v>
      </c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  <c r="BB54" s="386"/>
      <c r="BC54" s="386"/>
      <c r="BD54" s="386"/>
      <c r="BE54" s="386"/>
      <c r="BF54" s="386"/>
      <c r="BG54" s="386"/>
      <c r="BH54" s="386"/>
      <c r="BI54" s="386"/>
      <c r="BJ54" s="386"/>
      <c r="BK54" s="386"/>
      <c r="BL54" s="386"/>
      <c r="BM54" s="386"/>
      <c r="BN54" s="386"/>
      <c r="BO54" s="386"/>
      <c r="BP54" s="386"/>
      <c r="BQ54" s="386"/>
      <c r="BR54" s="386"/>
      <c r="BS54" s="386"/>
      <c r="BT54" s="387"/>
      <c r="BU54" s="380">
        <v>0</v>
      </c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81"/>
      <c r="CW54" s="381"/>
      <c r="CX54" s="381"/>
      <c r="CY54" s="381"/>
      <c r="CZ54" s="381"/>
      <c r="DA54" s="381"/>
      <c r="DB54" s="381"/>
      <c r="DC54" s="381"/>
      <c r="DD54" s="382"/>
    </row>
    <row r="55" spans="1:108" s="182" customFormat="1" ht="12.75">
      <c r="A55" s="61"/>
      <c r="B55" s="386" t="s">
        <v>264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6"/>
      <c r="BT55" s="387"/>
      <c r="BU55" s="380">
        <v>0</v>
      </c>
      <c r="BV55" s="381"/>
      <c r="BW55" s="381"/>
      <c r="BX55" s="381"/>
      <c r="BY55" s="381"/>
      <c r="BZ55" s="381"/>
      <c r="CA55" s="381"/>
      <c r="CB55" s="381"/>
      <c r="CC55" s="381"/>
      <c r="CD55" s="381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2"/>
    </row>
    <row r="56" spans="1:108" s="182" customFormat="1" ht="12.75">
      <c r="A56" s="61"/>
      <c r="B56" s="386" t="s">
        <v>263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7"/>
      <c r="BU56" s="380">
        <v>0</v>
      </c>
      <c r="BV56" s="381"/>
      <c r="BW56" s="381"/>
      <c r="BX56" s="381"/>
      <c r="BY56" s="381"/>
      <c r="BZ56" s="381"/>
      <c r="CA56" s="381"/>
      <c r="CB56" s="381"/>
      <c r="CC56" s="381"/>
      <c r="CD56" s="381"/>
      <c r="CE56" s="381"/>
      <c r="CF56" s="381"/>
      <c r="CG56" s="381"/>
      <c r="CH56" s="381"/>
      <c r="CI56" s="381"/>
      <c r="CJ56" s="381"/>
      <c r="CK56" s="381"/>
      <c r="CL56" s="381"/>
      <c r="CM56" s="381"/>
      <c r="CN56" s="381"/>
      <c r="CO56" s="381"/>
      <c r="CP56" s="381"/>
      <c r="CQ56" s="381"/>
      <c r="CR56" s="381"/>
      <c r="CS56" s="381"/>
      <c r="CT56" s="381"/>
      <c r="CU56" s="381"/>
      <c r="CV56" s="381"/>
      <c r="CW56" s="381"/>
      <c r="CX56" s="381"/>
      <c r="CY56" s="381"/>
      <c r="CZ56" s="381"/>
      <c r="DA56" s="381"/>
      <c r="DB56" s="381"/>
      <c r="DC56" s="381"/>
      <c r="DD56" s="382"/>
    </row>
    <row r="57" spans="1:108" s="182" customFormat="1" ht="12.75">
      <c r="A57" s="61"/>
      <c r="B57" s="386" t="s">
        <v>262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7"/>
      <c r="BU57" s="380">
        <v>0</v>
      </c>
      <c r="BV57" s="381"/>
      <c r="BW57" s="381"/>
      <c r="BX57" s="381"/>
      <c r="BY57" s="381"/>
      <c r="BZ57" s="381"/>
      <c r="CA57" s="381"/>
      <c r="CB57" s="381"/>
      <c r="CC57" s="381"/>
      <c r="CD57" s="381"/>
      <c r="CE57" s="381"/>
      <c r="CF57" s="381"/>
      <c r="CG57" s="381"/>
      <c r="CH57" s="381"/>
      <c r="CI57" s="381"/>
      <c r="CJ57" s="381"/>
      <c r="CK57" s="381"/>
      <c r="CL57" s="381"/>
      <c r="CM57" s="381"/>
      <c r="CN57" s="381"/>
      <c r="CO57" s="381"/>
      <c r="CP57" s="381"/>
      <c r="CQ57" s="381"/>
      <c r="CR57" s="381"/>
      <c r="CS57" s="381"/>
      <c r="CT57" s="381"/>
      <c r="CU57" s="381"/>
      <c r="CV57" s="381"/>
      <c r="CW57" s="381"/>
      <c r="CX57" s="381"/>
      <c r="CY57" s="381"/>
      <c r="CZ57" s="381"/>
      <c r="DA57" s="381"/>
      <c r="DB57" s="381"/>
      <c r="DC57" s="381"/>
      <c r="DD57" s="382"/>
    </row>
    <row r="58" spans="1:108" s="182" customFormat="1" ht="12.75">
      <c r="A58" s="61"/>
      <c r="B58" s="386" t="s">
        <v>261</v>
      </c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/>
      <c r="BN58" s="386"/>
      <c r="BO58" s="386"/>
      <c r="BP58" s="386"/>
      <c r="BQ58" s="386"/>
      <c r="BR58" s="386"/>
      <c r="BS58" s="386"/>
      <c r="BT58" s="387"/>
      <c r="BU58" s="380">
        <v>0</v>
      </c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2"/>
    </row>
    <row r="59" spans="1:108" s="187" customFormat="1" ht="14.25" customHeight="1">
      <c r="A59" s="231"/>
      <c r="B59" s="394" t="s">
        <v>260</v>
      </c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394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5"/>
      <c r="BU59" s="380">
        <v>0</v>
      </c>
      <c r="BV59" s="381"/>
      <c r="BW59" s="381"/>
      <c r="BX59" s="381"/>
      <c r="BY59" s="381"/>
      <c r="BZ59" s="381"/>
      <c r="CA59" s="381"/>
      <c r="CB59" s="381"/>
      <c r="CC59" s="381"/>
      <c r="CD59" s="381"/>
      <c r="CE59" s="381"/>
      <c r="CF59" s="381"/>
      <c r="CG59" s="381"/>
      <c r="CH59" s="381"/>
      <c r="CI59" s="381"/>
      <c r="CJ59" s="381"/>
      <c r="CK59" s="381"/>
      <c r="CL59" s="381"/>
      <c r="CM59" s="381"/>
      <c r="CN59" s="381"/>
      <c r="CO59" s="381"/>
      <c r="CP59" s="381"/>
      <c r="CQ59" s="381"/>
      <c r="CR59" s="381"/>
      <c r="CS59" s="381"/>
      <c r="CT59" s="381"/>
      <c r="CU59" s="381"/>
      <c r="CV59" s="381"/>
      <c r="CW59" s="381"/>
      <c r="CX59" s="381"/>
      <c r="CY59" s="381"/>
      <c r="CZ59" s="381"/>
      <c r="DA59" s="381"/>
      <c r="DB59" s="381"/>
      <c r="DC59" s="381"/>
      <c r="DD59" s="382"/>
    </row>
    <row r="60" spans="1:108" ht="12.75" customHeight="1">
      <c r="A60" s="230"/>
      <c r="B60" s="391" t="s">
        <v>259</v>
      </c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1"/>
      <c r="BR60" s="391"/>
      <c r="BS60" s="391"/>
      <c r="BT60" s="392"/>
      <c r="BU60" s="380">
        <v>0</v>
      </c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1"/>
      <c r="CW60" s="381"/>
      <c r="CX60" s="381"/>
      <c r="CY60" s="381"/>
      <c r="CZ60" s="381"/>
      <c r="DA60" s="381"/>
      <c r="DB60" s="381"/>
      <c r="DC60" s="381"/>
      <c r="DD60" s="382"/>
    </row>
    <row r="61" spans="1:108" s="182" customFormat="1" ht="14.25" customHeight="1">
      <c r="A61" s="61"/>
      <c r="B61" s="423" t="s">
        <v>258</v>
      </c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4"/>
      <c r="BT61" s="420"/>
      <c r="BU61" s="383">
        <v>0</v>
      </c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8"/>
    </row>
    <row r="62" spans="1:108" s="182" customFormat="1" ht="14.25" customHeight="1">
      <c r="A62" s="61"/>
      <c r="B62" s="388" t="s">
        <v>257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/>
      <c r="BJ62" s="389"/>
      <c r="BK62" s="389"/>
      <c r="BL62" s="389"/>
      <c r="BM62" s="389"/>
      <c r="BN62" s="389"/>
      <c r="BO62" s="389"/>
      <c r="BP62" s="389"/>
      <c r="BQ62" s="389"/>
      <c r="BR62" s="389"/>
      <c r="BS62" s="389"/>
      <c r="BT62" s="390"/>
      <c r="BU62" s="383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8"/>
    </row>
    <row r="63" spans="1:108" s="182" customFormat="1" ht="14.25" customHeight="1">
      <c r="A63" s="61"/>
      <c r="B63" s="385" t="s">
        <v>256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/>
      <c r="BN63" s="386"/>
      <c r="BO63" s="386"/>
      <c r="BP63" s="386"/>
      <c r="BQ63" s="386"/>
      <c r="BR63" s="386"/>
      <c r="BS63" s="386"/>
      <c r="BT63" s="387"/>
      <c r="BU63" s="383">
        <v>0</v>
      </c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8"/>
    </row>
    <row r="64" spans="1:108" s="182" customFormat="1" ht="15.75" customHeight="1">
      <c r="A64" s="61"/>
      <c r="B64" s="385" t="s">
        <v>255</v>
      </c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/>
      <c r="BN64" s="386"/>
      <c r="BO64" s="386"/>
      <c r="BP64" s="386"/>
      <c r="BQ64" s="386"/>
      <c r="BR64" s="386"/>
      <c r="BS64" s="386"/>
      <c r="BT64" s="387"/>
      <c r="BU64" s="380">
        <v>0</v>
      </c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  <c r="CH64" s="381"/>
      <c r="CI64" s="381"/>
      <c r="CJ64" s="381"/>
      <c r="CK64" s="381"/>
      <c r="CL64" s="381"/>
      <c r="CM64" s="381"/>
      <c r="CN64" s="381"/>
      <c r="CO64" s="381"/>
      <c r="CP64" s="381"/>
      <c r="CQ64" s="381"/>
      <c r="CR64" s="381"/>
      <c r="CS64" s="381"/>
      <c r="CT64" s="381"/>
      <c r="CU64" s="381"/>
      <c r="CV64" s="381"/>
      <c r="CW64" s="381"/>
      <c r="CX64" s="381"/>
      <c r="CY64" s="381"/>
      <c r="CZ64" s="381"/>
      <c r="DA64" s="381"/>
      <c r="DB64" s="381"/>
      <c r="DC64" s="381"/>
      <c r="DD64" s="382"/>
    </row>
    <row r="65" spans="1:108" s="182" customFormat="1" ht="12.75" customHeight="1">
      <c r="A65" s="61"/>
      <c r="B65" s="385" t="s">
        <v>15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/>
      <c r="BN65" s="386"/>
      <c r="BO65" s="386"/>
      <c r="BP65" s="386"/>
      <c r="BQ65" s="386"/>
      <c r="BR65" s="386"/>
      <c r="BS65" s="386"/>
      <c r="BT65" s="387"/>
      <c r="BU65" s="380"/>
      <c r="BV65" s="381"/>
      <c r="BW65" s="381"/>
      <c r="BX65" s="381"/>
      <c r="BY65" s="381"/>
      <c r="BZ65" s="381"/>
      <c r="CA65" s="381"/>
      <c r="CB65" s="381"/>
      <c r="CC65" s="381"/>
      <c r="CD65" s="381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2"/>
    </row>
    <row r="66" spans="1:108" s="182" customFormat="1" ht="12.75">
      <c r="A66" s="61"/>
      <c r="B66" s="386" t="s">
        <v>254</v>
      </c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/>
      <c r="BN66" s="386"/>
      <c r="BO66" s="386"/>
      <c r="BP66" s="386"/>
      <c r="BQ66" s="386"/>
      <c r="BR66" s="386"/>
      <c r="BS66" s="386"/>
      <c r="BT66" s="387"/>
      <c r="BU66" s="380">
        <v>0</v>
      </c>
      <c r="BV66" s="381"/>
      <c r="BW66" s="381"/>
      <c r="BX66" s="381"/>
      <c r="BY66" s="381"/>
      <c r="BZ66" s="381"/>
      <c r="CA66" s="381"/>
      <c r="CB66" s="381"/>
      <c r="CC66" s="381"/>
      <c r="CD66" s="381"/>
      <c r="CE66" s="381"/>
      <c r="CF66" s="381"/>
      <c r="CG66" s="381"/>
      <c r="CH66" s="381"/>
      <c r="CI66" s="381"/>
      <c r="CJ66" s="381"/>
      <c r="CK66" s="381"/>
      <c r="CL66" s="381"/>
      <c r="CM66" s="381"/>
      <c r="CN66" s="381"/>
      <c r="CO66" s="381"/>
      <c r="CP66" s="381"/>
      <c r="CQ66" s="381"/>
      <c r="CR66" s="381"/>
      <c r="CS66" s="381"/>
      <c r="CT66" s="381"/>
      <c r="CU66" s="381"/>
      <c r="CV66" s="381"/>
      <c r="CW66" s="381"/>
      <c r="CX66" s="381"/>
      <c r="CY66" s="381"/>
      <c r="CZ66" s="381"/>
      <c r="DA66" s="381"/>
      <c r="DB66" s="381"/>
      <c r="DC66" s="381"/>
      <c r="DD66" s="382"/>
    </row>
    <row r="67" spans="1:108" s="182" customFormat="1" ht="26.25" customHeight="1">
      <c r="A67" s="61"/>
      <c r="B67" s="394" t="s">
        <v>253</v>
      </c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/>
      <c r="BC67" s="394"/>
      <c r="BD67" s="394"/>
      <c r="BE67" s="394"/>
      <c r="BF67" s="394"/>
      <c r="BG67" s="394"/>
      <c r="BH67" s="394"/>
      <c r="BI67" s="394"/>
      <c r="BJ67" s="394"/>
      <c r="BK67" s="394"/>
      <c r="BL67" s="394"/>
      <c r="BM67" s="394"/>
      <c r="BN67" s="394"/>
      <c r="BO67" s="394"/>
      <c r="BP67" s="394"/>
      <c r="BQ67" s="394"/>
      <c r="BR67" s="394"/>
      <c r="BS67" s="394"/>
      <c r="BT67" s="395"/>
      <c r="BU67" s="380">
        <v>0</v>
      </c>
      <c r="BV67" s="381"/>
      <c r="BW67" s="381"/>
      <c r="BX67" s="381"/>
      <c r="BY67" s="381"/>
      <c r="BZ67" s="381"/>
      <c r="CA67" s="381"/>
      <c r="CB67" s="381"/>
      <c r="CC67" s="381"/>
      <c r="CD67" s="381"/>
      <c r="CE67" s="381"/>
      <c r="CF67" s="381"/>
      <c r="CG67" s="381"/>
      <c r="CH67" s="381"/>
      <c r="CI67" s="381"/>
      <c r="CJ67" s="381"/>
      <c r="CK67" s="381"/>
      <c r="CL67" s="381"/>
      <c r="CM67" s="381"/>
      <c r="CN67" s="381"/>
      <c r="CO67" s="381"/>
      <c r="CP67" s="381"/>
      <c r="CQ67" s="381"/>
      <c r="CR67" s="381"/>
      <c r="CS67" s="381"/>
      <c r="CT67" s="381"/>
      <c r="CU67" s="381"/>
      <c r="CV67" s="381"/>
      <c r="CW67" s="381"/>
      <c r="CX67" s="381"/>
      <c r="CY67" s="381"/>
      <c r="CZ67" s="381"/>
      <c r="DA67" s="381"/>
      <c r="DB67" s="381"/>
      <c r="DC67" s="381"/>
      <c r="DD67" s="382"/>
    </row>
    <row r="68" spans="1:108" s="182" customFormat="1" ht="12.75" customHeight="1">
      <c r="A68" s="61"/>
      <c r="B68" s="386" t="s">
        <v>15</v>
      </c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386"/>
      <c r="BK68" s="386"/>
      <c r="BL68" s="386"/>
      <c r="BM68" s="386"/>
      <c r="BN68" s="386"/>
      <c r="BO68" s="386"/>
      <c r="BP68" s="386"/>
      <c r="BQ68" s="386"/>
      <c r="BR68" s="386"/>
      <c r="BS68" s="386"/>
      <c r="BT68" s="387"/>
      <c r="BU68" s="380"/>
      <c r="BV68" s="381"/>
      <c r="BW68" s="381"/>
      <c r="BX68" s="381"/>
      <c r="BY68" s="381"/>
      <c r="BZ68" s="381"/>
      <c r="CA68" s="381"/>
      <c r="CB68" s="381"/>
      <c r="CC68" s="381"/>
      <c r="CD68" s="381"/>
      <c r="CE68" s="381"/>
      <c r="CF68" s="381"/>
      <c r="CG68" s="381"/>
      <c r="CH68" s="381"/>
      <c r="CI68" s="381"/>
      <c r="CJ68" s="381"/>
      <c r="CK68" s="381"/>
      <c r="CL68" s="381"/>
      <c r="CM68" s="381"/>
      <c r="CN68" s="381"/>
      <c r="CO68" s="381"/>
      <c r="CP68" s="381"/>
      <c r="CQ68" s="381"/>
      <c r="CR68" s="381"/>
      <c r="CS68" s="381"/>
      <c r="CT68" s="381"/>
      <c r="CU68" s="381"/>
      <c r="CV68" s="381"/>
      <c r="CW68" s="381"/>
      <c r="CX68" s="381"/>
      <c r="CY68" s="381"/>
      <c r="CZ68" s="381"/>
      <c r="DA68" s="381"/>
      <c r="DB68" s="381"/>
      <c r="DC68" s="381"/>
      <c r="DD68" s="382"/>
    </row>
    <row r="69" spans="1:108" s="182" customFormat="1" ht="12.75">
      <c r="A69" s="61"/>
      <c r="B69" s="386" t="s">
        <v>252</v>
      </c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/>
      <c r="BN69" s="386"/>
      <c r="BO69" s="386"/>
      <c r="BP69" s="386"/>
      <c r="BQ69" s="386"/>
      <c r="BR69" s="386"/>
      <c r="BS69" s="386"/>
      <c r="BT69" s="387"/>
      <c r="BU69" s="380">
        <v>0</v>
      </c>
      <c r="BV69" s="381"/>
      <c r="BW69" s="381"/>
      <c r="BX69" s="381"/>
      <c r="BY69" s="381"/>
      <c r="BZ69" s="381"/>
      <c r="CA69" s="381"/>
      <c r="CB69" s="381"/>
      <c r="CC69" s="381"/>
      <c r="CD69" s="381"/>
      <c r="CE69" s="381"/>
      <c r="CF69" s="381"/>
      <c r="CG69" s="381"/>
      <c r="CH69" s="381"/>
      <c r="CI69" s="381"/>
      <c r="CJ69" s="381"/>
      <c r="CK69" s="381"/>
      <c r="CL69" s="381"/>
      <c r="CM69" s="381"/>
      <c r="CN69" s="381"/>
      <c r="CO69" s="381"/>
      <c r="CP69" s="381"/>
      <c r="CQ69" s="381"/>
      <c r="CR69" s="381"/>
      <c r="CS69" s="381"/>
      <c r="CT69" s="381"/>
      <c r="CU69" s="381"/>
      <c r="CV69" s="381"/>
      <c r="CW69" s="381"/>
      <c r="CX69" s="381"/>
      <c r="CY69" s="381"/>
      <c r="CZ69" s="381"/>
      <c r="DA69" s="381"/>
      <c r="DB69" s="381"/>
      <c r="DC69" s="381"/>
      <c r="DD69" s="382"/>
    </row>
    <row r="70" spans="1:108" s="182" customFormat="1" ht="12.75">
      <c r="A70" s="61"/>
      <c r="B70" s="386" t="s">
        <v>251</v>
      </c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/>
      <c r="BN70" s="386"/>
      <c r="BO70" s="386"/>
      <c r="BP70" s="386"/>
      <c r="BQ70" s="386"/>
      <c r="BR70" s="386"/>
      <c r="BS70" s="386"/>
      <c r="BT70" s="387"/>
      <c r="BU70" s="380">
        <v>0</v>
      </c>
      <c r="BV70" s="381"/>
      <c r="BW70" s="381"/>
      <c r="BX70" s="381"/>
      <c r="BY70" s="381"/>
      <c r="BZ70" s="381"/>
      <c r="CA70" s="381"/>
      <c r="CB70" s="381"/>
      <c r="CC70" s="381"/>
      <c r="CD70" s="381"/>
      <c r="CE70" s="381"/>
      <c r="CF70" s="381"/>
      <c r="CG70" s="381"/>
      <c r="CH70" s="381"/>
      <c r="CI70" s="381"/>
      <c r="CJ70" s="381"/>
      <c r="CK70" s="381"/>
      <c r="CL70" s="381"/>
      <c r="CM70" s="381"/>
      <c r="CN70" s="381"/>
      <c r="CO70" s="381"/>
      <c r="CP70" s="381"/>
      <c r="CQ70" s="381"/>
      <c r="CR70" s="381"/>
      <c r="CS70" s="381"/>
      <c r="CT70" s="381"/>
      <c r="CU70" s="381"/>
      <c r="CV70" s="381"/>
      <c r="CW70" s="381"/>
      <c r="CX70" s="381"/>
      <c r="CY70" s="381"/>
      <c r="CZ70" s="381"/>
      <c r="DA70" s="381"/>
      <c r="DB70" s="381"/>
      <c r="DC70" s="381"/>
      <c r="DD70" s="382"/>
    </row>
    <row r="71" spans="1:108" s="182" customFormat="1" ht="12.75">
      <c r="A71" s="61"/>
      <c r="B71" s="386" t="s">
        <v>250</v>
      </c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/>
      <c r="BN71" s="386"/>
      <c r="BO71" s="386"/>
      <c r="BP71" s="386"/>
      <c r="BQ71" s="386"/>
      <c r="BR71" s="386"/>
      <c r="BS71" s="386"/>
      <c r="BT71" s="387"/>
      <c r="BU71" s="380">
        <v>0</v>
      </c>
      <c r="BV71" s="381"/>
      <c r="BW71" s="381"/>
      <c r="BX71" s="381"/>
      <c r="BY71" s="381"/>
      <c r="BZ71" s="381"/>
      <c r="CA71" s="381"/>
      <c r="CB71" s="381"/>
      <c r="CC71" s="381"/>
      <c r="CD71" s="381"/>
      <c r="CE71" s="381"/>
      <c r="CF71" s="381"/>
      <c r="CG71" s="381"/>
      <c r="CH71" s="381"/>
      <c r="CI71" s="381"/>
      <c r="CJ71" s="381"/>
      <c r="CK71" s="381"/>
      <c r="CL71" s="381"/>
      <c r="CM71" s="381"/>
      <c r="CN71" s="381"/>
      <c r="CO71" s="381"/>
      <c r="CP71" s="381"/>
      <c r="CQ71" s="381"/>
      <c r="CR71" s="381"/>
      <c r="CS71" s="381"/>
      <c r="CT71" s="381"/>
      <c r="CU71" s="381"/>
      <c r="CV71" s="381"/>
      <c r="CW71" s="381"/>
      <c r="CX71" s="381"/>
      <c r="CY71" s="381"/>
      <c r="CZ71" s="381"/>
      <c r="DA71" s="381"/>
      <c r="DB71" s="381"/>
      <c r="DC71" s="381"/>
      <c r="DD71" s="382"/>
    </row>
    <row r="72" spans="1:108" s="182" customFormat="1" ht="12.75">
      <c r="A72" s="61"/>
      <c r="B72" s="386" t="s">
        <v>249</v>
      </c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/>
      <c r="BN72" s="386"/>
      <c r="BO72" s="386"/>
      <c r="BP72" s="386"/>
      <c r="BQ72" s="386"/>
      <c r="BR72" s="386"/>
      <c r="BS72" s="386"/>
      <c r="BT72" s="387"/>
      <c r="BU72" s="380">
        <v>0</v>
      </c>
      <c r="BV72" s="381"/>
      <c r="BW72" s="381"/>
      <c r="BX72" s="381"/>
      <c r="BY72" s="381"/>
      <c r="BZ72" s="381"/>
      <c r="CA72" s="381"/>
      <c r="CB72" s="381"/>
      <c r="CC72" s="381"/>
      <c r="CD72" s="381"/>
      <c r="CE72" s="381"/>
      <c r="CF72" s="381"/>
      <c r="CG72" s="381"/>
      <c r="CH72" s="381"/>
      <c r="CI72" s="381"/>
      <c r="CJ72" s="381"/>
      <c r="CK72" s="381"/>
      <c r="CL72" s="381"/>
      <c r="CM72" s="381"/>
      <c r="CN72" s="381"/>
      <c r="CO72" s="381"/>
      <c r="CP72" s="381"/>
      <c r="CQ72" s="381"/>
      <c r="CR72" s="381"/>
      <c r="CS72" s="381"/>
      <c r="CT72" s="381"/>
      <c r="CU72" s="381"/>
      <c r="CV72" s="381"/>
      <c r="CW72" s="381"/>
      <c r="CX72" s="381"/>
      <c r="CY72" s="381"/>
      <c r="CZ72" s="381"/>
      <c r="DA72" s="381"/>
      <c r="DB72" s="381"/>
      <c r="DC72" s="381"/>
      <c r="DD72" s="382"/>
    </row>
    <row r="73" spans="1:108" s="182" customFormat="1" ht="12.75">
      <c r="A73" s="61"/>
      <c r="B73" s="386" t="s">
        <v>248</v>
      </c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/>
      <c r="BN73" s="386"/>
      <c r="BO73" s="386"/>
      <c r="BP73" s="386"/>
      <c r="BQ73" s="386"/>
      <c r="BR73" s="386"/>
      <c r="BS73" s="386"/>
      <c r="BT73" s="387"/>
      <c r="BU73" s="380">
        <v>0</v>
      </c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  <c r="CF73" s="381"/>
      <c r="CG73" s="381"/>
      <c r="CH73" s="381"/>
      <c r="CI73" s="381"/>
      <c r="CJ73" s="381"/>
      <c r="CK73" s="381"/>
      <c r="CL73" s="381"/>
      <c r="CM73" s="381"/>
      <c r="CN73" s="381"/>
      <c r="CO73" s="381"/>
      <c r="CP73" s="381"/>
      <c r="CQ73" s="381"/>
      <c r="CR73" s="381"/>
      <c r="CS73" s="381"/>
      <c r="CT73" s="381"/>
      <c r="CU73" s="381"/>
      <c r="CV73" s="381"/>
      <c r="CW73" s="381"/>
      <c r="CX73" s="381"/>
      <c r="CY73" s="381"/>
      <c r="CZ73" s="381"/>
      <c r="DA73" s="381"/>
      <c r="DB73" s="381"/>
      <c r="DC73" s="381"/>
      <c r="DD73" s="382"/>
    </row>
    <row r="74" spans="1:108" s="182" customFormat="1" ht="12.75">
      <c r="A74" s="61"/>
      <c r="B74" s="386" t="s">
        <v>247</v>
      </c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/>
      <c r="BN74" s="386"/>
      <c r="BO74" s="386"/>
      <c r="BP74" s="386"/>
      <c r="BQ74" s="386"/>
      <c r="BR74" s="386"/>
      <c r="BS74" s="386"/>
      <c r="BT74" s="387"/>
      <c r="BU74" s="380">
        <v>0</v>
      </c>
      <c r="BV74" s="381"/>
      <c r="BW74" s="381"/>
      <c r="BX74" s="381"/>
      <c r="BY74" s="381"/>
      <c r="BZ74" s="381"/>
      <c r="CA74" s="381"/>
      <c r="CB74" s="381"/>
      <c r="CC74" s="381"/>
      <c r="CD74" s="381"/>
      <c r="CE74" s="381"/>
      <c r="CF74" s="381"/>
      <c r="CG74" s="381"/>
      <c r="CH74" s="381"/>
      <c r="CI74" s="381"/>
      <c r="CJ74" s="381"/>
      <c r="CK74" s="381"/>
      <c r="CL74" s="381"/>
      <c r="CM74" s="381"/>
      <c r="CN74" s="381"/>
      <c r="CO74" s="381"/>
      <c r="CP74" s="381"/>
      <c r="CQ74" s="381"/>
      <c r="CR74" s="381"/>
      <c r="CS74" s="381"/>
      <c r="CT74" s="381"/>
      <c r="CU74" s="381"/>
      <c r="CV74" s="381"/>
      <c r="CW74" s="381"/>
      <c r="CX74" s="381"/>
      <c r="CY74" s="381"/>
      <c r="CZ74" s="381"/>
      <c r="DA74" s="381"/>
      <c r="DB74" s="381"/>
      <c r="DC74" s="381"/>
      <c r="DD74" s="382"/>
    </row>
    <row r="75" spans="1:108" s="182" customFormat="1" ht="12.75">
      <c r="A75" s="61"/>
      <c r="B75" s="386" t="s">
        <v>246</v>
      </c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/>
      <c r="BN75" s="386"/>
      <c r="BO75" s="386"/>
      <c r="BP75" s="386"/>
      <c r="BQ75" s="386"/>
      <c r="BR75" s="386"/>
      <c r="BS75" s="386"/>
      <c r="BT75" s="387"/>
      <c r="BU75" s="380">
        <v>0</v>
      </c>
      <c r="BV75" s="381"/>
      <c r="BW75" s="381"/>
      <c r="BX75" s="381"/>
      <c r="BY75" s="381"/>
      <c r="BZ75" s="381"/>
      <c r="CA75" s="381"/>
      <c r="CB75" s="381"/>
      <c r="CC75" s="381"/>
      <c r="CD75" s="381"/>
      <c r="CE75" s="381"/>
      <c r="CF75" s="381"/>
      <c r="CG75" s="381"/>
      <c r="CH75" s="381"/>
      <c r="CI75" s="381"/>
      <c r="CJ75" s="381"/>
      <c r="CK75" s="381"/>
      <c r="CL75" s="381"/>
      <c r="CM75" s="381"/>
      <c r="CN75" s="381"/>
      <c r="CO75" s="381"/>
      <c r="CP75" s="381"/>
      <c r="CQ75" s="381"/>
      <c r="CR75" s="381"/>
      <c r="CS75" s="381"/>
      <c r="CT75" s="381"/>
      <c r="CU75" s="381"/>
      <c r="CV75" s="381"/>
      <c r="CW75" s="381"/>
      <c r="CX75" s="381"/>
      <c r="CY75" s="381"/>
      <c r="CZ75" s="381"/>
      <c r="DA75" s="381"/>
      <c r="DB75" s="381"/>
      <c r="DC75" s="381"/>
      <c r="DD75" s="382"/>
    </row>
    <row r="76" spans="1:108" s="182" customFormat="1" ht="12.75">
      <c r="A76" s="61"/>
      <c r="B76" s="386" t="s">
        <v>245</v>
      </c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87"/>
      <c r="BU76" s="380">
        <v>0</v>
      </c>
      <c r="BV76" s="381"/>
      <c r="BW76" s="381"/>
      <c r="BX76" s="381"/>
      <c r="BY76" s="381"/>
      <c r="BZ76" s="381"/>
      <c r="CA76" s="381"/>
      <c r="CB76" s="381"/>
      <c r="CC76" s="381"/>
      <c r="CD76" s="381"/>
      <c r="CE76" s="381"/>
      <c r="CF76" s="381"/>
      <c r="CG76" s="381"/>
      <c r="CH76" s="381"/>
      <c r="CI76" s="381"/>
      <c r="CJ76" s="381"/>
      <c r="CK76" s="381"/>
      <c r="CL76" s="381"/>
      <c r="CM76" s="381"/>
      <c r="CN76" s="381"/>
      <c r="CO76" s="381"/>
      <c r="CP76" s="381"/>
      <c r="CQ76" s="381"/>
      <c r="CR76" s="381"/>
      <c r="CS76" s="381"/>
      <c r="CT76" s="381"/>
      <c r="CU76" s="381"/>
      <c r="CV76" s="381"/>
      <c r="CW76" s="381"/>
      <c r="CX76" s="381"/>
      <c r="CY76" s="381"/>
      <c r="CZ76" s="381"/>
      <c r="DA76" s="381"/>
      <c r="DB76" s="381"/>
      <c r="DC76" s="381"/>
      <c r="DD76" s="382"/>
    </row>
    <row r="77" spans="1:108" s="182" customFormat="1" ht="12.75">
      <c r="A77" s="61"/>
      <c r="B77" s="386" t="s">
        <v>244</v>
      </c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6"/>
      <c r="BM77" s="386"/>
      <c r="BN77" s="386"/>
      <c r="BO77" s="386"/>
      <c r="BP77" s="386"/>
      <c r="BQ77" s="386"/>
      <c r="BR77" s="386"/>
      <c r="BS77" s="386"/>
      <c r="BT77" s="387"/>
      <c r="BU77" s="380">
        <v>0</v>
      </c>
      <c r="BV77" s="381"/>
      <c r="BW77" s="381"/>
      <c r="BX77" s="381"/>
      <c r="BY77" s="381"/>
      <c r="BZ77" s="381"/>
      <c r="CA77" s="381"/>
      <c r="CB77" s="381"/>
      <c r="CC77" s="381"/>
      <c r="CD77" s="381"/>
      <c r="CE77" s="381"/>
      <c r="CF77" s="381"/>
      <c r="CG77" s="381"/>
      <c r="CH77" s="381"/>
      <c r="CI77" s="381"/>
      <c r="CJ77" s="381"/>
      <c r="CK77" s="381"/>
      <c r="CL77" s="381"/>
      <c r="CM77" s="381"/>
      <c r="CN77" s="381"/>
      <c r="CO77" s="381"/>
      <c r="CP77" s="381"/>
      <c r="CQ77" s="381"/>
      <c r="CR77" s="381"/>
      <c r="CS77" s="381"/>
      <c r="CT77" s="381"/>
      <c r="CU77" s="381"/>
      <c r="CV77" s="381"/>
      <c r="CW77" s="381"/>
      <c r="CX77" s="381"/>
      <c r="CY77" s="381"/>
      <c r="CZ77" s="381"/>
      <c r="DA77" s="381"/>
      <c r="DB77" s="381"/>
      <c r="DC77" s="381"/>
      <c r="DD77" s="382"/>
    </row>
    <row r="78" spans="1:108" s="182" customFormat="1" ht="12.75">
      <c r="A78" s="61"/>
      <c r="B78" s="386" t="s">
        <v>243</v>
      </c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386"/>
      <c r="BK78" s="386"/>
      <c r="BL78" s="386"/>
      <c r="BM78" s="386"/>
      <c r="BN78" s="386"/>
      <c r="BO78" s="386"/>
      <c r="BP78" s="386"/>
      <c r="BQ78" s="386"/>
      <c r="BR78" s="386"/>
      <c r="BS78" s="386"/>
      <c r="BT78" s="387"/>
      <c r="BU78" s="380">
        <v>0</v>
      </c>
      <c r="BV78" s="381"/>
      <c r="BW78" s="381"/>
      <c r="BX78" s="381"/>
      <c r="BY78" s="381"/>
      <c r="BZ78" s="381"/>
      <c r="CA78" s="381"/>
      <c r="CB78" s="381"/>
      <c r="CC78" s="381"/>
      <c r="CD78" s="381"/>
      <c r="CE78" s="381"/>
      <c r="CF78" s="381"/>
      <c r="CG78" s="381"/>
      <c r="CH78" s="381"/>
      <c r="CI78" s="381"/>
      <c r="CJ78" s="381"/>
      <c r="CK78" s="381"/>
      <c r="CL78" s="381"/>
      <c r="CM78" s="381"/>
      <c r="CN78" s="381"/>
      <c r="CO78" s="381"/>
      <c r="CP78" s="381"/>
      <c r="CQ78" s="381"/>
      <c r="CR78" s="381"/>
      <c r="CS78" s="381"/>
      <c r="CT78" s="381"/>
      <c r="CU78" s="381"/>
      <c r="CV78" s="381"/>
      <c r="CW78" s="381"/>
      <c r="CX78" s="381"/>
      <c r="CY78" s="381"/>
      <c r="CZ78" s="381"/>
      <c r="DA78" s="381"/>
      <c r="DB78" s="381"/>
      <c r="DC78" s="381"/>
      <c r="DD78" s="382"/>
    </row>
    <row r="79" spans="1:108" s="182" customFormat="1" ht="12.75">
      <c r="A79" s="61"/>
      <c r="B79" s="386" t="s">
        <v>242</v>
      </c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/>
      <c r="BN79" s="386"/>
      <c r="BO79" s="386"/>
      <c r="BP79" s="386"/>
      <c r="BQ79" s="386"/>
      <c r="BR79" s="386"/>
      <c r="BS79" s="386"/>
      <c r="BT79" s="387"/>
      <c r="BU79" s="380">
        <v>0</v>
      </c>
      <c r="BV79" s="381"/>
      <c r="BW79" s="381"/>
      <c r="BX79" s="381"/>
      <c r="BY79" s="381"/>
      <c r="BZ79" s="381"/>
      <c r="CA79" s="381"/>
      <c r="CB79" s="381"/>
      <c r="CC79" s="381"/>
      <c r="CD79" s="381"/>
      <c r="CE79" s="381"/>
      <c r="CF79" s="381"/>
      <c r="CG79" s="381"/>
      <c r="CH79" s="381"/>
      <c r="CI79" s="381"/>
      <c r="CJ79" s="381"/>
      <c r="CK79" s="381"/>
      <c r="CL79" s="381"/>
      <c r="CM79" s="381"/>
      <c r="CN79" s="381"/>
      <c r="CO79" s="381"/>
      <c r="CP79" s="381"/>
      <c r="CQ79" s="381"/>
      <c r="CR79" s="381"/>
      <c r="CS79" s="381"/>
      <c r="CT79" s="381"/>
      <c r="CU79" s="381"/>
      <c r="CV79" s="381"/>
      <c r="CW79" s="381"/>
      <c r="CX79" s="381"/>
      <c r="CY79" s="381"/>
      <c r="CZ79" s="381"/>
      <c r="DA79" s="381"/>
      <c r="DB79" s="381"/>
      <c r="DC79" s="381"/>
      <c r="DD79" s="382"/>
    </row>
    <row r="80" spans="1:108" s="182" customFormat="1" ht="12.75">
      <c r="A80" s="61"/>
      <c r="B80" s="386" t="s">
        <v>241</v>
      </c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6"/>
      <c r="AZ80" s="386"/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/>
      <c r="BN80" s="386"/>
      <c r="BO80" s="386"/>
      <c r="BP80" s="386"/>
      <c r="BQ80" s="386"/>
      <c r="BR80" s="386"/>
      <c r="BS80" s="386"/>
      <c r="BT80" s="387"/>
      <c r="BU80" s="380">
        <v>0</v>
      </c>
      <c r="BV80" s="381"/>
      <c r="BW80" s="381"/>
      <c r="BX80" s="381"/>
      <c r="BY80" s="381"/>
      <c r="BZ80" s="381"/>
      <c r="CA80" s="381"/>
      <c r="CB80" s="381"/>
      <c r="CC80" s="381"/>
      <c r="CD80" s="381"/>
      <c r="CE80" s="381"/>
      <c r="CF80" s="381"/>
      <c r="CG80" s="381"/>
      <c r="CH80" s="381"/>
      <c r="CI80" s="381"/>
      <c r="CJ80" s="381"/>
      <c r="CK80" s="381"/>
      <c r="CL80" s="381"/>
      <c r="CM80" s="381"/>
      <c r="CN80" s="381"/>
      <c r="CO80" s="381"/>
      <c r="CP80" s="381"/>
      <c r="CQ80" s="381"/>
      <c r="CR80" s="381"/>
      <c r="CS80" s="381"/>
      <c r="CT80" s="381"/>
      <c r="CU80" s="381"/>
      <c r="CV80" s="381"/>
      <c r="CW80" s="381"/>
      <c r="CX80" s="381"/>
      <c r="CY80" s="381"/>
      <c r="CZ80" s="381"/>
      <c r="DA80" s="381"/>
      <c r="DB80" s="381"/>
      <c r="DC80" s="381"/>
      <c r="DD80" s="382"/>
    </row>
    <row r="81" spans="1:108" s="182" customFormat="1" ht="14.25" customHeight="1">
      <c r="A81" s="61"/>
      <c r="B81" s="386" t="s">
        <v>240</v>
      </c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/>
      <c r="BN81" s="386"/>
      <c r="BO81" s="386"/>
      <c r="BP81" s="386"/>
      <c r="BQ81" s="386"/>
      <c r="BR81" s="386"/>
      <c r="BS81" s="386"/>
      <c r="BT81" s="387"/>
      <c r="BU81" s="380">
        <v>0</v>
      </c>
      <c r="BV81" s="381"/>
      <c r="BW81" s="381"/>
      <c r="BX81" s="381"/>
      <c r="BY81" s="381"/>
      <c r="BZ81" s="381"/>
      <c r="CA81" s="381"/>
      <c r="CB81" s="381"/>
      <c r="CC81" s="381"/>
      <c r="CD81" s="381"/>
      <c r="CE81" s="381"/>
      <c r="CF81" s="381"/>
      <c r="CG81" s="381"/>
      <c r="CH81" s="381"/>
      <c r="CI81" s="381"/>
      <c r="CJ81" s="381"/>
      <c r="CK81" s="381"/>
      <c r="CL81" s="381"/>
      <c r="CM81" s="381"/>
      <c r="CN81" s="381"/>
      <c r="CO81" s="381"/>
      <c r="CP81" s="381"/>
      <c r="CQ81" s="381"/>
      <c r="CR81" s="381"/>
      <c r="CS81" s="381"/>
      <c r="CT81" s="381"/>
      <c r="CU81" s="381"/>
      <c r="CV81" s="381"/>
      <c r="CW81" s="381"/>
      <c r="CX81" s="381"/>
      <c r="CY81" s="381"/>
      <c r="CZ81" s="381"/>
      <c r="DA81" s="381"/>
      <c r="DB81" s="381"/>
      <c r="DC81" s="381"/>
      <c r="DD81" s="382"/>
    </row>
    <row r="82" spans="1:108" s="182" customFormat="1" ht="38.25" customHeight="1">
      <c r="A82" s="61"/>
      <c r="B82" s="387" t="s">
        <v>239</v>
      </c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3"/>
      <c r="AS82" s="393"/>
      <c r="AT82" s="393"/>
      <c r="AU82" s="393"/>
      <c r="AV82" s="393"/>
      <c r="AW82" s="393"/>
      <c r="AX82" s="393"/>
      <c r="AY82" s="393"/>
      <c r="AZ82" s="393"/>
      <c r="BA82" s="393"/>
      <c r="BB82" s="393"/>
      <c r="BC82" s="393"/>
      <c r="BD82" s="393"/>
      <c r="BE82" s="393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3"/>
      <c r="BQ82" s="393"/>
      <c r="BR82" s="393"/>
      <c r="BS82" s="393"/>
      <c r="BT82" s="393"/>
      <c r="BU82" s="380">
        <v>0</v>
      </c>
      <c r="BV82" s="381"/>
      <c r="BW82" s="381"/>
      <c r="BX82" s="381"/>
      <c r="BY82" s="381"/>
      <c r="BZ82" s="381"/>
      <c r="CA82" s="381"/>
      <c r="CB82" s="381"/>
      <c r="CC82" s="381"/>
      <c r="CD82" s="381"/>
      <c r="CE82" s="381"/>
      <c r="CF82" s="381"/>
      <c r="CG82" s="381"/>
      <c r="CH82" s="381"/>
      <c r="CI82" s="381"/>
      <c r="CJ82" s="381"/>
      <c r="CK82" s="381"/>
      <c r="CL82" s="381"/>
      <c r="CM82" s="381"/>
      <c r="CN82" s="381"/>
      <c r="CO82" s="381"/>
      <c r="CP82" s="381"/>
      <c r="CQ82" s="381"/>
      <c r="CR82" s="381"/>
      <c r="CS82" s="381"/>
      <c r="CT82" s="381"/>
      <c r="CU82" s="381"/>
      <c r="CV82" s="381"/>
      <c r="CW82" s="381"/>
      <c r="CX82" s="381"/>
      <c r="CY82" s="381"/>
      <c r="CZ82" s="381"/>
      <c r="DA82" s="381"/>
      <c r="DB82" s="381"/>
      <c r="DC82" s="381"/>
      <c r="DD82" s="382"/>
    </row>
    <row r="83" spans="1:108" s="182" customFormat="1" ht="12" customHeight="1">
      <c r="A83" s="61"/>
      <c r="B83" s="386" t="s">
        <v>15</v>
      </c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/>
      <c r="BN83" s="386"/>
      <c r="BO83" s="386"/>
      <c r="BP83" s="386"/>
      <c r="BQ83" s="386"/>
      <c r="BR83" s="386"/>
      <c r="BS83" s="386"/>
      <c r="BT83" s="387"/>
      <c r="BU83" s="380"/>
      <c r="BV83" s="381"/>
      <c r="BW83" s="381"/>
      <c r="BX83" s="381"/>
      <c r="BY83" s="381"/>
      <c r="BZ83" s="381"/>
      <c r="CA83" s="381"/>
      <c r="CB83" s="381"/>
      <c r="CC83" s="381"/>
      <c r="CD83" s="381"/>
      <c r="CE83" s="381"/>
      <c r="CF83" s="381"/>
      <c r="CG83" s="381"/>
      <c r="CH83" s="381"/>
      <c r="CI83" s="381"/>
      <c r="CJ83" s="381"/>
      <c r="CK83" s="381"/>
      <c r="CL83" s="381"/>
      <c r="CM83" s="381"/>
      <c r="CN83" s="381"/>
      <c r="CO83" s="381"/>
      <c r="CP83" s="381"/>
      <c r="CQ83" s="381"/>
      <c r="CR83" s="381"/>
      <c r="CS83" s="381"/>
      <c r="CT83" s="381"/>
      <c r="CU83" s="381"/>
      <c r="CV83" s="381"/>
      <c r="CW83" s="381"/>
      <c r="CX83" s="381"/>
      <c r="CY83" s="381"/>
      <c r="CZ83" s="381"/>
      <c r="DA83" s="381"/>
      <c r="DB83" s="381"/>
      <c r="DC83" s="381"/>
      <c r="DD83" s="382"/>
    </row>
    <row r="84" spans="1:108" s="182" customFormat="1" ht="12.75">
      <c r="A84" s="61"/>
      <c r="B84" s="386" t="s">
        <v>238</v>
      </c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/>
      <c r="BN84" s="386"/>
      <c r="BO84" s="386"/>
      <c r="BP84" s="386"/>
      <c r="BQ84" s="386"/>
      <c r="BR84" s="386"/>
      <c r="BS84" s="386"/>
      <c r="BT84" s="387"/>
      <c r="BU84" s="380">
        <v>0</v>
      </c>
      <c r="BV84" s="381"/>
      <c r="BW84" s="381"/>
      <c r="BX84" s="381"/>
      <c r="BY84" s="381"/>
      <c r="BZ84" s="381"/>
      <c r="CA84" s="381"/>
      <c r="CB84" s="381"/>
      <c r="CC84" s="381"/>
      <c r="CD84" s="381"/>
      <c r="CE84" s="381"/>
      <c r="CF84" s="381"/>
      <c r="CG84" s="381"/>
      <c r="CH84" s="381"/>
      <c r="CI84" s="381"/>
      <c r="CJ84" s="381"/>
      <c r="CK84" s="381"/>
      <c r="CL84" s="381"/>
      <c r="CM84" s="381"/>
      <c r="CN84" s="381"/>
      <c r="CO84" s="381"/>
      <c r="CP84" s="381"/>
      <c r="CQ84" s="381"/>
      <c r="CR84" s="381"/>
      <c r="CS84" s="381"/>
      <c r="CT84" s="381"/>
      <c r="CU84" s="381"/>
      <c r="CV84" s="381"/>
      <c r="CW84" s="381"/>
      <c r="CX84" s="381"/>
      <c r="CY84" s="381"/>
      <c r="CZ84" s="381"/>
      <c r="DA84" s="381"/>
      <c r="DB84" s="381"/>
      <c r="DC84" s="381"/>
      <c r="DD84" s="382"/>
    </row>
    <row r="85" spans="1:108" s="182" customFormat="1" ht="12.75">
      <c r="A85" s="61"/>
      <c r="B85" s="386" t="s">
        <v>237</v>
      </c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/>
      <c r="BN85" s="386"/>
      <c r="BO85" s="386"/>
      <c r="BP85" s="386"/>
      <c r="BQ85" s="386"/>
      <c r="BR85" s="386"/>
      <c r="BS85" s="386"/>
      <c r="BT85" s="387"/>
      <c r="BU85" s="380">
        <v>0</v>
      </c>
      <c r="BV85" s="381"/>
      <c r="BW85" s="381"/>
      <c r="BX85" s="381"/>
      <c r="BY85" s="381"/>
      <c r="BZ85" s="381"/>
      <c r="CA85" s="381"/>
      <c r="CB85" s="381"/>
      <c r="CC85" s="381"/>
      <c r="CD85" s="381"/>
      <c r="CE85" s="381"/>
      <c r="CF85" s="381"/>
      <c r="CG85" s="381"/>
      <c r="CH85" s="381"/>
      <c r="CI85" s="381"/>
      <c r="CJ85" s="381"/>
      <c r="CK85" s="381"/>
      <c r="CL85" s="381"/>
      <c r="CM85" s="381"/>
      <c r="CN85" s="381"/>
      <c r="CO85" s="381"/>
      <c r="CP85" s="381"/>
      <c r="CQ85" s="381"/>
      <c r="CR85" s="381"/>
      <c r="CS85" s="381"/>
      <c r="CT85" s="381"/>
      <c r="CU85" s="381"/>
      <c r="CV85" s="381"/>
      <c r="CW85" s="381"/>
      <c r="CX85" s="381"/>
      <c r="CY85" s="381"/>
      <c r="CZ85" s="381"/>
      <c r="DA85" s="381"/>
      <c r="DB85" s="381"/>
      <c r="DC85" s="381"/>
      <c r="DD85" s="382"/>
    </row>
    <row r="86" spans="1:108" s="182" customFormat="1" ht="12.75">
      <c r="A86" s="61"/>
      <c r="B86" s="386" t="s">
        <v>236</v>
      </c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  <c r="AY86" s="386"/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/>
      <c r="BN86" s="386"/>
      <c r="BO86" s="386"/>
      <c r="BP86" s="386"/>
      <c r="BQ86" s="386"/>
      <c r="BR86" s="386"/>
      <c r="BS86" s="386"/>
      <c r="BT86" s="387"/>
      <c r="BU86" s="380">
        <v>0</v>
      </c>
      <c r="BV86" s="381"/>
      <c r="BW86" s="381"/>
      <c r="BX86" s="381"/>
      <c r="BY86" s="381"/>
      <c r="BZ86" s="381"/>
      <c r="CA86" s="381"/>
      <c r="CB86" s="381"/>
      <c r="CC86" s="381"/>
      <c r="CD86" s="381"/>
      <c r="CE86" s="381"/>
      <c r="CF86" s="381"/>
      <c r="CG86" s="381"/>
      <c r="CH86" s="381"/>
      <c r="CI86" s="381"/>
      <c r="CJ86" s="381"/>
      <c r="CK86" s="381"/>
      <c r="CL86" s="381"/>
      <c r="CM86" s="381"/>
      <c r="CN86" s="381"/>
      <c r="CO86" s="381"/>
      <c r="CP86" s="381"/>
      <c r="CQ86" s="381"/>
      <c r="CR86" s="381"/>
      <c r="CS86" s="381"/>
      <c r="CT86" s="381"/>
      <c r="CU86" s="381"/>
      <c r="CV86" s="381"/>
      <c r="CW86" s="381"/>
      <c r="CX86" s="381"/>
      <c r="CY86" s="381"/>
      <c r="CZ86" s="381"/>
      <c r="DA86" s="381"/>
      <c r="DB86" s="381"/>
      <c r="DC86" s="381"/>
      <c r="DD86" s="382"/>
    </row>
    <row r="87" spans="1:108" s="182" customFormat="1" ht="12.75">
      <c r="A87" s="61"/>
      <c r="B87" s="386" t="s">
        <v>235</v>
      </c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6"/>
      <c r="BL87" s="386"/>
      <c r="BM87" s="386"/>
      <c r="BN87" s="386"/>
      <c r="BO87" s="386"/>
      <c r="BP87" s="386"/>
      <c r="BQ87" s="386"/>
      <c r="BR87" s="386"/>
      <c r="BS87" s="386"/>
      <c r="BT87" s="387"/>
      <c r="BU87" s="380">
        <v>0</v>
      </c>
      <c r="BV87" s="381"/>
      <c r="BW87" s="381"/>
      <c r="BX87" s="381"/>
      <c r="BY87" s="381"/>
      <c r="BZ87" s="381"/>
      <c r="CA87" s="381"/>
      <c r="CB87" s="381"/>
      <c r="CC87" s="381"/>
      <c r="CD87" s="381"/>
      <c r="CE87" s="381"/>
      <c r="CF87" s="381"/>
      <c r="CG87" s="381"/>
      <c r="CH87" s="381"/>
      <c r="CI87" s="381"/>
      <c r="CJ87" s="381"/>
      <c r="CK87" s="381"/>
      <c r="CL87" s="381"/>
      <c r="CM87" s="381"/>
      <c r="CN87" s="381"/>
      <c r="CO87" s="381"/>
      <c r="CP87" s="381"/>
      <c r="CQ87" s="381"/>
      <c r="CR87" s="381"/>
      <c r="CS87" s="381"/>
      <c r="CT87" s="381"/>
      <c r="CU87" s="381"/>
      <c r="CV87" s="381"/>
      <c r="CW87" s="381"/>
      <c r="CX87" s="381"/>
      <c r="CY87" s="381"/>
      <c r="CZ87" s="381"/>
      <c r="DA87" s="381"/>
      <c r="DB87" s="381"/>
      <c r="DC87" s="381"/>
      <c r="DD87" s="382"/>
    </row>
    <row r="88" spans="1:108" s="182" customFormat="1" ht="12.75">
      <c r="A88" s="61"/>
      <c r="B88" s="386" t="s">
        <v>234</v>
      </c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/>
      <c r="BN88" s="386"/>
      <c r="BO88" s="386"/>
      <c r="BP88" s="386"/>
      <c r="BQ88" s="386"/>
      <c r="BR88" s="386"/>
      <c r="BS88" s="386"/>
      <c r="BT88" s="387"/>
      <c r="BU88" s="380">
        <v>0</v>
      </c>
      <c r="BV88" s="381"/>
      <c r="BW88" s="381"/>
      <c r="BX88" s="381"/>
      <c r="BY88" s="381"/>
      <c r="BZ88" s="381"/>
      <c r="CA88" s="381"/>
      <c r="CB88" s="381"/>
      <c r="CC88" s="381"/>
      <c r="CD88" s="381"/>
      <c r="CE88" s="381"/>
      <c r="CF88" s="381"/>
      <c r="CG88" s="381"/>
      <c r="CH88" s="381"/>
      <c r="CI88" s="381"/>
      <c r="CJ88" s="381"/>
      <c r="CK88" s="381"/>
      <c r="CL88" s="381"/>
      <c r="CM88" s="381"/>
      <c r="CN88" s="381"/>
      <c r="CO88" s="381"/>
      <c r="CP88" s="381"/>
      <c r="CQ88" s="381"/>
      <c r="CR88" s="381"/>
      <c r="CS88" s="381"/>
      <c r="CT88" s="381"/>
      <c r="CU88" s="381"/>
      <c r="CV88" s="381"/>
      <c r="CW88" s="381"/>
      <c r="CX88" s="381"/>
      <c r="CY88" s="381"/>
      <c r="CZ88" s="381"/>
      <c r="DA88" s="381"/>
      <c r="DB88" s="381"/>
      <c r="DC88" s="381"/>
      <c r="DD88" s="382"/>
    </row>
    <row r="89" spans="1:108" s="182" customFormat="1" ht="12.75">
      <c r="A89" s="61"/>
      <c r="B89" s="386" t="s">
        <v>233</v>
      </c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386"/>
      <c r="BJ89" s="386"/>
      <c r="BK89" s="386"/>
      <c r="BL89" s="386"/>
      <c r="BM89" s="386"/>
      <c r="BN89" s="386"/>
      <c r="BO89" s="386"/>
      <c r="BP89" s="386"/>
      <c r="BQ89" s="386"/>
      <c r="BR89" s="386"/>
      <c r="BS89" s="386"/>
      <c r="BT89" s="387"/>
      <c r="BU89" s="380">
        <v>0</v>
      </c>
      <c r="BV89" s="381"/>
      <c r="BW89" s="381"/>
      <c r="BX89" s="381"/>
      <c r="BY89" s="381"/>
      <c r="BZ89" s="381"/>
      <c r="CA89" s="381"/>
      <c r="CB89" s="381"/>
      <c r="CC89" s="381"/>
      <c r="CD89" s="381"/>
      <c r="CE89" s="381"/>
      <c r="CF89" s="381"/>
      <c r="CG89" s="381"/>
      <c r="CH89" s="381"/>
      <c r="CI89" s="381"/>
      <c r="CJ89" s="381"/>
      <c r="CK89" s="381"/>
      <c r="CL89" s="381"/>
      <c r="CM89" s="381"/>
      <c r="CN89" s="381"/>
      <c r="CO89" s="381"/>
      <c r="CP89" s="381"/>
      <c r="CQ89" s="381"/>
      <c r="CR89" s="381"/>
      <c r="CS89" s="381"/>
      <c r="CT89" s="381"/>
      <c r="CU89" s="381"/>
      <c r="CV89" s="381"/>
      <c r="CW89" s="381"/>
      <c r="CX89" s="381"/>
      <c r="CY89" s="381"/>
      <c r="CZ89" s="381"/>
      <c r="DA89" s="381"/>
      <c r="DB89" s="381"/>
      <c r="DC89" s="381"/>
      <c r="DD89" s="382"/>
    </row>
    <row r="90" spans="1:108" s="182" customFormat="1" ht="12.75">
      <c r="A90" s="61"/>
      <c r="B90" s="386" t="s">
        <v>232</v>
      </c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/>
      <c r="BN90" s="386"/>
      <c r="BO90" s="386"/>
      <c r="BP90" s="386"/>
      <c r="BQ90" s="386"/>
      <c r="BR90" s="386"/>
      <c r="BS90" s="386"/>
      <c r="BT90" s="387"/>
      <c r="BU90" s="380">
        <v>0</v>
      </c>
      <c r="BV90" s="381"/>
      <c r="BW90" s="381"/>
      <c r="BX90" s="381"/>
      <c r="BY90" s="381"/>
      <c r="BZ90" s="381"/>
      <c r="CA90" s="381"/>
      <c r="CB90" s="381"/>
      <c r="CC90" s="381"/>
      <c r="CD90" s="381"/>
      <c r="CE90" s="381"/>
      <c r="CF90" s="381"/>
      <c r="CG90" s="381"/>
      <c r="CH90" s="381"/>
      <c r="CI90" s="381"/>
      <c r="CJ90" s="381"/>
      <c r="CK90" s="381"/>
      <c r="CL90" s="381"/>
      <c r="CM90" s="381"/>
      <c r="CN90" s="381"/>
      <c r="CO90" s="381"/>
      <c r="CP90" s="381"/>
      <c r="CQ90" s="381"/>
      <c r="CR90" s="381"/>
      <c r="CS90" s="381"/>
      <c r="CT90" s="381"/>
      <c r="CU90" s="381"/>
      <c r="CV90" s="381"/>
      <c r="CW90" s="381"/>
      <c r="CX90" s="381"/>
      <c r="CY90" s="381"/>
      <c r="CZ90" s="381"/>
      <c r="DA90" s="381"/>
      <c r="DB90" s="381"/>
      <c r="DC90" s="381"/>
      <c r="DD90" s="382"/>
    </row>
    <row r="91" spans="1:108" s="182" customFormat="1" ht="12.75">
      <c r="A91" s="61"/>
      <c r="B91" s="386" t="s">
        <v>231</v>
      </c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/>
      <c r="BN91" s="386"/>
      <c r="BO91" s="386"/>
      <c r="BP91" s="386"/>
      <c r="BQ91" s="386"/>
      <c r="BR91" s="386"/>
      <c r="BS91" s="386"/>
      <c r="BT91" s="387"/>
      <c r="BU91" s="380">
        <v>0</v>
      </c>
      <c r="BV91" s="381"/>
      <c r="BW91" s="381"/>
      <c r="BX91" s="381"/>
      <c r="BY91" s="381"/>
      <c r="BZ91" s="381"/>
      <c r="CA91" s="381"/>
      <c r="CB91" s="381"/>
      <c r="CC91" s="381"/>
      <c r="CD91" s="381"/>
      <c r="CE91" s="381"/>
      <c r="CF91" s="381"/>
      <c r="CG91" s="381"/>
      <c r="CH91" s="381"/>
      <c r="CI91" s="381"/>
      <c r="CJ91" s="381"/>
      <c r="CK91" s="381"/>
      <c r="CL91" s="381"/>
      <c r="CM91" s="381"/>
      <c r="CN91" s="381"/>
      <c r="CO91" s="381"/>
      <c r="CP91" s="381"/>
      <c r="CQ91" s="381"/>
      <c r="CR91" s="381"/>
      <c r="CS91" s="381"/>
      <c r="CT91" s="381"/>
      <c r="CU91" s="381"/>
      <c r="CV91" s="381"/>
      <c r="CW91" s="381"/>
      <c r="CX91" s="381"/>
      <c r="CY91" s="381"/>
      <c r="CZ91" s="381"/>
      <c r="DA91" s="381"/>
      <c r="DB91" s="381"/>
      <c r="DC91" s="381"/>
      <c r="DD91" s="382"/>
    </row>
    <row r="92" spans="1:108" s="182" customFormat="1" ht="12.75">
      <c r="A92" s="61"/>
      <c r="B92" s="386" t="s">
        <v>230</v>
      </c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/>
      <c r="BN92" s="386"/>
      <c r="BO92" s="386"/>
      <c r="BP92" s="386"/>
      <c r="BQ92" s="386"/>
      <c r="BR92" s="386"/>
      <c r="BS92" s="386"/>
      <c r="BT92" s="387"/>
      <c r="BU92" s="380">
        <v>0</v>
      </c>
      <c r="BV92" s="381"/>
      <c r="BW92" s="381"/>
      <c r="BX92" s="381"/>
      <c r="BY92" s="381"/>
      <c r="BZ92" s="381"/>
      <c r="CA92" s="381"/>
      <c r="CB92" s="381"/>
      <c r="CC92" s="381"/>
      <c r="CD92" s="381"/>
      <c r="CE92" s="381"/>
      <c r="CF92" s="381"/>
      <c r="CG92" s="381"/>
      <c r="CH92" s="381"/>
      <c r="CI92" s="381"/>
      <c r="CJ92" s="381"/>
      <c r="CK92" s="381"/>
      <c r="CL92" s="381"/>
      <c r="CM92" s="381"/>
      <c r="CN92" s="381"/>
      <c r="CO92" s="381"/>
      <c r="CP92" s="381"/>
      <c r="CQ92" s="381"/>
      <c r="CR92" s="381"/>
      <c r="CS92" s="381"/>
      <c r="CT92" s="381"/>
      <c r="CU92" s="381"/>
      <c r="CV92" s="381"/>
      <c r="CW92" s="381"/>
      <c r="CX92" s="381"/>
      <c r="CY92" s="381"/>
      <c r="CZ92" s="381"/>
      <c r="DA92" s="381"/>
      <c r="DB92" s="381"/>
      <c r="DC92" s="381"/>
      <c r="DD92" s="382"/>
    </row>
    <row r="93" spans="1:108" s="182" customFormat="1" ht="12.75">
      <c r="A93" s="61"/>
      <c r="B93" s="386" t="s">
        <v>229</v>
      </c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86"/>
      <c r="BO93" s="386"/>
      <c r="BP93" s="386"/>
      <c r="BQ93" s="386"/>
      <c r="BR93" s="386"/>
      <c r="BS93" s="386"/>
      <c r="BT93" s="387"/>
      <c r="BU93" s="380">
        <v>0</v>
      </c>
      <c r="BV93" s="381"/>
      <c r="BW93" s="381"/>
      <c r="BX93" s="381"/>
      <c r="BY93" s="381"/>
      <c r="BZ93" s="381"/>
      <c r="CA93" s="381"/>
      <c r="CB93" s="381"/>
      <c r="CC93" s="381"/>
      <c r="CD93" s="381"/>
      <c r="CE93" s="381"/>
      <c r="CF93" s="381"/>
      <c r="CG93" s="381"/>
      <c r="CH93" s="381"/>
      <c r="CI93" s="381"/>
      <c r="CJ93" s="381"/>
      <c r="CK93" s="381"/>
      <c r="CL93" s="381"/>
      <c r="CM93" s="381"/>
      <c r="CN93" s="381"/>
      <c r="CO93" s="381"/>
      <c r="CP93" s="381"/>
      <c r="CQ93" s="381"/>
      <c r="CR93" s="381"/>
      <c r="CS93" s="381"/>
      <c r="CT93" s="381"/>
      <c r="CU93" s="381"/>
      <c r="CV93" s="381"/>
      <c r="CW93" s="381"/>
      <c r="CX93" s="381"/>
      <c r="CY93" s="381"/>
      <c r="CZ93" s="381"/>
      <c r="DA93" s="381"/>
      <c r="DB93" s="381"/>
      <c r="DC93" s="381"/>
      <c r="DD93" s="382"/>
    </row>
    <row r="94" spans="1:108" s="182" customFormat="1" ht="12.75">
      <c r="A94" s="61"/>
      <c r="B94" s="386" t="s">
        <v>228</v>
      </c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  <c r="BI94" s="386"/>
      <c r="BJ94" s="386"/>
      <c r="BK94" s="386"/>
      <c r="BL94" s="386"/>
      <c r="BM94" s="386"/>
      <c r="BN94" s="386"/>
      <c r="BO94" s="386"/>
      <c r="BP94" s="386"/>
      <c r="BQ94" s="386"/>
      <c r="BR94" s="386"/>
      <c r="BS94" s="386"/>
      <c r="BT94" s="387"/>
      <c r="BU94" s="380">
        <v>0</v>
      </c>
      <c r="BV94" s="381"/>
      <c r="BW94" s="381"/>
      <c r="BX94" s="381"/>
      <c r="BY94" s="381"/>
      <c r="BZ94" s="381"/>
      <c r="CA94" s="381"/>
      <c r="CB94" s="381"/>
      <c r="CC94" s="381"/>
      <c r="CD94" s="381"/>
      <c r="CE94" s="381"/>
      <c r="CF94" s="381"/>
      <c r="CG94" s="381"/>
      <c r="CH94" s="381"/>
      <c r="CI94" s="381"/>
      <c r="CJ94" s="381"/>
      <c r="CK94" s="381"/>
      <c r="CL94" s="381"/>
      <c r="CM94" s="381"/>
      <c r="CN94" s="381"/>
      <c r="CO94" s="381"/>
      <c r="CP94" s="381"/>
      <c r="CQ94" s="381"/>
      <c r="CR94" s="381"/>
      <c r="CS94" s="381"/>
      <c r="CT94" s="381"/>
      <c r="CU94" s="381"/>
      <c r="CV94" s="381"/>
      <c r="CW94" s="381"/>
      <c r="CX94" s="381"/>
      <c r="CY94" s="381"/>
      <c r="CZ94" s="381"/>
      <c r="DA94" s="381"/>
      <c r="DB94" s="381"/>
      <c r="DC94" s="381"/>
      <c r="DD94" s="382"/>
    </row>
    <row r="95" spans="1:108" s="182" customFormat="1" ht="13.5" customHeight="1">
      <c r="A95" s="61"/>
      <c r="B95" s="386" t="s">
        <v>227</v>
      </c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86"/>
      <c r="BO95" s="386"/>
      <c r="BP95" s="386"/>
      <c r="BQ95" s="386"/>
      <c r="BR95" s="386"/>
      <c r="BS95" s="386"/>
      <c r="BT95" s="387"/>
      <c r="BU95" s="380">
        <v>0</v>
      </c>
      <c r="BV95" s="381"/>
      <c r="BW95" s="381"/>
      <c r="BX95" s="381"/>
      <c r="BY95" s="381"/>
      <c r="BZ95" s="381"/>
      <c r="CA95" s="381"/>
      <c r="CB95" s="381"/>
      <c r="CC95" s="381"/>
      <c r="CD95" s="381"/>
      <c r="CE95" s="381"/>
      <c r="CF95" s="381"/>
      <c r="CG95" s="381"/>
      <c r="CH95" s="381"/>
      <c r="CI95" s="381"/>
      <c r="CJ95" s="381"/>
      <c r="CK95" s="381"/>
      <c r="CL95" s="381"/>
      <c r="CM95" s="381"/>
      <c r="CN95" s="381"/>
      <c r="CO95" s="381"/>
      <c r="CP95" s="381"/>
      <c r="CQ95" s="381"/>
      <c r="CR95" s="381"/>
      <c r="CS95" s="381"/>
      <c r="CT95" s="381"/>
      <c r="CU95" s="381"/>
      <c r="CV95" s="381"/>
      <c r="CW95" s="381"/>
      <c r="CX95" s="381"/>
      <c r="CY95" s="381"/>
      <c r="CZ95" s="381"/>
      <c r="DA95" s="381"/>
      <c r="DB95" s="381"/>
      <c r="DC95" s="381"/>
      <c r="DD95" s="382"/>
    </row>
    <row r="96" spans="1:108" s="182" customFormat="1" ht="12.75">
      <c r="A96" s="61"/>
      <c r="B96" s="427" t="s">
        <v>226</v>
      </c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27"/>
      <c r="AV96" s="427"/>
      <c r="AW96" s="427"/>
      <c r="AX96" s="427"/>
      <c r="AY96" s="427"/>
      <c r="AZ96" s="427"/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  <c r="BQ96" s="427"/>
      <c r="BR96" s="427"/>
      <c r="BS96" s="427"/>
      <c r="BT96" s="428"/>
      <c r="BU96" s="380">
        <v>0</v>
      </c>
      <c r="BV96" s="381"/>
      <c r="BW96" s="381"/>
      <c r="BX96" s="381"/>
      <c r="BY96" s="381"/>
      <c r="BZ96" s="381"/>
      <c r="CA96" s="381"/>
      <c r="CB96" s="381"/>
      <c r="CC96" s="381"/>
      <c r="CD96" s="381"/>
      <c r="CE96" s="381"/>
      <c r="CF96" s="381"/>
      <c r="CG96" s="381"/>
      <c r="CH96" s="381"/>
      <c r="CI96" s="381"/>
      <c r="CJ96" s="381"/>
      <c r="CK96" s="381"/>
      <c r="CL96" s="381"/>
      <c r="CM96" s="381"/>
      <c r="CN96" s="381"/>
      <c r="CO96" s="381"/>
      <c r="CP96" s="381"/>
      <c r="CQ96" s="381"/>
      <c r="CR96" s="381"/>
      <c r="CS96" s="381"/>
      <c r="CT96" s="381"/>
      <c r="CU96" s="381"/>
      <c r="CV96" s="381"/>
      <c r="CW96" s="381"/>
      <c r="CX96" s="381"/>
      <c r="CY96" s="381"/>
      <c r="CZ96" s="381"/>
      <c r="DA96" s="381"/>
      <c r="DB96" s="381"/>
      <c r="DC96" s="381"/>
      <c r="DD96" s="382"/>
    </row>
    <row r="97" spans="3:10" ht="15">
      <c r="C97" s="227"/>
      <c r="J97" s="182"/>
    </row>
  </sheetData>
  <sheetProtection/>
  <mergeCells count="181">
    <mergeCell ref="BU96:DD96"/>
    <mergeCell ref="BU94:DD94"/>
    <mergeCell ref="BU95:DD95"/>
    <mergeCell ref="B96:BT96"/>
    <mergeCell ref="B95:BT95"/>
    <mergeCell ref="BU90:DD90"/>
    <mergeCell ref="B91:BT91"/>
    <mergeCell ref="BU91:DD91"/>
    <mergeCell ref="B93:BT93"/>
    <mergeCell ref="BU93:DD93"/>
    <mergeCell ref="B94:BT94"/>
    <mergeCell ref="BU85:DD85"/>
    <mergeCell ref="B92:BT92"/>
    <mergeCell ref="BU92:DD92"/>
    <mergeCell ref="B87:BT87"/>
    <mergeCell ref="BU87:DD87"/>
    <mergeCell ref="B88:BT88"/>
    <mergeCell ref="BU88:DD88"/>
    <mergeCell ref="B89:BT89"/>
    <mergeCell ref="BU89:DD89"/>
    <mergeCell ref="B90:BT90"/>
    <mergeCell ref="B76:BT76"/>
    <mergeCell ref="BU76:DD76"/>
    <mergeCell ref="B86:BT86"/>
    <mergeCell ref="BU86:DD86"/>
    <mergeCell ref="B78:BT78"/>
    <mergeCell ref="BU78:DD78"/>
    <mergeCell ref="B79:BT79"/>
    <mergeCell ref="BU79:DD79"/>
    <mergeCell ref="B82:BT82"/>
    <mergeCell ref="B77:BT77"/>
    <mergeCell ref="BU77:DD77"/>
    <mergeCell ref="B72:BT72"/>
    <mergeCell ref="BU72:DD72"/>
    <mergeCell ref="B73:BT73"/>
    <mergeCell ref="BU73:DD73"/>
    <mergeCell ref="B74:BT74"/>
    <mergeCell ref="BU74:DD74"/>
    <mergeCell ref="B75:BT75"/>
    <mergeCell ref="BU75:DD75"/>
    <mergeCell ref="BU29:DD29"/>
    <mergeCell ref="B71:BT71"/>
    <mergeCell ref="BU71:DD71"/>
    <mergeCell ref="B67:BT67"/>
    <mergeCell ref="BU67:DD67"/>
    <mergeCell ref="BU68:DD68"/>
    <mergeCell ref="B69:BT69"/>
    <mergeCell ref="BU69:DD69"/>
    <mergeCell ref="B70:BT70"/>
    <mergeCell ref="BU70:DD70"/>
    <mergeCell ref="B66:BT66"/>
    <mergeCell ref="BU66:DD66"/>
    <mergeCell ref="BU21:DD21"/>
    <mergeCell ref="BU22:DD22"/>
    <mergeCell ref="BU23:DD23"/>
    <mergeCell ref="BU24:DD24"/>
    <mergeCell ref="BU25:DD25"/>
    <mergeCell ref="BU26:DD26"/>
    <mergeCell ref="BU27:DD27"/>
    <mergeCell ref="BU28:DD28"/>
    <mergeCell ref="BU56:DD56"/>
    <mergeCell ref="B57:BT57"/>
    <mergeCell ref="BU57:DD57"/>
    <mergeCell ref="B59:BT59"/>
    <mergeCell ref="B64:BT64"/>
    <mergeCell ref="B61:BT61"/>
    <mergeCell ref="BU63:CS63"/>
    <mergeCell ref="BU50:DD50"/>
    <mergeCell ref="B58:BT58"/>
    <mergeCell ref="BU58:DD58"/>
    <mergeCell ref="B53:BT53"/>
    <mergeCell ref="BU53:DD53"/>
    <mergeCell ref="B54:BT54"/>
    <mergeCell ref="BU54:DD54"/>
    <mergeCell ref="B55:BT55"/>
    <mergeCell ref="BU55:DD55"/>
    <mergeCell ref="B56:BT56"/>
    <mergeCell ref="BU45:DD45"/>
    <mergeCell ref="B46:BT46"/>
    <mergeCell ref="BU46:DD46"/>
    <mergeCell ref="B47:BT47"/>
    <mergeCell ref="B48:BT48"/>
    <mergeCell ref="B49:BT49"/>
    <mergeCell ref="BU47:DD47"/>
    <mergeCell ref="BU48:DD48"/>
    <mergeCell ref="BU49:DD49"/>
    <mergeCell ref="B18:BT18"/>
    <mergeCell ref="BU18:DD18"/>
    <mergeCell ref="B43:BT43"/>
    <mergeCell ref="BU43:DD43"/>
    <mergeCell ref="B30:BT30"/>
    <mergeCell ref="B39:BT39"/>
    <mergeCell ref="BU39:DD39"/>
    <mergeCell ref="B40:BT40"/>
    <mergeCell ref="BU40:DD40"/>
    <mergeCell ref="BU30:DD30"/>
    <mergeCell ref="B14:BT14"/>
    <mergeCell ref="BU14:DD14"/>
    <mergeCell ref="B15:BT15"/>
    <mergeCell ref="BU15:DD16"/>
    <mergeCell ref="B17:BT17"/>
    <mergeCell ref="BU17:DD17"/>
    <mergeCell ref="B9:BT9"/>
    <mergeCell ref="BU9:DD10"/>
    <mergeCell ref="B10:BT10"/>
    <mergeCell ref="B11:BT11"/>
    <mergeCell ref="BU11:DD11"/>
    <mergeCell ref="B19:BT19"/>
    <mergeCell ref="BU19:DD20"/>
    <mergeCell ref="B20:BT20"/>
    <mergeCell ref="B13:BT13"/>
    <mergeCell ref="BU13:DD13"/>
    <mergeCell ref="BU82:DD82"/>
    <mergeCell ref="BU83:DD83"/>
    <mergeCell ref="B84:BT84"/>
    <mergeCell ref="BU84:DD84"/>
    <mergeCell ref="B81:BT81"/>
    <mergeCell ref="B80:BT80"/>
    <mergeCell ref="BU80:DD80"/>
    <mergeCell ref="BU81:DD81"/>
    <mergeCell ref="B83:BT83"/>
    <mergeCell ref="A2:DD2"/>
    <mergeCell ref="B6:BT6"/>
    <mergeCell ref="B12:BT12"/>
    <mergeCell ref="BU12:DD12"/>
    <mergeCell ref="A3:DD3"/>
    <mergeCell ref="BU5:DD5"/>
    <mergeCell ref="BU6:DD6"/>
    <mergeCell ref="B7:BT7"/>
    <mergeCell ref="BU7:DD8"/>
    <mergeCell ref="B8:BT8"/>
    <mergeCell ref="B25:BT25"/>
    <mergeCell ref="B28:BT28"/>
    <mergeCell ref="B26:BT26"/>
    <mergeCell ref="B27:BT27"/>
    <mergeCell ref="B85:BT85"/>
    <mergeCell ref="B29:BT29"/>
    <mergeCell ref="B41:BT41"/>
    <mergeCell ref="B42:BT42"/>
    <mergeCell ref="B52:BT52"/>
    <mergeCell ref="B44:BT44"/>
    <mergeCell ref="BU37:DD37"/>
    <mergeCell ref="B35:BT35"/>
    <mergeCell ref="B36:BT36"/>
    <mergeCell ref="B37:BT37"/>
    <mergeCell ref="B38:BT38"/>
    <mergeCell ref="B31:BT31"/>
    <mergeCell ref="B32:BT32"/>
    <mergeCell ref="B33:BT33"/>
    <mergeCell ref="B34:BT34"/>
    <mergeCell ref="BU31:DD31"/>
    <mergeCell ref="BU32:DD32"/>
    <mergeCell ref="BU33:DD33"/>
    <mergeCell ref="BU34:DD34"/>
    <mergeCell ref="BU35:DD35"/>
    <mergeCell ref="BU36:DD36"/>
    <mergeCell ref="B16:BT16"/>
    <mergeCell ref="B21:BT21"/>
    <mergeCell ref="B22:BT22"/>
    <mergeCell ref="B23:BT23"/>
    <mergeCell ref="B24:BT24"/>
    <mergeCell ref="B68:BT68"/>
    <mergeCell ref="B65:BT65"/>
    <mergeCell ref="B60:BT60"/>
    <mergeCell ref="BU59:DD59"/>
    <mergeCell ref="BU60:DD60"/>
    <mergeCell ref="B50:BT50"/>
    <mergeCell ref="BU65:DD65"/>
    <mergeCell ref="BU52:DD52"/>
    <mergeCell ref="B51:BT51"/>
    <mergeCell ref="BU51:DD51"/>
    <mergeCell ref="BU38:DD38"/>
    <mergeCell ref="BU62:CS62"/>
    <mergeCell ref="BU61:CS61"/>
    <mergeCell ref="B63:BT63"/>
    <mergeCell ref="BU64:DD64"/>
    <mergeCell ref="B62:BT62"/>
    <mergeCell ref="BU41:DD41"/>
    <mergeCell ref="BU42:DD42"/>
    <mergeCell ref="BU44:DD44"/>
    <mergeCell ref="B45:BT45"/>
  </mergeCells>
  <printOptions/>
  <pageMargins left="0.7874015748031497" right="0.31496062992125984" top="0.5905511811023623" bottom="0.3937007874015748" header="0.1968503937007874" footer="0.1968503937007874"/>
  <pageSetup firstPageNumber="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P157"/>
  <sheetViews>
    <sheetView view="pageBreakPreview" zoomScaleSheetLayoutView="100" zoomScalePageLayoutView="0" workbookViewId="0" topLeftCell="A87">
      <selection activeCell="A64" sqref="A64:AG64"/>
    </sheetView>
  </sheetViews>
  <sheetFormatPr defaultColWidth="0.875" defaultRowHeight="12.75"/>
  <cols>
    <col min="1" max="32" width="0.875" style="1" customWidth="1"/>
    <col min="33" max="33" width="4.125" style="1" customWidth="1"/>
    <col min="34" max="49" width="0.875" style="1" hidden="1" customWidth="1"/>
    <col min="50" max="50" width="0.37109375" style="1" hidden="1" customWidth="1"/>
    <col min="51" max="81" width="0.875" style="1" hidden="1" customWidth="1"/>
    <col min="82" max="82" width="5.125" style="2" customWidth="1"/>
    <col min="83" max="83" width="5.875" style="2" customWidth="1"/>
    <col min="84" max="84" width="6.25390625" style="1" customWidth="1"/>
    <col min="85" max="85" width="10.25390625" style="1" customWidth="1"/>
    <col min="86" max="88" width="0.875" style="1" hidden="1" customWidth="1"/>
    <col min="89" max="91" width="0.875" style="1" customWidth="1"/>
    <col min="92" max="92" width="4.375" style="1" customWidth="1"/>
    <col min="93" max="93" width="0.12890625" style="1" hidden="1" customWidth="1"/>
    <col min="94" max="106" width="0.875" style="1" hidden="1" customWidth="1"/>
    <col min="107" max="107" width="3.875" style="1" hidden="1" customWidth="1"/>
    <col min="108" max="108" width="6.75390625" style="1" customWidth="1"/>
    <col min="109" max="109" width="17.625" style="1" customWidth="1"/>
    <col min="110" max="110" width="15.125" style="1" customWidth="1"/>
    <col min="111" max="111" width="15.375" style="1" customWidth="1"/>
    <col min="112" max="112" width="14.125" style="1" customWidth="1"/>
    <col min="113" max="113" width="13.375" style="1" customWidth="1"/>
    <col min="114" max="114" width="12.125" style="1" customWidth="1"/>
    <col min="115" max="115" width="0.12890625" style="1" hidden="1" customWidth="1"/>
    <col min="116" max="117" width="0.875" style="1" hidden="1" customWidth="1"/>
    <col min="118" max="124" width="0.875" style="1" customWidth="1"/>
    <col min="125" max="125" width="29.375" style="1" customWidth="1"/>
    <col min="126" max="16384" width="0.875" style="1" customWidth="1"/>
  </cols>
  <sheetData>
    <row r="1" ht="13.5" customHeight="1">
      <c r="DJ1" s="1" t="s">
        <v>156</v>
      </c>
    </row>
    <row r="2" spans="1:114" s="187" customFormat="1" ht="13.5" customHeight="1">
      <c r="A2" s="398" t="s">
        <v>157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8"/>
      <c r="CC2" s="398"/>
      <c r="CD2" s="398"/>
      <c r="CE2" s="398"/>
      <c r="CF2" s="398"/>
      <c r="CG2" s="398"/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8"/>
      <c r="CS2" s="398"/>
      <c r="CT2" s="398"/>
      <c r="CU2" s="398"/>
      <c r="CV2" s="398"/>
      <c r="CW2" s="398"/>
      <c r="CX2" s="398"/>
      <c r="CY2" s="398"/>
      <c r="CZ2" s="398"/>
      <c r="DA2" s="398"/>
      <c r="DB2" s="398"/>
      <c r="DC2" s="398"/>
      <c r="DD2" s="398"/>
      <c r="DE2" s="398"/>
      <c r="DF2" s="398"/>
      <c r="DG2" s="398"/>
      <c r="DH2" s="398"/>
      <c r="DI2" s="398"/>
      <c r="DJ2" s="398"/>
    </row>
    <row r="3" spans="1:114" s="187" customFormat="1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</row>
    <row r="4" spans="1:114" ht="24" customHeight="1" thickBot="1">
      <c r="A4" s="524" t="s">
        <v>155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25"/>
      <c r="BI4" s="526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19" t="s">
        <v>154</v>
      </c>
      <c r="CE4" s="524" t="s">
        <v>153</v>
      </c>
      <c r="CF4" s="525"/>
      <c r="CG4" s="525"/>
      <c r="CH4" s="525"/>
      <c r="CI4" s="525"/>
      <c r="CJ4" s="525"/>
      <c r="CK4" s="525"/>
      <c r="CL4" s="525"/>
      <c r="CM4" s="525"/>
      <c r="CN4" s="525"/>
      <c r="CO4" s="525"/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6"/>
      <c r="DF4" s="516" t="s">
        <v>152</v>
      </c>
      <c r="DG4" s="516"/>
      <c r="DH4" s="516"/>
      <c r="DI4" s="516"/>
      <c r="DJ4" s="516"/>
    </row>
    <row r="5" spans="1:116" s="182" customFormat="1" ht="19.5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9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533"/>
      <c r="CE5" s="527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9"/>
      <c r="DF5" s="517" t="s">
        <v>158</v>
      </c>
      <c r="DG5" s="518" t="s">
        <v>15</v>
      </c>
      <c r="DH5" s="518"/>
      <c r="DI5" s="518"/>
      <c r="DJ5" s="518"/>
      <c r="DK5" s="183"/>
      <c r="DL5" s="183"/>
    </row>
    <row r="6" spans="1:116" s="182" customFormat="1" ht="15" customHeight="1">
      <c r="A6" s="527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9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533"/>
      <c r="CE6" s="518" t="s">
        <v>151</v>
      </c>
      <c r="CF6" s="517" t="s">
        <v>150</v>
      </c>
      <c r="CG6" s="518" t="s">
        <v>149</v>
      </c>
      <c r="CH6" s="518" t="s">
        <v>148</v>
      </c>
      <c r="CI6" s="518"/>
      <c r="CJ6" s="518"/>
      <c r="CK6" s="518"/>
      <c r="CL6" s="518"/>
      <c r="CM6" s="518"/>
      <c r="CN6" s="518"/>
      <c r="CO6" s="518"/>
      <c r="CP6" s="518"/>
      <c r="CQ6" s="518"/>
      <c r="CR6" s="518"/>
      <c r="CS6" s="518"/>
      <c r="CT6" s="518"/>
      <c r="CU6" s="518"/>
      <c r="CV6" s="518"/>
      <c r="CW6" s="518"/>
      <c r="CX6" s="518"/>
      <c r="CY6" s="518"/>
      <c r="CZ6" s="518"/>
      <c r="DA6" s="518"/>
      <c r="DB6" s="518"/>
      <c r="DC6" s="534"/>
      <c r="DD6" s="518" t="s">
        <v>147</v>
      </c>
      <c r="DE6" s="519" t="s">
        <v>146</v>
      </c>
      <c r="DF6" s="517"/>
      <c r="DG6" s="518" t="s">
        <v>145</v>
      </c>
      <c r="DH6" s="518" t="s">
        <v>144</v>
      </c>
      <c r="DI6" s="519" t="s">
        <v>143</v>
      </c>
      <c r="DJ6" s="518" t="s">
        <v>142</v>
      </c>
      <c r="DK6" s="183"/>
      <c r="DL6" s="183"/>
    </row>
    <row r="7" spans="1:116" s="182" customFormat="1" ht="121.5" customHeight="1" thickBot="1">
      <c r="A7" s="530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2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520"/>
      <c r="CE7" s="518"/>
      <c r="CF7" s="517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34"/>
      <c r="DD7" s="518"/>
      <c r="DE7" s="520"/>
      <c r="DF7" s="517"/>
      <c r="DG7" s="518"/>
      <c r="DH7" s="518"/>
      <c r="DI7" s="520"/>
      <c r="DJ7" s="518"/>
      <c r="DK7" s="183"/>
      <c r="DL7" s="183"/>
    </row>
    <row r="8" spans="1:116" s="177" customFormat="1" ht="12.75" customHeight="1">
      <c r="A8" s="511">
        <v>1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79">
        <v>2</v>
      </c>
      <c r="CE8" s="180">
        <v>3</v>
      </c>
      <c r="CF8" s="180">
        <v>4</v>
      </c>
      <c r="CG8" s="179">
        <v>5</v>
      </c>
      <c r="CH8" s="514">
        <v>6</v>
      </c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179">
        <v>7</v>
      </c>
      <c r="DE8" s="179">
        <v>8</v>
      </c>
      <c r="DF8" s="179">
        <v>9</v>
      </c>
      <c r="DG8" s="179">
        <v>10</v>
      </c>
      <c r="DH8" s="179">
        <v>11</v>
      </c>
      <c r="DI8" s="179">
        <v>12</v>
      </c>
      <c r="DJ8" s="179">
        <v>13</v>
      </c>
      <c r="DK8" s="178"/>
      <c r="DL8" s="178"/>
    </row>
    <row r="9" spans="1:116" s="50" customFormat="1" ht="23.25" customHeight="1">
      <c r="A9" s="176"/>
      <c r="B9" s="515" t="s">
        <v>141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39" t="s">
        <v>140</v>
      </c>
      <c r="CE9" s="116"/>
      <c r="CF9" s="174"/>
      <c r="CG9" s="17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134"/>
      <c r="DE9" s="134"/>
      <c r="DF9" s="107">
        <f>DF11</f>
        <v>15819913</v>
      </c>
      <c r="DG9" s="107">
        <f>DG11</f>
        <v>15519496</v>
      </c>
      <c r="DH9" s="107">
        <f>DH26</f>
        <v>200417</v>
      </c>
      <c r="DI9" s="107">
        <f>DI26</f>
        <v>0</v>
      </c>
      <c r="DJ9" s="107">
        <f>DJ11</f>
        <v>100000</v>
      </c>
      <c r="DK9" s="172"/>
      <c r="DL9" s="172"/>
    </row>
    <row r="10" spans="1:116" s="27" customFormat="1" ht="15" customHeight="1">
      <c r="A10" s="506" t="s">
        <v>139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1" t="s">
        <v>138</v>
      </c>
      <c r="CE10" s="151"/>
      <c r="CF10" s="164"/>
      <c r="CG10" s="160"/>
      <c r="CH10" s="171"/>
      <c r="CI10" s="170"/>
      <c r="CJ10" s="170"/>
      <c r="CK10" s="509"/>
      <c r="CL10" s="509"/>
      <c r="CM10" s="509"/>
      <c r="CN10" s="509"/>
      <c r="CO10" s="169"/>
      <c r="CP10" s="508"/>
      <c r="CQ10" s="509"/>
      <c r="CR10" s="509"/>
      <c r="CS10" s="510"/>
      <c r="CT10" s="508"/>
      <c r="CU10" s="509"/>
      <c r="CV10" s="509"/>
      <c r="CW10" s="510"/>
      <c r="CX10" s="508"/>
      <c r="CY10" s="509"/>
      <c r="CZ10" s="509"/>
      <c r="DA10" s="510"/>
      <c r="DB10" s="508"/>
      <c r="DC10" s="509"/>
      <c r="DD10" s="148">
        <v>120</v>
      </c>
      <c r="DE10" s="148"/>
      <c r="DF10" s="163">
        <f>DJ10</f>
        <v>0</v>
      </c>
      <c r="DG10" s="163" t="s">
        <v>103</v>
      </c>
      <c r="DH10" s="163" t="s">
        <v>103</v>
      </c>
      <c r="DI10" s="163" t="s">
        <v>103</v>
      </c>
      <c r="DJ10" s="163">
        <v>0</v>
      </c>
      <c r="DK10" s="61"/>
      <c r="DL10" s="61"/>
    </row>
    <row r="11" spans="1:116" s="27" customFormat="1" ht="15.75" customHeight="1">
      <c r="A11" s="506" t="s">
        <v>137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1" t="s">
        <v>136</v>
      </c>
      <c r="CE11" s="151" t="s">
        <v>22</v>
      </c>
      <c r="CF11" s="164"/>
      <c r="CG11" s="160"/>
      <c r="CH11" s="171"/>
      <c r="CI11" s="170"/>
      <c r="CJ11" s="170"/>
      <c r="CK11" s="509"/>
      <c r="CL11" s="509"/>
      <c r="CM11" s="509"/>
      <c r="CN11" s="509"/>
      <c r="CO11" s="169"/>
      <c r="CP11" s="508"/>
      <c r="CQ11" s="509"/>
      <c r="CR11" s="509"/>
      <c r="CS11" s="510"/>
      <c r="CT11" s="508"/>
      <c r="CU11" s="509"/>
      <c r="CV11" s="509"/>
      <c r="CW11" s="510"/>
      <c r="CX11" s="508"/>
      <c r="CY11" s="509"/>
      <c r="CZ11" s="509"/>
      <c r="DA11" s="510"/>
      <c r="DB11" s="508"/>
      <c r="DC11" s="509"/>
      <c r="DD11" s="148"/>
      <c r="DE11" s="148"/>
      <c r="DF11" s="159">
        <v>15819913</v>
      </c>
      <c r="DG11" s="159">
        <v>15519496</v>
      </c>
      <c r="DH11" s="159">
        <v>200417</v>
      </c>
      <c r="DI11" s="159" t="s">
        <v>103</v>
      </c>
      <c r="DJ11" s="159">
        <f>DJ12+DJ15+DJ16+DJ20+DJ24</f>
        <v>100000</v>
      </c>
      <c r="DK11" s="61"/>
      <c r="DL11" s="61"/>
    </row>
    <row r="12" spans="1:116" s="27" customFormat="1" ht="53.25" customHeight="1">
      <c r="A12" s="432" t="s">
        <v>135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89"/>
      <c r="CE12" s="88" t="s">
        <v>22</v>
      </c>
      <c r="CF12" s="123"/>
      <c r="CG12" s="124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5"/>
      <c r="DA12" s="505"/>
      <c r="DB12" s="505"/>
      <c r="DC12" s="505"/>
      <c r="DD12" s="122">
        <v>130</v>
      </c>
      <c r="DE12" s="122">
        <v>162521</v>
      </c>
      <c r="DF12" s="9">
        <f aca="true" t="shared" si="0" ref="DF12:DF23">SUM(DG12:DJ12)</f>
        <v>8000000</v>
      </c>
      <c r="DG12" s="35">
        <v>8000000</v>
      </c>
      <c r="DH12" s="9" t="s">
        <v>103</v>
      </c>
      <c r="DI12" s="9" t="s">
        <v>103</v>
      </c>
      <c r="DJ12" s="9">
        <v>0</v>
      </c>
      <c r="DK12" s="61"/>
      <c r="DL12" s="61"/>
    </row>
    <row r="13" spans="1:116" s="27" customFormat="1" ht="15" customHeight="1" hidden="1">
      <c r="A13" s="432" t="s">
        <v>134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89"/>
      <c r="CE13" s="88" t="s">
        <v>13</v>
      </c>
      <c r="CF13" s="123" t="s">
        <v>16</v>
      </c>
      <c r="CG13" s="124" t="s">
        <v>106</v>
      </c>
      <c r="CH13" s="505" t="s">
        <v>16</v>
      </c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122">
        <v>130</v>
      </c>
      <c r="DE13" s="122"/>
      <c r="DF13" s="9">
        <f t="shared" si="0"/>
        <v>0</v>
      </c>
      <c r="DG13" s="35">
        <v>0</v>
      </c>
      <c r="DH13" s="9" t="s">
        <v>103</v>
      </c>
      <c r="DI13" s="9" t="s">
        <v>103</v>
      </c>
      <c r="DJ13" s="9">
        <v>0</v>
      </c>
      <c r="DK13" s="61"/>
      <c r="DL13" s="61"/>
    </row>
    <row r="14" spans="1:116" s="27" customFormat="1" ht="3" customHeight="1" hidden="1">
      <c r="A14" s="432" t="s">
        <v>133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91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89"/>
      <c r="CE14" s="88" t="s">
        <v>13</v>
      </c>
      <c r="CF14" s="123" t="s">
        <v>16</v>
      </c>
      <c r="CG14" s="124" t="s">
        <v>106</v>
      </c>
      <c r="CH14" s="505" t="s">
        <v>16</v>
      </c>
      <c r="CI14" s="505"/>
      <c r="CJ14" s="505"/>
      <c r="CK14" s="505"/>
      <c r="CL14" s="505"/>
      <c r="CM14" s="505"/>
      <c r="CN14" s="505"/>
      <c r="CO14" s="505"/>
      <c r="CP14" s="505"/>
      <c r="CQ14" s="505"/>
      <c r="CR14" s="505"/>
      <c r="CS14" s="505"/>
      <c r="CT14" s="505"/>
      <c r="CU14" s="505"/>
      <c r="CV14" s="505"/>
      <c r="CW14" s="505"/>
      <c r="CX14" s="505"/>
      <c r="CY14" s="505"/>
      <c r="CZ14" s="505"/>
      <c r="DA14" s="505"/>
      <c r="DB14" s="505"/>
      <c r="DC14" s="505"/>
      <c r="DD14" s="122">
        <v>130</v>
      </c>
      <c r="DE14" s="122"/>
      <c r="DF14" s="9">
        <f t="shared" si="0"/>
        <v>0</v>
      </c>
      <c r="DG14" s="35"/>
      <c r="DH14" s="9" t="s">
        <v>103</v>
      </c>
      <c r="DI14" s="9" t="s">
        <v>103</v>
      </c>
      <c r="DJ14" s="9">
        <v>0</v>
      </c>
      <c r="DK14" s="61"/>
      <c r="DL14" s="61"/>
    </row>
    <row r="15" spans="1:116" s="27" customFormat="1" ht="159.75" customHeight="1">
      <c r="A15" s="432" t="s">
        <v>132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91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89"/>
      <c r="CE15" s="88" t="s">
        <v>22</v>
      </c>
      <c r="CF15" s="123"/>
      <c r="CG15" s="124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5"/>
      <c r="CV15" s="505"/>
      <c r="CW15" s="505"/>
      <c r="CX15" s="505"/>
      <c r="CY15" s="505"/>
      <c r="CZ15" s="505"/>
      <c r="DA15" s="505"/>
      <c r="DB15" s="505"/>
      <c r="DC15" s="505"/>
      <c r="DD15" s="122">
        <v>130</v>
      </c>
      <c r="DE15" s="122">
        <v>164531</v>
      </c>
      <c r="DF15" s="9">
        <f t="shared" si="0"/>
        <v>6900000</v>
      </c>
      <c r="DG15" s="35">
        <v>6900000</v>
      </c>
      <c r="DH15" s="9" t="s">
        <v>103</v>
      </c>
      <c r="DI15" s="9" t="s">
        <v>103</v>
      </c>
      <c r="DJ15" s="9">
        <v>0</v>
      </c>
      <c r="DK15" s="61"/>
      <c r="DL15" s="61"/>
    </row>
    <row r="16" spans="1:116" s="27" customFormat="1" ht="161.25" customHeight="1">
      <c r="A16" s="432" t="s">
        <v>131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89"/>
      <c r="CE16" s="88" t="s">
        <v>22</v>
      </c>
      <c r="CF16" s="123"/>
      <c r="CG16" s="124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122">
        <v>130</v>
      </c>
      <c r="DE16" s="122">
        <v>164532</v>
      </c>
      <c r="DF16" s="9">
        <f t="shared" si="0"/>
        <v>330000</v>
      </c>
      <c r="DG16" s="35">
        <v>330000</v>
      </c>
      <c r="DH16" s="9" t="s">
        <v>103</v>
      </c>
      <c r="DI16" s="9" t="s">
        <v>103</v>
      </c>
      <c r="DJ16" s="9">
        <v>0</v>
      </c>
      <c r="DK16" s="61"/>
      <c r="DL16" s="61"/>
    </row>
    <row r="17" spans="1:116" s="27" customFormat="1" ht="41.25" customHeight="1" hidden="1">
      <c r="A17" s="432" t="s">
        <v>112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91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89"/>
      <c r="CE17" s="88" t="s">
        <v>13</v>
      </c>
      <c r="CF17" s="123" t="s">
        <v>16</v>
      </c>
      <c r="CG17" s="124" t="s">
        <v>106</v>
      </c>
      <c r="CH17" s="505" t="s">
        <v>16</v>
      </c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122">
        <v>130</v>
      </c>
      <c r="DE17" s="122"/>
      <c r="DF17" s="9">
        <f t="shared" si="0"/>
        <v>0</v>
      </c>
      <c r="DG17" s="35">
        <v>0</v>
      </c>
      <c r="DH17" s="9" t="s">
        <v>103</v>
      </c>
      <c r="DI17" s="9" t="s">
        <v>103</v>
      </c>
      <c r="DJ17" s="9">
        <v>0</v>
      </c>
      <c r="DK17" s="61"/>
      <c r="DL17" s="61"/>
    </row>
    <row r="18" spans="1:116" s="27" customFormat="1" ht="33" customHeight="1" hidden="1">
      <c r="A18" s="432" t="s">
        <v>130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6"/>
      <c r="CE18" s="88" t="s">
        <v>13</v>
      </c>
      <c r="CF18" s="123" t="s">
        <v>16</v>
      </c>
      <c r="CG18" s="124" t="s">
        <v>106</v>
      </c>
      <c r="CH18" s="505" t="s">
        <v>16</v>
      </c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122">
        <v>130</v>
      </c>
      <c r="DE18" s="122"/>
      <c r="DF18" s="9">
        <f t="shared" si="0"/>
        <v>0</v>
      </c>
      <c r="DG18" s="9">
        <v>0</v>
      </c>
      <c r="DH18" s="9" t="s">
        <v>103</v>
      </c>
      <c r="DI18" s="9" t="s">
        <v>103</v>
      </c>
      <c r="DJ18" s="9">
        <v>0</v>
      </c>
      <c r="DK18" s="61"/>
      <c r="DL18" s="61"/>
    </row>
    <row r="19" spans="1:116" s="27" customFormat="1" ht="43.5" customHeight="1" hidden="1">
      <c r="A19" s="432" t="s">
        <v>129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89"/>
      <c r="CE19" s="88" t="s">
        <v>13</v>
      </c>
      <c r="CF19" s="123" t="s">
        <v>16</v>
      </c>
      <c r="CG19" s="124" t="s">
        <v>106</v>
      </c>
      <c r="CH19" s="505" t="s">
        <v>16</v>
      </c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  <c r="CT19" s="505"/>
      <c r="CU19" s="505"/>
      <c r="CV19" s="505"/>
      <c r="CW19" s="505"/>
      <c r="CX19" s="505"/>
      <c r="CY19" s="505"/>
      <c r="CZ19" s="505"/>
      <c r="DA19" s="505"/>
      <c r="DB19" s="505"/>
      <c r="DC19" s="505"/>
      <c r="DD19" s="122">
        <v>130</v>
      </c>
      <c r="DE19" s="122"/>
      <c r="DF19" s="9">
        <f t="shared" si="0"/>
        <v>0</v>
      </c>
      <c r="DG19" s="9">
        <v>0</v>
      </c>
      <c r="DH19" s="9" t="s">
        <v>103</v>
      </c>
      <c r="DI19" s="9" t="s">
        <v>103</v>
      </c>
      <c r="DJ19" s="9">
        <v>0</v>
      </c>
      <c r="DK19" s="61"/>
      <c r="DL19" s="61"/>
    </row>
    <row r="20" spans="1:116" s="27" customFormat="1" ht="36" customHeight="1">
      <c r="A20" s="432" t="s">
        <v>128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165"/>
      <c r="CE20" s="13" t="s">
        <v>22</v>
      </c>
      <c r="CF20" s="13"/>
      <c r="CG20" s="124"/>
      <c r="CH20" s="505" t="s">
        <v>127</v>
      </c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5"/>
      <c r="DB20" s="505"/>
      <c r="DC20" s="505"/>
      <c r="DD20" s="122">
        <v>130</v>
      </c>
      <c r="DE20" s="122">
        <v>162521</v>
      </c>
      <c r="DF20" s="9">
        <f t="shared" si="0"/>
        <v>100000</v>
      </c>
      <c r="DG20" s="9" t="s">
        <v>103</v>
      </c>
      <c r="DH20" s="9" t="s">
        <v>103</v>
      </c>
      <c r="DI20" s="9" t="s">
        <v>103</v>
      </c>
      <c r="DJ20" s="35">
        <v>100000</v>
      </c>
      <c r="DK20" s="61"/>
      <c r="DL20" s="61"/>
    </row>
    <row r="21" spans="1:116" s="27" customFormat="1" ht="29.25" customHeight="1" hidden="1">
      <c r="A21" s="432" t="s">
        <v>126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65"/>
      <c r="CE21" s="13" t="s">
        <v>13</v>
      </c>
      <c r="CF21" s="13" t="s">
        <v>16</v>
      </c>
      <c r="CG21" s="124" t="s">
        <v>106</v>
      </c>
      <c r="CH21" s="505" t="s">
        <v>125</v>
      </c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122">
        <v>130</v>
      </c>
      <c r="DE21" s="122"/>
      <c r="DF21" s="9">
        <f t="shared" si="0"/>
        <v>0</v>
      </c>
      <c r="DG21" s="9" t="s">
        <v>103</v>
      </c>
      <c r="DH21" s="9" t="s">
        <v>103</v>
      </c>
      <c r="DI21" s="9" t="s">
        <v>103</v>
      </c>
      <c r="DJ21" s="35">
        <v>0</v>
      </c>
      <c r="DK21" s="61"/>
      <c r="DL21" s="61"/>
    </row>
    <row r="22" spans="1:116" s="27" customFormat="1" ht="29.25" customHeight="1" hidden="1">
      <c r="A22" s="432" t="s">
        <v>124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65"/>
      <c r="CE22" s="13" t="s">
        <v>13</v>
      </c>
      <c r="CF22" s="13" t="s">
        <v>16</v>
      </c>
      <c r="CG22" s="124" t="s">
        <v>106</v>
      </c>
      <c r="CH22" s="505" t="s">
        <v>123</v>
      </c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122">
        <v>130</v>
      </c>
      <c r="DE22" s="122"/>
      <c r="DF22" s="9">
        <f t="shared" si="0"/>
        <v>0</v>
      </c>
      <c r="DG22" s="9" t="s">
        <v>103</v>
      </c>
      <c r="DH22" s="9" t="s">
        <v>103</v>
      </c>
      <c r="DI22" s="9" t="s">
        <v>103</v>
      </c>
      <c r="DJ22" s="9"/>
      <c r="DK22" s="61"/>
      <c r="DL22" s="61"/>
    </row>
    <row r="23" spans="1:116" s="27" customFormat="1" ht="30" customHeight="1" hidden="1">
      <c r="A23" s="432" t="s">
        <v>122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165"/>
      <c r="CE23" s="13" t="s">
        <v>13</v>
      </c>
      <c r="CF23" s="13" t="s">
        <v>16</v>
      </c>
      <c r="CG23" s="124" t="s">
        <v>106</v>
      </c>
      <c r="CH23" s="505" t="s">
        <v>16</v>
      </c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122">
        <v>180</v>
      </c>
      <c r="DE23" s="122"/>
      <c r="DF23" s="9">
        <f t="shared" si="0"/>
        <v>0</v>
      </c>
      <c r="DG23" s="9" t="s">
        <v>103</v>
      </c>
      <c r="DH23" s="9" t="s">
        <v>103</v>
      </c>
      <c r="DI23" s="9" t="s">
        <v>103</v>
      </c>
      <c r="DJ23" s="9"/>
      <c r="DK23" s="61"/>
      <c r="DL23" s="61"/>
    </row>
    <row r="24" spans="1:116" s="27" customFormat="1" ht="48" customHeight="1">
      <c r="A24" s="432" t="s">
        <v>121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165"/>
      <c r="CE24" s="13" t="s">
        <v>22</v>
      </c>
      <c r="CF24" s="13"/>
      <c r="CG24" s="124"/>
      <c r="CH24" s="505" t="s">
        <v>120</v>
      </c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122">
        <v>130</v>
      </c>
      <c r="DE24" s="122">
        <v>162532</v>
      </c>
      <c r="DF24" s="9"/>
      <c r="DG24" s="9" t="s">
        <v>103</v>
      </c>
      <c r="DH24" s="9" t="s">
        <v>103</v>
      </c>
      <c r="DI24" s="9" t="s">
        <v>103</v>
      </c>
      <c r="DJ24" s="9"/>
      <c r="DK24" s="61"/>
      <c r="DL24" s="61"/>
    </row>
    <row r="25" spans="1:118" s="27" customFormat="1" ht="34.5" customHeight="1">
      <c r="A25" s="506" t="s">
        <v>119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1" t="s">
        <v>118</v>
      </c>
      <c r="CE25" s="151" t="s">
        <v>22</v>
      </c>
      <c r="CF25" s="164" t="s">
        <v>16</v>
      </c>
      <c r="CG25" s="160" t="s">
        <v>106</v>
      </c>
      <c r="CH25" s="508" t="s">
        <v>16</v>
      </c>
      <c r="CI25" s="509"/>
      <c r="CJ25" s="509"/>
      <c r="CK25" s="509"/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10"/>
      <c r="DD25" s="148">
        <v>140</v>
      </c>
      <c r="DE25" s="148"/>
      <c r="DF25" s="163">
        <f>DJ25</f>
        <v>0</v>
      </c>
      <c r="DG25" s="163" t="s">
        <v>103</v>
      </c>
      <c r="DH25" s="163" t="s">
        <v>103</v>
      </c>
      <c r="DI25" s="163" t="s">
        <v>103</v>
      </c>
      <c r="DJ25" s="147">
        <v>0</v>
      </c>
      <c r="DK25" s="146"/>
      <c r="DL25" s="146"/>
      <c r="DM25" s="145"/>
      <c r="DN25" s="145"/>
    </row>
    <row r="26" spans="1:118" s="27" customFormat="1" ht="28.5" customHeight="1">
      <c r="A26" s="506" t="s">
        <v>117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1" t="s">
        <v>116</v>
      </c>
      <c r="CE26" s="151" t="s">
        <v>22</v>
      </c>
      <c r="CF26" s="151"/>
      <c r="CG26" s="160"/>
      <c r="CH26" s="543"/>
      <c r="CI26" s="543"/>
      <c r="CJ26" s="543"/>
      <c r="CK26" s="543"/>
      <c r="CL26" s="543"/>
      <c r="CM26" s="543"/>
      <c r="CN26" s="543"/>
      <c r="CO26" s="543"/>
      <c r="CP26" s="543"/>
      <c r="CQ26" s="543"/>
      <c r="CR26" s="543"/>
      <c r="CS26" s="543"/>
      <c r="CT26" s="543"/>
      <c r="CU26" s="543"/>
      <c r="CV26" s="543"/>
      <c r="CW26" s="543"/>
      <c r="CX26" s="543"/>
      <c r="CY26" s="543"/>
      <c r="CZ26" s="543"/>
      <c r="DA26" s="543"/>
      <c r="DB26" s="543"/>
      <c r="DC26" s="543"/>
      <c r="DD26" s="148">
        <v>150</v>
      </c>
      <c r="DE26" s="148" t="s">
        <v>377</v>
      </c>
      <c r="DF26" s="159">
        <v>200417</v>
      </c>
      <c r="DG26" s="158"/>
      <c r="DH26" s="157">
        <v>200417</v>
      </c>
      <c r="DI26" s="157">
        <f>DI27+DI33+DI29+DI28</f>
        <v>0</v>
      </c>
      <c r="DJ26" s="147" t="s">
        <v>103</v>
      </c>
      <c r="DK26" s="146"/>
      <c r="DL26" s="146"/>
      <c r="DM26" s="145"/>
      <c r="DN26" s="145"/>
    </row>
    <row r="27" spans="1:118" s="27" customFormat="1" ht="72" customHeight="1">
      <c r="A27" s="432" t="s">
        <v>356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89"/>
      <c r="CE27" s="88" t="s">
        <v>22</v>
      </c>
      <c r="CF27" s="123"/>
      <c r="CG27" s="124"/>
      <c r="CH27" s="505"/>
      <c r="CI27" s="505"/>
      <c r="CJ27" s="505"/>
      <c r="CK27" s="505"/>
      <c r="CL27" s="505"/>
      <c r="CM27" s="505"/>
      <c r="CN27" s="505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5"/>
      <c r="DA27" s="505"/>
      <c r="DB27" s="505"/>
      <c r="DC27" s="505"/>
      <c r="DD27" s="122">
        <v>130</v>
      </c>
      <c r="DE27" s="122">
        <v>164090</v>
      </c>
      <c r="DF27" s="9">
        <f aca="true" t="shared" si="1" ref="DF27:DF32">SUM(DG27:DJ27)</f>
        <v>0</v>
      </c>
      <c r="DG27" s="9"/>
      <c r="DH27" s="35"/>
      <c r="DI27" s="9">
        <v>0</v>
      </c>
      <c r="DJ27" s="9" t="s">
        <v>103</v>
      </c>
      <c r="DK27" s="146"/>
      <c r="DL27" s="146"/>
      <c r="DM27" s="145"/>
      <c r="DN27" s="145"/>
    </row>
    <row r="28" spans="1:118" s="27" customFormat="1" ht="74.25" customHeight="1" hidden="1">
      <c r="A28" s="432" t="s">
        <v>115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89"/>
      <c r="CE28" s="88" t="s">
        <v>13</v>
      </c>
      <c r="CF28" s="123" t="s">
        <v>16</v>
      </c>
      <c r="CG28" s="124" t="s">
        <v>106</v>
      </c>
      <c r="CH28" s="505" t="s">
        <v>16</v>
      </c>
      <c r="CI28" s="505"/>
      <c r="CJ28" s="505"/>
      <c r="CK28" s="505"/>
      <c r="CL28" s="505"/>
      <c r="CM28" s="505"/>
      <c r="CN28" s="505"/>
      <c r="CO28" s="505"/>
      <c r="CP28" s="505"/>
      <c r="CQ28" s="505"/>
      <c r="CR28" s="505"/>
      <c r="CS28" s="505"/>
      <c r="CT28" s="505"/>
      <c r="CU28" s="505"/>
      <c r="CV28" s="505"/>
      <c r="CW28" s="505"/>
      <c r="CX28" s="505"/>
      <c r="CY28" s="505"/>
      <c r="CZ28" s="505"/>
      <c r="DA28" s="505"/>
      <c r="DB28" s="505"/>
      <c r="DC28" s="505"/>
      <c r="DD28" s="122">
        <v>180</v>
      </c>
      <c r="DE28" s="122"/>
      <c r="DF28" s="9">
        <f t="shared" si="1"/>
        <v>0</v>
      </c>
      <c r="DG28" s="9" t="s">
        <v>103</v>
      </c>
      <c r="DH28" s="35">
        <v>0</v>
      </c>
      <c r="DI28" s="9">
        <v>0</v>
      </c>
      <c r="DJ28" s="9" t="s">
        <v>103</v>
      </c>
      <c r="DK28" s="146"/>
      <c r="DL28" s="146"/>
      <c r="DM28" s="145"/>
      <c r="DN28" s="145"/>
    </row>
    <row r="29" spans="1:118" s="27" customFormat="1" ht="55.5" customHeight="1" hidden="1">
      <c r="A29" s="432" t="s">
        <v>114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89"/>
      <c r="CE29" s="88" t="s">
        <v>13</v>
      </c>
      <c r="CF29" s="123" t="s">
        <v>16</v>
      </c>
      <c r="CG29" s="124" t="s">
        <v>106</v>
      </c>
      <c r="CH29" s="505" t="s">
        <v>16</v>
      </c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  <c r="CX29" s="505"/>
      <c r="CY29" s="505"/>
      <c r="CZ29" s="505"/>
      <c r="DA29" s="505"/>
      <c r="DB29" s="505"/>
      <c r="DC29" s="505"/>
      <c r="DD29" s="122">
        <v>180</v>
      </c>
      <c r="DE29" s="156"/>
      <c r="DF29" s="9">
        <f t="shared" si="1"/>
        <v>0</v>
      </c>
      <c r="DG29" s="9" t="s">
        <v>103</v>
      </c>
      <c r="DH29" s="35">
        <v>0</v>
      </c>
      <c r="DI29" s="9">
        <v>0</v>
      </c>
      <c r="DJ29" s="9" t="s">
        <v>103</v>
      </c>
      <c r="DK29" s="146"/>
      <c r="DL29" s="146"/>
      <c r="DM29" s="145"/>
      <c r="DN29" s="145"/>
    </row>
    <row r="30" spans="1:118" s="27" customFormat="1" ht="89.25" customHeight="1" hidden="1">
      <c r="A30" s="432" t="s">
        <v>113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89"/>
      <c r="CE30" s="88" t="s">
        <v>13</v>
      </c>
      <c r="CF30" s="123" t="s">
        <v>16</v>
      </c>
      <c r="CG30" s="124" t="s">
        <v>106</v>
      </c>
      <c r="CH30" s="505" t="s">
        <v>16</v>
      </c>
      <c r="CI30" s="505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505"/>
      <c r="CV30" s="505"/>
      <c r="CW30" s="505"/>
      <c r="CX30" s="505"/>
      <c r="CY30" s="505"/>
      <c r="CZ30" s="505"/>
      <c r="DA30" s="505"/>
      <c r="DB30" s="505"/>
      <c r="DC30" s="505"/>
      <c r="DD30" s="122">
        <v>180</v>
      </c>
      <c r="DE30" s="156"/>
      <c r="DF30" s="9">
        <f t="shared" si="1"/>
        <v>0</v>
      </c>
      <c r="DG30" s="9" t="s">
        <v>103</v>
      </c>
      <c r="DH30" s="35">
        <v>0</v>
      </c>
      <c r="DI30" s="9">
        <v>0</v>
      </c>
      <c r="DJ30" s="9" t="s">
        <v>103</v>
      </c>
      <c r="DK30" s="146"/>
      <c r="DL30" s="146"/>
      <c r="DM30" s="145"/>
      <c r="DN30" s="145"/>
    </row>
    <row r="31" spans="1:118" s="27" customFormat="1" ht="49.5" customHeight="1">
      <c r="A31" s="432" t="s">
        <v>112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91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89"/>
      <c r="CE31" s="88" t="s">
        <v>22</v>
      </c>
      <c r="CF31" s="123"/>
      <c r="CG31" s="124"/>
      <c r="CH31" s="505"/>
      <c r="CI31" s="505"/>
      <c r="CJ31" s="505"/>
      <c r="CK31" s="505"/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505"/>
      <c r="CY31" s="505"/>
      <c r="CZ31" s="505"/>
      <c r="DA31" s="505"/>
      <c r="DB31" s="505"/>
      <c r="DC31" s="505"/>
      <c r="DD31" s="122">
        <v>130</v>
      </c>
      <c r="DE31" s="122">
        <v>164540</v>
      </c>
      <c r="DF31" s="9">
        <f t="shared" si="1"/>
        <v>201496</v>
      </c>
      <c r="DG31" s="9">
        <v>201496</v>
      </c>
      <c r="DH31" s="35"/>
      <c r="DI31" s="9">
        <v>0</v>
      </c>
      <c r="DJ31" s="9" t="s">
        <v>103</v>
      </c>
      <c r="DK31" s="146"/>
      <c r="DL31" s="146"/>
      <c r="DM31" s="145"/>
      <c r="DN31" s="145"/>
    </row>
    <row r="32" spans="1:118" s="27" customFormat="1" ht="41.25" customHeight="1">
      <c r="A32" s="432" t="s">
        <v>111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91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89"/>
      <c r="CE32" s="88" t="s">
        <v>22</v>
      </c>
      <c r="CF32" s="123"/>
      <c r="CG32" s="124"/>
      <c r="CH32" s="505"/>
      <c r="CI32" s="505"/>
      <c r="CJ32" s="505"/>
      <c r="CK32" s="505"/>
      <c r="CL32" s="505"/>
      <c r="CM32" s="505"/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5"/>
      <c r="DB32" s="505"/>
      <c r="DC32" s="505"/>
      <c r="DD32" s="122">
        <v>130</v>
      </c>
      <c r="DE32" s="62" t="s">
        <v>378</v>
      </c>
      <c r="DF32" s="301">
        <f t="shared" si="1"/>
        <v>47520</v>
      </c>
      <c r="DG32" s="301">
        <v>47520</v>
      </c>
      <c r="DH32" s="35"/>
      <c r="DI32" s="9">
        <v>0</v>
      </c>
      <c r="DJ32" s="9" t="s">
        <v>103</v>
      </c>
      <c r="DK32" s="146"/>
      <c r="DL32" s="146"/>
      <c r="DM32" s="145"/>
      <c r="DN32" s="145"/>
    </row>
    <row r="33" spans="1:118" s="27" customFormat="1" ht="101.25" customHeight="1">
      <c r="A33" s="432" t="s">
        <v>110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91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89"/>
      <c r="CE33" s="88" t="s">
        <v>22</v>
      </c>
      <c r="CF33" s="123" t="s">
        <v>16</v>
      </c>
      <c r="CG33" s="124" t="s">
        <v>106</v>
      </c>
      <c r="CH33" s="505" t="s">
        <v>16</v>
      </c>
      <c r="CI33" s="505"/>
      <c r="CJ33" s="505"/>
      <c r="CK33" s="505"/>
      <c r="CL33" s="505"/>
      <c r="CM33" s="505"/>
      <c r="CN33" s="505"/>
      <c r="CO33" s="505"/>
      <c r="CP33" s="505"/>
      <c r="CQ33" s="505"/>
      <c r="CR33" s="505"/>
      <c r="CS33" s="505"/>
      <c r="CT33" s="505"/>
      <c r="CU33" s="505"/>
      <c r="CV33" s="505"/>
      <c r="CW33" s="505"/>
      <c r="CX33" s="505"/>
      <c r="CY33" s="505"/>
      <c r="CZ33" s="505"/>
      <c r="DA33" s="505"/>
      <c r="DB33" s="505"/>
      <c r="DC33" s="505"/>
      <c r="DD33" s="122">
        <v>130</v>
      </c>
      <c r="DE33" s="122"/>
      <c r="DF33" s="9">
        <v>0</v>
      </c>
      <c r="DG33" s="9"/>
      <c r="DH33" s="35"/>
      <c r="DI33" s="9">
        <v>0</v>
      </c>
      <c r="DJ33" s="9" t="s">
        <v>103</v>
      </c>
      <c r="DK33" s="146"/>
      <c r="DL33" s="146"/>
      <c r="DM33" s="145"/>
      <c r="DN33" s="145"/>
    </row>
    <row r="34" spans="1:118" s="27" customFormat="1" ht="60" customHeight="1">
      <c r="A34" s="432" t="s">
        <v>109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  <c r="BF34" s="433"/>
      <c r="BG34" s="433"/>
      <c r="BH34" s="433"/>
      <c r="BI34" s="91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89"/>
      <c r="CE34" s="88" t="s">
        <v>22</v>
      </c>
      <c r="CF34" s="123"/>
      <c r="CG34" s="124"/>
      <c r="CH34" s="505"/>
      <c r="CI34" s="505"/>
      <c r="CJ34" s="505"/>
      <c r="CK34" s="505"/>
      <c r="CL34" s="505"/>
      <c r="CM34" s="505"/>
      <c r="CN34" s="505"/>
      <c r="CO34" s="505"/>
      <c r="CP34" s="505"/>
      <c r="CQ34" s="505"/>
      <c r="CR34" s="505"/>
      <c r="CS34" s="505"/>
      <c r="CT34" s="505"/>
      <c r="CU34" s="505"/>
      <c r="CV34" s="505"/>
      <c r="CW34" s="505"/>
      <c r="CX34" s="505"/>
      <c r="CY34" s="505"/>
      <c r="CZ34" s="505"/>
      <c r="DA34" s="505"/>
      <c r="DB34" s="505"/>
      <c r="DC34" s="505"/>
      <c r="DD34" s="122">
        <v>130</v>
      </c>
      <c r="DE34" s="122">
        <v>164560</v>
      </c>
      <c r="DF34" s="9">
        <f>SUM(DG34:DJ34)</f>
        <v>40480</v>
      </c>
      <c r="DG34" s="9">
        <v>40480</v>
      </c>
      <c r="DH34" s="35"/>
      <c r="DI34" s="9">
        <v>0</v>
      </c>
      <c r="DJ34" s="9" t="s">
        <v>103</v>
      </c>
      <c r="DK34" s="146"/>
      <c r="DL34" s="146"/>
      <c r="DM34" s="145"/>
      <c r="DN34" s="145"/>
    </row>
    <row r="35" spans="1:118" s="27" customFormat="1" ht="17.25" customHeight="1">
      <c r="A35" s="537" t="s">
        <v>108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2" t="s">
        <v>107</v>
      </c>
      <c r="CE35" s="151" t="s">
        <v>22</v>
      </c>
      <c r="CF35" s="155" t="s">
        <v>16</v>
      </c>
      <c r="CG35" s="154" t="s">
        <v>106</v>
      </c>
      <c r="CH35" s="523" t="s">
        <v>16</v>
      </c>
      <c r="CI35" s="523"/>
      <c r="CJ35" s="523"/>
      <c r="CK35" s="523"/>
      <c r="CL35" s="523"/>
      <c r="CM35" s="523"/>
      <c r="CN35" s="523"/>
      <c r="CO35" s="523"/>
      <c r="CP35" s="523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3"/>
      <c r="DB35" s="523"/>
      <c r="DC35" s="523"/>
      <c r="DD35" s="148">
        <v>180</v>
      </c>
      <c r="DE35" s="148"/>
      <c r="DF35" s="147">
        <f>DJ35</f>
        <v>0</v>
      </c>
      <c r="DG35" s="147" t="s">
        <v>103</v>
      </c>
      <c r="DH35" s="147" t="s">
        <v>103</v>
      </c>
      <c r="DI35" s="147" t="s">
        <v>103</v>
      </c>
      <c r="DJ35" s="147">
        <v>0</v>
      </c>
      <c r="DK35" s="146"/>
      <c r="DL35" s="146"/>
      <c r="DM35" s="145"/>
      <c r="DN35" s="145"/>
    </row>
    <row r="36" spans="1:118" s="27" customFormat="1" ht="18" customHeight="1">
      <c r="A36" s="537" t="s">
        <v>105</v>
      </c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2" t="s">
        <v>104</v>
      </c>
      <c r="CE36" s="151"/>
      <c r="CF36" s="150"/>
      <c r="CG36" s="149"/>
      <c r="CH36" s="536"/>
      <c r="CI36" s="536"/>
      <c r="CJ36" s="536"/>
      <c r="CK36" s="536"/>
      <c r="CL36" s="536"/>
      <c r="CM36" s="536"/>
      <c r="CN36" s="536"/>
      <c r="CO36" s="536"/>
      <c r="CP36" s="536"/>
      <c r="CQ36" s="536"/>
      <c r="CR36" s="536"/>
      <c r="CS36" s="536"/>
      <c r="CT36" s="536"/>
      <c r="CU36" s="536"/>
      <c r="CV36" s="536"/>
      <c r="CW36" s="536"/>
      <c r="CX36" s="536"/>
      <c r="CY36" s="536"/>
      <c r="CZ36" s="536"/>
      <c r="DA36" s="536"/>
      <c r="DB36" s="536"/>
      <c r="DC36" s="536"/>
      <c r="DD36" s="148"/>
      <c r="DE36" s="148"/>
      <c r="DF36" s="147">
        <f>DJ36</f>
        <v>0</v>
      </c>
      <c r="DG36" s="147" t="s">
        <v>103</v>
      </c>
      <c r="DH36" s="147" t="s">
        <v>103</v>
      </c>
      <c r="DI36" s="147" t="s">
        <v>103</v>
      </c>
      <c r="DJ36" s="147">
        <v>0</v>
      </c>
      <c r="DK36" s="146"/>
      <c r="DL36" s="146"/>
      <c r="DM36" s="145"/>
      <c r="DN36" s="145"/>
    </row>
    <row r="37" spans="1:117" s="142" customFormat="1" ht="31.5" customHeight="1">
      <c r="A37" s="141"/>
      <c r="B37" s="448" t="s">
        <v>102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39" t="s">
        <v>101</v>
      </c>
      <c r="CE37" s="138" t="s">
        <v>22</v>
      </c>
      <c r="CF37" s="137" t="s">
        <v>16</v>
      </c>
      <c r="CG37" s="136" t="s">
        <v>96</v>
      </c>
      <c r="CH37" s="535" t="s">
        <v>16</v>
      </c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35"/>
      <c r="CV37" s="535"/>
      <c r="CW37" s="535"/>
      <c r="CX37" s="535"/>
      <c r="CY37" s="535"/>
      <c r="CZ37" s="535"/>
      <c r="DA37" s="535"/>
      <c r="DB37" s="535"/>
      <c r="DC37" s="535"/>
      <c r="DD37" s="135" t="s">
        <v>16</v>
      </c>
      <c r="DE37" s="144"/>
      <c r="DF37" s="107">
        <f>DG37+DH37+DI37+DJ37</f>
        <v>15819913</v>
      </c>
      <c r="DG37" s="279">
        <v>15519496</v>
      </c>
      <c r="DH37" s="107">
        <v>200417</v>
      </c>
      <c r="DI37" s="107">
        <f>DI40+DI67+DI81+DI102+DI112+DI118+DI142</f>
        <v>0</v>
      </c>
      <c r="DJ37" s="107">
        <v>100000</v>
      </c>
      <c r="DK37" s="143" t="e">
        <f>DK38+DK64+DK65+DK66+DK80</f>
        <v>#REF!</v>
      </c>
      <c r="DL37" s="143" t="e">
        <f>DL38+DL64+DL65+DL66+DL80</f>
        <v>#REF!</v>
      </c>
      <c r="DM37" s="143" t="e">
        <f>DM38+DM64+DM65+DM66+DM80</f>
        <v>#REF!</v>
      </c>
    </row>
    <row r="38" spans="1:116" s="27" customFormat="1" ht="34.5" customHeight="1">
      <c r="A38" s="141"/>
      <c r="B38" s="448" t="s">
        <v>100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39" t="s">
        <v>99</v>
      </c>
      <c r="CE38" s="138" t="s">
        <v>22</v>
      </c>
      <c r="CF38" s="137" t="s">
        <v>16</v>
      </c>
      <c r="CG38" s="136" t="s">
        <v>96</v>
      </c>
      <c r="CH38" s="535" t="s">
        <v>16</v>
      </c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35"/>
      <c r="CV38" s="535"/>
      <c r="CW38" s="535"/>
      <c r="CX38" s="535"/>
      <c r="CY38" s="535"/>
      <c r="CZ38" s="535"/>
      <c r="DA38" s="535"/>
      <c r="DB38" s="535"/>
      <c r="DC38" s="535"/>
      <c r="DD38" s="135" t="s">
        <v>16</v>
      </c>
      <c r="DE38" s="135"/>
      <c r="DF38" s="107">
        <f>DG38+DH38+DI38+DJ38</f>
        <v>10181000</v>
      </c>
      <c r="DG38" s="107">
        <f>DG42+DG44+DG45+DG69+DG70+DG71+DG114+DG115+DG98</f>
        <v>10181000</v>
      </c>
      <c r="DH38" s="107">
        <f>DH114+DH115</f>
        <v>0</v>
      </c>
      <c r="DI38" s="107">
        <f>DI39</f>
        <v>0</v>
      </c>
      <c r="DJ38" s="107">
        <f>DJ39</f>
        <v>0</v>
      </c>
      <c r="DK38" s="61"/>
      <c r="DL38" s="61"/>
    </row>
    <row r="39" spans="1:117" s="27" customFormat="1" ht="38.25" customHeight="1">
      <c r="A39" s="539" t="s">
        <v>98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39" t="s">
        <v>97</v>
      </c>
      <c r="CE39" s="138" t="s">
        <v>22</v>
      </c>
      <c r="CF39" s="137" t="s">
        <v>16</v>
      </c>
      <c r="CG39" s="136" t="s">
        <v>96</v>
      </c>
      <c r="CH39" s="135"/>
      <c r="CI39" s="135"/>
      <c r="CJ39" s="135"/>
      <c r="CK39" s="540" t="s">
        <v>16</v>
      </c>
      <c r="CL39" s="541"/>
      <c r="CM39" s="541"/>
      <c r="CN39" s="542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 t="s">
        <v>16</v>
      </c>
      <c r="DE39" s="135"/>
      <c r="DF39" s="107">
        <f>DG39+DH39+DI39+DJ39</f>
        <v>10181000</v>
      </c>
      <c r="DG39" s="107">
        <f>DG38</f>
        <v>10181000</v>
      </c>
      <c r="DH39" s="107">
        <f>DH38</f>
        <v>0</v>
      </c>
      <c r="DI39" s="107">
        <f>DI42+DI45+DI67+DI76</f>
        <v>0</v>
      </c>
      <c r="DJ39" s="107">
        <f>DJ42+DJ45+DJ67+DJ76+DJ72</f>
        <v>0</v>
      </c>
      <c r="DK39" s="134">
        <f>DK42+DK45+DK67+DK76</f>
        <v>0</v>
      </c>
      <c r="DL39" s="134">
        <f>DL42+DL45+DL67+DL76</f>
        <v>0</v>
      </c>
      <c r="DM39" s="134">
        <f>DM42+DM45+DM67+DM76</f>
        <v>0</v>
      </c>
    </row>
    <row r="40" spans="1:120" s="27" customFormat="1" ht="57" customHeight="1">
      <c r="A40" s="442" t="s">
        <v>95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5"/>
      <c r="CE40" s="26" t="s">
        <v>22</v>
      </c>
      <c r="CF40" s="48" t="s">
        <v>19</v>
      </c>
      <c r="CG40" s="47" t="s">
        <v>64</v>
      </c>
      <c r="CH40" s="45" t="s">
        <v>24</v>
      </c>
      <c r="CI40" s="45"/>
      <c r="CJ40" s="45"/>
      <c r="CK40" s="457" t="s">
        <v>16</v>
      </c>
      <c r="CL40" s="458"/>
      <c r="CM40" s="458"/>
      <c r="CN40" s="459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 t="s">
        <v>16</v>
      </c>
      <c r="DE40" s="45"/>
      <c r="DF40" s="44">
        <f>DG40+DH40+DI40+DJ40</f>
        <v>8000000</v>
      </c>
      <c r="DG40" s="44">
        <v>8000000</v>
      </c>
      <c r="DH40" s="44">
        <f>SUM(DH42:DH63)</f>
        <v>0</v>
      </c>
      <c r="DI40" s="44">
        <f>DI42+DI45+DI46+DI49+DI51+DI52+DI54+DI61+DI63</f>
        <v>0</v>
      </c>
      <c r="DJ40" s="44">
        <f>DJ42+DJ45+DJ46+DJ49+DJ51+DJ52+DJ54+DJ61+DJ63+DJ62</f>
        <v>0</v>
      </c>
      <c r="DK40" s="29"/>
      <c r="DL40" s="29"/>
      <c r="DM40" s="28"/>
      <c r="DN40" s="28"/>
      <c r="DO40" s="28"/>
      <c r="DP40" s="28"/>
    </row>
    <row r="41" spans="1:120" s="27" customFormat="1" ht="15.75" customHeight="1">
      <c r="A41" s="432" t="s">
        <v>15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37"/>
      <c r="CE41" s="38"/>
      <c r="CF41" s="42"/>
      <c r="CG41" s="41"/>
      <c r="CH41" s="37"/>
      <c r="CI41" s="37"/>
      <c r="CJ41" s="37"/>
      <c r="CK41" s="40"/>
      <c r="CL41" s="39"/>
      <c r="CM41" s="39"/>
      <c r="CN41" s="38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6"/>
      <c r="DG41" s="36"/>
      <c r="DH41" s="36"/>
      <c r="DI41" s="36"/>
      <c r="DJ41" s="36"/>
      <c r="DK41" s="29"/>
      <c r="DL41" s="29"/>
      <c r="DM41" s="28"/>
      <c r="DN41" s="28"/>
      <c r="DO41" s="28"/>
      <c r="DP41" s="28"/>
    </row>
    <row r="42" spans="1:120" s="27" customFormat="1" ht="26.25" customHeight="1">
      <c r="A42" s="449" t="s">
        <v>51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7"/>
      <c r="CE42" s="32" t="s">
        <v>22</v>
      </c>
      <c r="CF42" s="31" t="s">
        <v>19</v>
      </c>
      <c r="CG42" s="11" t="s">
        <v>64</v>
      </c>
      <c r="CH42" s="438">
        <v>111</v>
      </c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8"/>
      <c r="DC42" s="438"/>
      <c r="DD42" s="30">
        <v>211</v>
      </c>
      <c r="DE42" s="30">
        <v>162521</v>
      </c>
      <c r="DF42" s="9">
        <f aca="true" t="shared" si="2" ref="DF42:DF52">SUM(DG42:DJ42)</f>
        <v>2516129</v>
      </c>
      <c r="DG42" s="9">
        <v>2516129</v>
      </c>
      <c r="DH42" s="9">
        <v>0</v>
      </c>
      <c r="DI42" s="9">
        <v>0</v>
      </c>
      <c r="DJ42" s="9">
        <v>0</v>
      </c>
      <c r="DK42" s="29"/>
      <c r="DL42" s="29"/>
      <c r="DM42" s="28"/>
      <c r="DN42" s="28"/>
      <c r="DO42" s="28"/>
      <c r="DP42" s="28"/>
    </row>
    <row r="43" spans="1:120" s="27" customFormat="1" ht="0.75" customHeight="1" hidden="1">
      <c r="A43" s="449" t="s">
        <v>51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450"/>
      <c r="BG43" s="450"/>
      <c r="BH43" s="450"/>
      <c r="BI43" s="450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7"/>
      <c r="CE43" s="32" t="s">
        <v>13</v>
      </c>
      <c r="CF43" s="31" t="s">
        <v>19</v>
      </c>
      <c r="CG43" s="11" t="s">
        <v>18</v>
      </c>
      <c r="CH43" s="429">
        <v>111</v>
      </c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  <c r="DB43" s="430"/>
      <c r="DC43" s="431"/>
      <c r="DD43" s="30">
        <v>211</v>
      </c>
      <c r="DE43" s="30"/>
      <c r="DF43" s="9">
        <f t="shared" si="2"/>
        <v>0</v>
      </c>
      <c r="DG43" s="9"/>
      <c r="DH43" s="9">
        <v>0</v>
      </c>
      <c r="DI43" s="9">
        <v>0</v>
      </c>
      <c r="DJ43" s="9">
        <v>0</v>
      </c>
      <c r="DK43" s="29"/>
      <c r="DL43" s="29"/>
      <c r="DM43" s="28"/>
      <c r="DN43" s="28"/>
      <c r="DO43" s="28"/>
      <c r="DP43" s="28"/>
    </row>
    <row r="44" spans="1:120" s="27" customFormat="1" ht="26.25" customHeight="1">
      <c r="A44" s="449" t="s">
        <v>82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7"/>
      <c r="CE44" s="32" t="s">
        <v>22</v>
      </c>
      <c r="CF44" s="31" t="s">
        <v>19</v>
      </c>
      <c r="CG44" s="11" t="s">
        <v>64</v>
      </c>
      <c r="CH44" s="438">
        <v>111</v>
      </c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  <c r="DC44" s="438"/>
      <c r="DD44" s="30">
        <v>266</v>
      </c>
      <c r="DE44" s="30">
        <v>162521</v>
      </c>
      <c r="DF44" s="9">
        <f t="shared" si="2"/>
        <v>5000</v>
      </c>
      <c r="DG44" s="9">
        <v>5000</v>
      </c>
      <c r="DH44" s="9">
        <v>0</v>
      </c>
      <c r="DI44" s="9">
        <v>0</v>
      </c>
      <c r="DJ44" s="9">
        <v>0</v>
      </c>
      <c r="DK44" s="29"/>
      <c r="DL44" s="29"/>
      <c r="DM44" s="28"/>
      <c r="DN44" s="28"/>
      <c r="DO44" s="28"/>
      <c r="DP44" s="28"/>
    </row>
    <row r="45" spans="1:120" s="27" customFormat="1" ht="17.25" customHeight="1">
      <c r="A45" s="449" t="s">
        <v>50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  <c r="AZ45" s="450"/>
      <c r="BA45" s="450"/>
      <c r="BB45" s="450"/>
      <c r="BC45" s="450"/>
      <c r="BD45" s="450"/>
      <c r="BE45" s="450"/>
      <c r="BF45" s="450"/>
      <c r="BG45" s="450"/>
      <c r="BH45" s="450"/>
      <c r="BI45" s="450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7"/>
      <c r="CE45" s="32" t="s">
        <v>22</v>
      </c>
      <c r="CF45" s="31" t="s">
        <v>19</v>
      </c>
      <c r="CG45" s="11" t="s">
        <v>64</v>
      </c>
      <c r="CH45" s="438">
        <v>119</v>
      </c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38"/>
      <c r="CY45" s="438"/>
      <c r="CZ45" s="438"/>
      <c r="DA45" s="438"/>
      <c r="DB45" s="438"/>
      <c r="DC45" s="438"/>
      <c r="DD45" s="30">
        <v>213</v>
      </c>
      <c r="DE45" s="30">
        <v>162521</v>
      </c>
      <c r="DF45" s="301">
        <f t="shared" si="2"/>
        <v>759871</v>
      </c>
      <c r="DG45" s="301">
        <v>759871</v>
      </c>
      <c r="DH45" s="9">
        <v>0</v>
      </c>
      <c r="DI45" s="9">
        <v>0</v>
      </c>
      <c r="DJ45" s="9">
        <v>0</v>
      </c>
      <c r="DK45" s="29"/>
      <c r="DL45" s="29"/>
      <c r="DM45" s="28"/>
      <c r="DN45" s="28"/>
      <c r="DO45" s="28"/>
      <c r="DP45" s="28"/>
    </row>
    <row r="46" spans="1:120" s="27" customFormat="1" ht="13.5" customHeight="1">
      <c r="A46" s="432" t="s">
        <v>74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2"/>
      <c r="CE46" s="32" t="s">
        <v>22</v>
      </c>
      <c r="CF46" s="123" t="s">
        <v>19</v>
      </c>
      <c r="CG46" s="11" t="s">
        <v>64</v>
      </c>
      <c r="CH46" s="548">
        <v>244</v>
      </c>
      <c r="CI46" s="548"/>
      <c r="CJ46" s="548"/>
      <c r="CK46" s="548"/>
      <c r="CL46" s="548"/>
      <c r="CM46" s="548"/>
      <c r="CN46" s="548"/>
      <c r="CO46" s="548"/>
      <c r="CP46" s="548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8"/>
      <c r="DB46" s="548"/>
      <c r="DC46" s="548"/>
      <c r="DD46" s="122">
        <v>221</v>
      </c>
      <c r="DE46" s="30">
        <v>162521</v>
      </c>
      <c r="DF46" s="9">
        <f t="shared" si="2"/>
        <v>5788.8</v>
      </c>
      <c r="DG46" s="35">
        <v>5788.8</v>
      </c>
      <c r="DH46" s="35">
        <v>0</v>
      </c>
      <c r="DI46" s="35">
        <v>0</v>
      </c>
      <c r="DJ46" s="35">
        <v>0</v>
      </c>
      <c r="DK46" s="29"/>
      <c r="DL46" s="29"/>
      <c r="DM46" s="28"/>
      <c r="DN46" s="28"/>
      <c r="DO46" s="28"/>
      <c r="DP46" s="28"/>
    </row>
    <row r="47" spans="1:120" s="27" customFormat="1" ht="14.25" customHeight="1" hidden="1">
      <c r="A47" s="432" t="s">
        <v>94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32" t="s">
        <v>13</v>
      </c>
      <c r="CF47" s="31" t="s">
        <v>19</v>
      </c>
      <c r="CG47" s="11" t="s">
        <v>64</v>
      </c>
      <c r="CH47" s="438">
        <v>244</v>
      </c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8"/>
      <c r="DD47" s="30">
        <v>222</v>
      </c>
      <c r="DE47" s="30">
        <v>162521</v>
      </c>
      <c r="DF47" s="9">
        <f t="shared" si="2"/>
        <v>0</v>
      </c>
      <c r="DG47" s="9"/>
      <c r="DH47" s="9">
        <v>0</v>
      </c>
      <c r="DI47" s="9">
        <v>0</v>
      </c>
      <c r="DJ47" s="9">
        <v>0</v>
      </c>
      <c r="DK47" s="29"/>
      <c r="DL47" s="29"/>
      <c r="DM47" s="28"/>
      <c r="DN47" s="28"/>
      <c r="DO47" s="28"/>
      <c r="DP47" s="28"/>
    </row>
    <row r="48" spans="1:120" s="27" customFormat="1" ht="13.5" customHeight="1">
      <c r="A48" s="432" t="s">
        <v>93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2"/>
      <c r="CE48" s="32" t="s">
        <v>22</v>
      </c>
      <c r="CF48" s="123" t="s">
        <v>19</v>
      </c>
      <c r="CG48" s="11" t="s">
        <v>64</v>
      </c>
      <c r="CH48" s="548">
        <v>244</v>
      </c>
      <c r="CI48" s="548"/>
      <c r="CJ48" s="548"/>
      <c r="CK48" s="548"/>
      <c r="CL48" s="548"/>
      <c r="CM48" s="548"/>
      <c r="CN48" s="548"/>
      <c r="CO48" s="548"/>
      <c r="CP48" s="548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8"/>
      <c r="DB48" s="548"/>
      <c r="DC48" s="548"/>
      <c r="DD48" s="122">
        <v>222</v>
      </c>
      <c r="DE48" s="30">
        <v>162521</v>
      </c>
      <c r="DF48" s="9">
        <f t="shared" si="2"/>
        <v>2318956.6</v>
      </c>
      <c r="DG48" s="35">
        <v>2318956.6</v>
      </c>
      <c r="DH48" s="35">
        <v>0</v>
      </c>
      <c r="DI48" s="35">
        <v>0</v>
      </c>
      <c r="DJ48" s="35">
        <v>0</v>
      </c>
      <c r="DK48" s="29"/>
      <c r="DL48" s="29"/>
      <c r="DM48" s="28"/>
      <c r="DN48" s="28"/>
      <c r="DO48" s="28"/>
      <c r="DP48" s="28"/>
    </row>
    <row r="49" spans="1:120" s="27" customFormat="1" ht="14.25" customHeight="1">
      <c r="A49" s="432" t="s">
        <v>92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4"/>
      <c r="CE49" s="32" t="s">
        <v>22</v>
      </c>
      <c r="CF49" s="31" t="s">
        <v>19</v>
      </c>
      <c r="CG49" s="11" t="s">
        <v>64</v>
      </c>
      <c r="CH49" s="438">
        <v>244</v>
      </c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30">
        <v>223</v>
      </c>
      <c r="DE49" s="30">
        <v>162521</v>
      </c>
      <c r="DF49" s="9">
        <f t="shared" si="2"/>
        <v>31500</v>
      </c>
      <c r="DG49" s="9">
        <v>31500</v>
      </c>
      <c r="DH49" s="9">
        <v>0</v>
      </c>
      <c r="DI49" s="9">
        <v>0</v>
      </c>
      <c r="DJ49" s="9">
        <v>0</v>
      </c>
      <c r="DK49" s="29"/>
      <c r="DL49" s="29"/>
      <c r="DM49" s="28"/>
      <c r="DN49" s="28"/>
      <c r="DO49" s="28"/>
      <c r="DP49" s="28"/>
    </row>
    <row r="50" spans="1:120" s="27" customFormat="1" ht="27" customHeight="1">
      <c r="A50" s="432" t="s">
        <v>379</v>
      </c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32" t="s">
        <v>376</v>
      </c>
      <c r="CF50" s="31" t="s">
        <v>19</v>
      </c>
      <c r="CG50" s="11" t="s">
        <v>64</v>
      </c>
      <c r="CH50" s="30"/>
      <c r="CI50" s="30"/>
      <c r="CJ50" s="30"/>
      <c r="CK50" s="429">
        <v>247</v>
      </c>
      <c r="CL50" s="430"/>
      <c r="CM50" s="430"/>
      <c r="CN50" s="431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>
        <v>223</v>
      </c>
      <c r="DE50" s="30">
        <v>162521</v>
      </c>
      <c r="DF50" s="9">
        <v>909750</v>
      </c>
      <c r="DG50" s="9">
        <v>909750</v>
      </c>
      <c r="DH50" s="9"/>
      <c r="DI50" s="9"/>
      <c r="DJ50" s="9"/>
      <c r="DK50" s="29"/>
      <c r="DL50" s="29"/>
      <c r="DM50" s="28"/>
      <c r="DN50" s="28"/>
      <c r="DO50" s="28"/>
      <c r="DP50" s="28"/>
    </row>
    <row r="51" spans="1:120" s="27" customFormat="1" ht="26.25" customHeight="1">
      <c r="A51" s="432" t="s">
        <v>58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32" t="s">
        <v>22</v>
      </c>
      <c r="CF51" s="31" t="s">
        <v>19</v>
      </c>
      <c r="CG51" s="11" t="s">
        <v>64</v>
      </c>
      <c r="CH51" s="438">
        <v>244</v>
      </c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/>
      <c r="CX51" s="438"/>
      <c r="CY51" s="438"/>
      <c r="CZ51" s="438"/>
      <c r="DA51" s="438"/>
      <c r="DB51" s="438"/>
      <c r="DC51" s="438"/>
      <c r="DD51" s="30">
        <v>225</v>
      </c>
      <c r="DE51" s="30">
        <v>162521</v>
      </c>
      <c r="DF51" s="9">
        <f t="shared" si="2"/>
        <v>762290</v>
      </c>
      <c r="DG51" s="9">
        <v>762290</v>
      </c>
      <c r="DH51" s="9">
        <v>0</v>
      </c>
      <c r="DI51" s="9">
        <v>0</v>
      </c>
      <c r="DJ51" s="9">
        <v>0</v>
      </c>
      <c r="DK51" s="29"/>
      <c r="DL51" s="29"/>
      <c r="DM51" s="28"/>
      <c r="DN51" s="28"/>
      <c r="DO51" s="28"/>
      <c r="DP51" s="28"/>
    </row>
    <row r="52" spans="1:120" s="27" customFormat="1" ht="16.5" customHeight="1">
      <c r="A52" s="432" t="s">
        <v>23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4"/>
      <c r="CE52" s="32" t="s">
        <v>22</v>
      </c>
      <c r="CF52" s="31" t="s">
        <v>19</v>
      </c>
      <c r="CG52" s="11" t="s">
        <v>64</v>
      </c>
      <c r="CH52" s="438">
        <v>244</v>
      </c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Y52" s="438"/>
      <c r="CZ52" s="438"/>
      <c r="DA52" s="438"/>
      <c r="DB52" s="438"/>
      <c r="DC52" s="438"/>
      <c r="DD52" s="30">
        <v>226</v>
      </c>
      <c r="DE52" s="30">
        <v>162521</v>
      </c>
      <c r="DF52" s="9">
        <f t="shared" si="2"/>
        <v>194830.44</v>
      </c>
      <c r="DG52" s="9">
        <v>194830.44</v>
      </c>
      <c r="DH52" s="9">
        <v>0</v>
      </c>
      <c r="DI52" s="9">
        <v>0</v>
      </c>
      <c r="DJ52" s="9">
        <v>0</v>
      </c>
      <c r="DK52" s="29"/>
      <c r="DL52" s="29"/>
      <c r="DM52" s="28"/>
      <c r="DN52" s="28"/>
      <c r="DO52" s="28"/>
      <c r="DP52" s="28"/>
    </row>
    <row r="53" spans="1:120" s="27" customFormat="1" ht="20.25" customHeight="1">
      <c r="A53" s="432" t="s">
        <v>91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3"/>
      <c r="CE53" s="32" t="s">
        <v>22</v>
      </c>
      <c r="CF53" s="31" t="s">
        <v>19</v>
      </c>
      <c r="CG53" s="11" t="s">
        <v>64</v>
      </c>
      <c r="CH53" s="438">
        <v>244</v>
      </c>
      <c r="CI53" s="438"/>
      <c r="CJ53" s="438"/>
      <c r="CK53" s="438"/>
      <c r="CL53" s="438"/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/>
      <c r="CX53" s="438"/>
      <c r="CY53" s="438"/>
      <c r="CZ53" s="438"/>
      <c r="DA53" s="438"/>
      <c r="DB53" s="438"/>
      <c r="DC53" s="438"/>
      <c r="DD53" s="30">
        <v>227</v>
      </c>
      <c r="DE53" s="30">
        <v>162521</v>
      </c>
      <c r="DF53" s="9">
        <v>6000</v>
      </c>
      <c r="DG53" s="9">
        <v>6000</v>
      </c>
      <c r="DH53" s="9">
        <v>0</v>
      </c>
      <c r="DI53" s="9">
        <v>0</v>
      </c>
      <c r="DJ53" s="9">
        <v>0</v>
      </c>
      <c r="DK53" s="29"/>
      <c r="DL53" s="29"/>
      <c r="DM53" s="28"/>
      <c r="DN53" s="28"/>
      <c r="DO53" s="28"/>
      <c r="DP53" s="28"/>
    </row>
    <row r="54" spans="1:120" s="27" customFormat="1" ht="24.75" customHeight="1">
      <c r="A54" s="463" t="s">
        <v>90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3"/>
      <c r="CE54" s="32" t="s">
        <v>22</v>
      </c>
      <c r="CF54" s="31" t="s">
        <v>19</v>
      </c>
      <c r="CG54" s="11" t="s">
        <v>64</v>
      </c>
      <c r="CH54" s="438">
        <v>244</v>
      </c>
      <c r="CI54" s="438"/>
      <c r="CJ54" s="438"/>
      <c r="CK54" s="438"/>
      <c r="CL54" s="438"/>
      <c r="CM54" s="438"/>
      <c r="CN54" s="438"/>
      <c r="CO54" s="438"/>
      <c r="CP54" s="438"/>
      <c r="CQ54" s="438"/>
      <c r="CR54" s="438"/>
      <c r="CS54" s="438"/>
      <c r="CT54" s="438"/>
      <c r="CU54" s="438"/>
      <c r="CV54" s="438"/>
      <c r="CW54" s="438"/>
      <c r="CX54" s="438"/>
      <c r="CY54" s="438"/>
      <c r="CZ54" s="438"/>
      <c r="DA54" s="438"/>
      <c r="DB54" s="438"/>
      <c r="DC54" s="438"/>
      <c r="DD54" s="30">
        <v>228</v>
      </c>
      <c r="DE54" s="30">
        <v>162521</v>
      </c>
      <c r="DF54" s="9">
        <f aca="true" t="shared" si="3" ref="DF54:DF63">SUM(DG54:DJ54)</f>
        <v>0</v>
      </c>
      <c r="DG54" s="9"/>
      <c r="DH54" s="9">
        <v>0</v>
      </c>
      <c r="DI54" s="9">
        <v>0</v>
      </c>
      <c r="DJ54" s="9">
        <v>0</v>
      </c>
      <c r="DK54" s="29"/>
      <c r="DL54" s="29"/>
      <c r="DM54" s="28"/>
      <c r="DN54" s="28"/>
      <c r="DO54" s="28"/>
      <c r="DP54" s="28"/>
    </row>
    <row r="55" spans="1:120" s="27" customFormat="1" ht="16.5" customHeight="1" hidden="1">
      <c r="A55" s="432" t="s">
        <v>20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9"/>
      <c r="CE55" s="32" t="s">
        <v>13</v>
      </c>
      <c r="CF55" s="129" t="s">
        <v>19</v>
      </c>
      <c r="CG55" s="11" t="s">
        <v>64</v>
      </c>
      <c r="CH55" s="29"/>
      <c r="CI55" s="29"/>
      <c r="CJ55" s="29"/>
      <c r="CK55" s="439">
        <v>244</v>
      </c>
      <c r="CL55" s="440"/>
      <c r="CM55" s="440"/>
      <c r="CN55" s="441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128">
        <v>290</v>
      </c>
      <c r="DE55" s="128"/>
      <c r="DF55" s="9">
        <f t="shared" si="3"/>
        <v>0</v>
      </c>
      <c r="DG55" s="127"/>
      <c r="DH55" s="127">
        <v>0</v>
      </c>
      <c r="DI55" s="127">
        <v>0</v>
      </c>
      <c r="DJ55" s="127">
        <v>0</v>
      </c>
      <c r="DK55" s="29"/>
      <c r="DL55" s="29"/>
      <c r="DM55" s="28"/>
      <c r="DN55" s="28"/>
      <c r="DO55" s="28"/>
      <c r="DP55" s="28"/>
    </row>
    <row r="56" spans="1:120" s="27" customFormat="1" ht="16.5" customHeight="1" hidden="1">
      <c r="A56" s="432" t="s">
        <v>20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9"/>
      <c r="CE56" s="32" t="s">
        <v>13</v>
      </c>
      <c r="CF56" s="129" t="s">
        <v>19</v>
      </c>
      <c r="CG56" s="11" t="s">
        <v>64</v>
      </c>
      <c r="CH56" s="29"/>
      <c r="CI56" s="29"/>
      <c r="CJ56" s="29"/>
      <c r="CK56" s="439">
        <v>853</v>
      </c>
      <c r="CL56" s="440"/>
      <c r="CM56" s="440"/>
      <c r="CN56" s="441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128">
        <v>290</v>
      </c>
      <c r="DE56" s="128"/>
      <c r="DF56" s="9">
        <f t="shared" si="3"/>
        <v>0</v>
      </c>
      <c r="DG56" s="127"/>
      <c r="DH56" s="127">
        <v>0</v>
      </c>
      <c r="DI56" s="127">
        <v>0</v>
      </c>
      <c r="DJ56" s="127">
        <v>0</v>
      </c>
      <c r="DK56" s="29"/>
      <c r="DL56" s="29"/>
      <c r="DM56" s="28"/>
      <c r="DN56" s="28"/>
      <c r="DO56" s="28"/>
      <c r="DP56" s="28"/>
    </row>
    <row r="57" spans="1:120" s="27" customFormat="1" ht="16.5" customHeight="1">
      <c r="A57" s="432" t="s">
        <v>42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9"/>
      <c r="CE57" s="32" t="s">
        <v>22</v>
      </c>
      <c r="CF57" s="129" t="s">
        <v>19</v>
      </c>
      <c r="CG57" s="11" t="s">
        <v>64</v>
      </c>
      <c r="CH57" s="29"/>
      <c r="CI57" s="29"/>
      <c r="CJ57" s="29"/>
      <c r="CK57" s="439">
        <v>244</v>
      </c>
      <c r="CL57" s="440"/>
      <c r="CM57" s="440"/>
      <c r="CN57" s="441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128">
        <v>310</v>
      </c>
      <c r="DE57" s="128">
        <v>162521</v>
      </c>
      <c r="DF57" s="9">
        <f t="shared" si="3"/>
        <v>0</v>
      </c>
      <c r="DG57" s="127"/>
      <c r="DH57" s="127">
        <v>0</v>
      </c>
      <c r="DI57" s="127">
        <v>0</v>
      </c>
      <c r="DJ57" s="127">
        <v>0</v>
      </c>
      <c r="DK57" s="29"/>
      <c r="DL57" s="29"/>
      <c r="DM57" s="28"/>
      <c r="DN57" s="28"/>
      <c r="DO57" s="28"/>
      <c r="DP57" s="28"/>
    </row>
    <row r="58" spans="1:120" s="27" customFormat="1" ht="20.25" customHeight="1">
      <c r="A58" s="432" t="s">
        <v>49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9"/>
      <c r="CE58" s="32" t="s">
        <v>22</v>
      </c>
      <c r="CF58" s="129" t="s">
        <v>19</v>
      </c>
      <c r="CG58" s="11" t="s">
        <v>64</v>
      </c>
      <c r="CH58" s="29"/>
      <c r="CI58" s="29"/>
      <c r="CJ58" s="29"/>
      <c r="CK58" s="439">
        <v>244</v>
      </c>
      <c r="CL58" s="440"/>
      <c r="CM58" s="440"/>
      <c r="CN58" s="441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128">
        <v>342</v>
      </c>
      <c r="DE58" s="128">
        <v>162521</v>
      </c>
      <c r="DF58" s="9">
        <f t="shared" si="3"/>
        <v>0</v>
      </c>
      <c r="DG58" s="127"/>
      <c r="DH58" s="127">
        <v>0</v>
      </c>
      <c r="DI58" s="127">
        <v>0</v>
      </c>
      <c r="DJ58" s="127">
        <v>0</v>
      </c>
      <c r="DK58" s="29"/>
      <c r="DL58" s="29"/>
      <c r="DM58" s="28"/>
      <c r="DN58" s="28"/>
      <c r="DO58" s="28"/>
      <c r="DP58" s="28"/>
    </row>
    <row r="59" spans="1:120" s="27" customFormat="1" ht="24.75" customHeight="1">
      <c r="A59" s="432" t="s">
        <v>89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9"/>
      <c r="CE59" s="32" t="s">
        <v>22</v>
      </c>
      <c r="CF59" s="129" t="s">
        <v>19</v>
      </c>
      <c r="CG59" s="11" t="s">
        <v>64</v>
      </c>
      <c r="CH59" s="29"/>
      <c r="CI59" s="29"/>
      <c r="CJ59" s="29"/>
      <c r="CK59" s="439">
        <v>244</v>
      </c>
      <c r="CL59" s="440"/>
      <c r="CM59" s="440"/>
      <c r="CN59" s="441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128">
        <v>343</v>
      </c>
      <c r="DE59" s="128">
        <v>162521</v>
      </c>
      <c r="DF59" s="131">
        <f t="shared" si="3"/>
        <v>228072.81</v>
      </c>
      <c r="DG59" s="127">
        <v>228072.81</v>
      </c>
      <c r="DH59" s="127">
        <v>0</v>
      </c>
      <c r="DI59" s="127">
        <v>0</v>
      </c>
      <c r="DJ59" s="127">
        <v>0</v>
      </c>
      <c r="DK59" s="29"/>
      <c r="DL59" s="29"/>
      <c r="DM59" s="28"/>
      <c r="DN59" s="28"/>
      <c r="DO59" s="28"/>
      <c r="DP59" s="28"/>
    </row>
    <row r="60" spans="1:120" s="27" customFormat="1" ht="25.5" customHeight="1">
      <c r="A60" s="432" t="s">
        <v>88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9"/>
      <c r="CE60" s="32" t="s">
        <v>22</v>
      </c>
      <c r="CF60" s="129" t="s">
        <v>19</v>
      </c>
      <c r="CG60" s="11" t="s">
        <v>64</v>
      </c>
      <c r="CH60" s="29"/>
      <c r="CI60" s="29"/>
      <c r="CJ60" s="29"/>
      <c r="CK60" s="439">
        <v>244</v>
      </c>
      <c r="CL60" s="440"/>
      <c r="CM60" s="440"/>
      <c r="CN60" s="441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128">
        <v>344</v>
      </c>
      <c r="DE60" s="128">
        <v>162521</v>
      </c>
      <c r="DF60" s="9">
        <f t="shared" si="3"/>
        <v>61611</v>
      </c>
      <c r="DG60" s="127">
        <v>61611</v>
      </c>
      <c r="DH60" s="127">
        <v>0</v>
      </c>
      <c r="DI60" s="127">
        <v>0</v>
      </c>
      <c r="DJ60" s="127">
        <v>0</v>
      </c>
      <c r="DK60" s="29"/>
      <c r="DL60" s="29"/>
      <c r="DM60" s="28"/>
      <c r="DN60" s="28"/>
      <c r="DO60" s="28"/>
      <c r="DP60" s="28"/>
    </row>
    <row r="61" spans="1:120" s="27" customFormat="1" ht="27" customHeight="1">
      <c r="A61" s="432" t="s">
        <v>385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3"/>
      <c r="AS61" s="433"/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4"/>
      <c r="CE61" s="32" t="s">
        <v>22</v>
      </c>
      <c r="CF61" s="31" t="s">
        <v>19</v>
      </c>
      <c r="CG61" s="11" t="s">
        <v>64</v>
      </c>
      <c r="CH61" s="438">
        <v>244</v>
      </c>
      <c r="CI61" s="438"/>
      <c r="CJ61" s="438"/>
      <c r="CK61" s="438"/>
      <c r="CL61" s="438"/>
      <c r="CM61" s="438"/>
      <c r="CN61" s="438"/>
      <c r="CO61" s="438"/>
      <c r="CP61" s="438"/>
      <c r="CQ61" s="438"/>
      <c r="CR61" s="438"/>
      <c r="CS61" s="438"/>
      <c r="CT61" s="438"/>
      <c r="CU61" s="438"/>
      <c r="CV61" s="438"/>
      <c r="CW61" s="438"/>
      <c r="CX61" s="438"/>
      <c r="CY61" s="438"/>
      <c r="CZ61" s="438"/>
      <c r="DA61" s="438"/>
      <c r="DB61" s="438"/>
      <c r="DC61" s="438"/>
      <c r="DD61" s="130">
        <v>346</v>
      </c>
      <c r="DE61" s="128">
        <v>162521</v>
      </c>
      <c r="DF61" s="9">
        <f t="shared" si="3"/>
        <v>200200.35</v>
      </c>
      <c r="DG61" s="9">
        <v>200200.35</v>
      </c>
      <c r="DH61" s="9">
        <v>0</v>
      </c>
      <c r="DI61" s="9">
        <v>0</v>
      </c>
      <c r="DJ61" s="9">
        <v>0</v>
      </c>
      <c r="DK61" s="29"/>
      <c r="DL61" s="29"/>
      <c r="DM61" s="28"/>
      <c r="DN61" s="28"/>
      <c r="DO61" s="28"/>
      <c r="DP61" s="28"/>
    </row>
    <row r="62" spans="1:120" s="27" customFormat="1" ht="16.5" customHeight="1" hidden="1">
      <c r="A62" s="432" t="s">
        <v>42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29"/>
      <c r="CE62" s="32" t="s">
        <v>13</v>
      </c>
      <c r="CF62" s="129" t="s">
        <v>19</v>
      </c>
      <c r="CG62" s="129" t="s">
        <v>18</v>
      </c>
      <c r="CH62" s="29"/>
      <c r="CI62" s="29"/>
      <c r="CJ62" s="29"/>
      <c r="CK62" s="439">
        <v>244</v>
      </c>
      <c r="CL62" s="440"/>
      <c r="CM62" s="440"/>
      <c r="CN62" s="441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128">
        <v>310</v>
      </c>
      <c r="DE62" s="128"/>
      <c r="DF62" s="9">
        <f t="shared" si="3"/>
        <v>0</v>
      </c>
      <c r="DG62" s="127">
        <v>0</v>
      </c>
      <c r="DH62" s="127">
        <v>0</v>
      </c>
      <c r="DI62" s="127">
        <v>0</v>
      </c>
      <c r="DJ62" s="127">
        <v>0</v>
      </c>
      <c r="DK62" s="29"/>
      <c r="DL62" s="29"/>
      <c r="DM62" s="28"/>
      <c r="DN62" s="28"/>
      <c r="DO62" s="28"/>
      <c r="DP62" s="28"/>
    </row>
    <row r="63" spans="1:120" s="27" customFormat="1" ht="16.5" customHeight="1" hidden="1">
      <c r="A63" s="432" t="s">
        <v>14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29"/>
      <c r="CE63" s="32" t="s">
        <v>13</v>
      </c>
      <c r="CF63" s="129" t="s">
        <v>19</v>
      </c>
      <c r="CG63" s="129" t="s">
        <v>18</v>
      </c>
      <c r="CH63" s="29"/>
      <c r="CI63" s="29"/>
      <c r="CJ63" s="29"/>
      <c r="CK63" s="439">
        <v>244</v>
      </c>
      <c r="CL63" s="440"/>
      <c r="CM63" s="440"/>
      <c r="CN63" s="441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128">
        <v>340</v>
      </c>
      <c r="DE63" s="128"/>
      <c r="DF63" s="9">
        <f t="shared" si="3"/>
        <v>0</v>
      </c>
      <c r="DG63" s="127">
        <v>0</v>
      </c>
      <c r="DH63" s="127">
        <v>0</v>
      </c>
      <c r="DI63" s="127">
        <v>0</v>
      </c>
      <c r="DJ63" s="127">
        <v>0</v>
      </c>
      <c r="DK63" s="29"/>
      <c r="DL63" s="29"/>
      <c r="DM63" s="28"/>
      <c r="DN63" s="28"/>
      <c r="DO63" s="28"/>
      <c r="DP63" s="28"/>
    </row>
    <row r="64" spans="1:116" s="27" customFormat="1" ht="32.25" customHeight="1">
      <c r="A64" s="444" t="s">
        <v>87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1" t="s">
        <v>86</v>
      </c>
      <c r="CE64" s="42" t="s">
        <v>22</v>
      </c>
      <c r="CF64" s="42" t="s">
        <v>19</v>
      </c>
      <c r="CG64" s="41" t="s">
        <v>64</v>
      </c>
      <c r="CH64" s="126"/>
      <c r="CI64" s="126"/>
      <c r="CJ64" s="126"/>
      <c r="CK64" s="451">
        <v>850</v>
      </c>
      <c r="CL64" s="452"/>
      <c r="CM64" s="452"/>
      <c r="CN64" s="453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5">
        <f>DG64+DH64+DI64+DJ64</f>
        <v>0</v>
      </c>
      <c r="DG64" s="125">
        <f>DG66+DG65</f>
        <v>0</v>
      </c>
      <c r="DH64" s="125">
        <v>0</v>
      </c>
      <c r="DI64" s="125">
        <v>0</v>
      </c>
      <c r="DJ64" s="125">
        <v>0</v>
      </c>
      <c r="DK64" s="61"/>
      <c r="DL64" s="61"/>
    </row>
    <row r="65" spans="1:116" s="27" customFormat="1" ht="36" customHeight="1">
      <c r="A65" s="432" t="s">
        <v>20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24" t="s">
        <v>85</v>
      </c>
      <c r="CE65" s="123" t="s">
        <v>22</v>
      </c>
      <c r="CF65" s="123" t="s">
        <v>19</v>
      </c>
      <c r="CG65" s="41" t="s">
        <v>64</v>
      </c>
      <c r="CH65" s="119"/>
      <c r="CI65" s="119"/>
      <c r="CJ65" s="119"/>
      <c r="CK65" s="454">
        <v>851</v>
      </c>
      <c r="CL65" s="455"/>
      <c r="CM65" s="455"/>
      <c r="CN65" s="456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>
        <v>291</v>
      </c>
      <c r="DE65" s="119">
        <v>162521</v>
      </c>
      <c r="DF65" s="35">
        <f>DG65+DH65+DI65+DJ65</f>
        <v>0</v>
      </c>
      <c r="DG65" s="35">
        <v>0</v>
      </c>
      <c r="DH65" s="35">
        <v>0</v>
      </c>
      <c r="DI65" s="35">
        <f>DI63</f>
        <v>0</v>
      </c>
      <c r="DJ65" s="35">
        <v>0</v>
      </c>
      <c r="DK65" s="61"/>
      <c r="DL65" s="61"/>
    </row>
    <row r="66" spans="1:116" s="27" customFormat="1" ht="33.75" customHeight="1">
      <c r="A66" s="474" t="s">
        <v>84</v>
      </c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6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121">
        <v>250</v>
      </c>
      <c r="CE66" s="121">
        <v>901</v>
      </c>
      <c r="CF66" s="121">
        <v>702</v>
      </c>
      <c r="CG66" s="41" t="s">
        <v>64</v>
      </c>
      <c r="CH66" s="121"/>
      <c r="CI66" s="121"/>
      <c r="CJ66" s="121"/>
      <c r="CK66" s="549">
        <v>852</v>
      </c>
      <c r="CL66" s="550"/>
      <c r="CM66" s="550"/>
      <c r="CN66" s="551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>
        <v>291</v>
      </c>
      <c r="DE66" s="119">
        <v>162521</v>
      </c>
      <c r="DF66" s="35">
        <f>DG66+DH66+DI66+DJ66</f>
        <v>0</v>
      </c>
      <c r="DG66" s="35">
        <v>0</v>
      </c>
      <c r="DH66" s="35">
        <v>0</v>
      </c>
      <c r="DI66" s="35">
        <v>0</v>
      </c>
      <c r="DJ66" s="35">
        <v>0</v>
      </c>
      <c r="DK66" s="61"/>
      <c r="DL66" s="61"/>
    </row>
    <row r="67" spans="1:116" s="27" customFormat="1" ht="180.75" customHeight="1">
      <c r="A67" s="447" t="s">
        <v>83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7"/>
      <c r="CE67" s="116" t="s">
        <v>22</v>
      </c>
      <c r="CF67" s="115" t="s">
        <v>19</v>
      </c>
      <c r="CG67" s="114" t="s">
        <v>81</v>
      </c>
      <c r="CH67" s="113"/>
      <c r="CI67" s="113"/>
      <c r="CJ67" s="113"/>
      <c r="CK67" s="457" t="s">
        <v>16</v>
      </c>
      <c r="CL67" s="458"/>
      <c r="CM67" s="458"/>
      <c r="CN67" s="459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 t="s">
        <v>16</v>
      </c>
      <c r="DE67" s="113"/>
      <c r="DF67" s="21">
        <f>DG67+DH67+DI67+DJ67</f>
        <v>6900000</v>
      </c>
      <c r="DG67" s="21">
        <f>DG69+DG71+DG70</f>
        <v>6900000</v>
      </c>
      <c r="DH67" s="107">
        <f>DH69+DH71</f>
        <v>0</v>
      </c>
      <c r="DI67" s="107">
        <f>DI69+DI71</f>
        <v>0</v>
      </c>
      <c r="DJ67" s="107">
        <f>DJ69+DJ71</f>
        <v>0</v>
      </c>
      <c r="DK67" s="61"/>
      <c r="DL67" s="61"/>
    </row>
    <row r="68" spans="1:116" s="27" customFormat="1" ht="14.25" customHeight="1">
      <c r="A68" s="449" t="s">
        <v>15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11"/>
      <c r="CD68" s="89"/>
      <c r="CE68" s="88"/>
      <c r="CF68" s="12"/>
      <c r="CG68" s="63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/>
      <c r="CX68" s="446"/>
      <c r="CY68" s="446"/>
      <c r="CZ68" s="446"/>
      <c r="DA68" s="446"/>
      <c r="DB68" s="446"/>
      <c r="DC68" s="446"/>
      <c r="DD68" s="62"/>
      <c r="DE68" s="62"/>
      <c r="DF68" s="9"/>
      <c r="DG68" s="9"/>
      <c r="DH68" s="9"/>
      <c r="DI68" s="9"/>
      <c r="DJ68" s="9"/>
      <c r="DK68" s="61"/>
      <c r="DL68" s="61"/>
    </row>
    <row r="69" spans="1:116" s="27" customFormat="1" ht="12.75" customHeight="1">
      <c r="A69" s="66"/>
      <c r="B69" s="464" t="s">
        <v>51</v>
      </c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4"/>
      <c r="AO69" s="464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464"/>
      <c r="BG69" s="464"/>
      <c r="BH69" s="464"/>
      <c r="BI69" s="464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89"/>
      <c r="CE69" s="88" t="s">
        <v>22</v>
      </c>
      <c r="CF69" s="12" t="s">
        <v>19</v>
      </c>
      <c r="CG69" s="63" t="s">
        <v>81</v>
      </c>
      <c r="CH69" s="446">
        <v>111</v>
      </c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/>
      <c r="CX69" s="446"/>
      <c r="CY69" s="446"/>
      <c r="CZ69" s="446"/>
      <c r="DA69" s="446"/>
      <c r="DB69" s="446"/>
      <c r="DC69" s="446"/>
      <c r="DD69" s="62">
        <v>211</v>
      </c>
      <c r="DE69" s="62">
        <v>164531</v>
      </c>
      <c r="DF69" s="9">
        <f>SUM(DG69:DJ69)</f>
        <v>5288018.43</v>
      </c>
      <c r="DG69" s="35">
        <v>5288018.43</v>
      </c>
      <c r="DH69" s="9">
        <v>0</v>
      </c>
      <c r="DI69" s="9">
        <v>0</v>
      </c>
      <c r="DJ69" s="9">
        <v>0</v>
      </c>
      <c r="DK69" s="61"/>
      <c r="DL69" s="61"/>
    </row>
    <row r="70" spans="1:116" s="27" customFormat="1" ht="27" customHeight="1">
      <c r="A70" s="66"/>
      <c r="B70" s="464" t="s">
        <v>82</v>
      </c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  <c r="AL70" s="464"/>
      <c r="AM70" s="464"/>
      <c r="AN70" s="464"/>
      <c r="AO70" s="464"/>
      <c r="AP70" s="464"/>
      <c r="AQ70" s="464"/>
      <c r="AR70" s="464"/>
      <c r="AS70" s="464"/>
      <c r="AT70" s="464"/>
      <c r="AU70" s="464"/>
      <c r="AV70" s="464"/>
      <c r="AW70" s="464"/>
      <c r="AX70" s="464"/>
      <c r="AY70" s="464"/>
      <c r="AZ70" s="464"/>
      <c r="BA70" s="464"/>
      <c r="BB70" s="464"/>
      <c r="BC70" s="464"/>
      <c r="BD70" s="464"/>
      <c r="BE70" s="464"/>
      <c r="BF70" s="464"/>
      <c r="BG70" s="464"/>
      <c r="BH70" s="464"/>
      <c r="BI70" s="464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89"/>
      <c r="CE70" s="88" t="s">
        <v>22</v>
      </c>
      <c r="CF70" s="12" t="s">
        <v>19</v>
      </c>
      <c r="CG70" s="63" t="s">
        <v>81</v>
      </c>
      <c r="CH70" s="446">
        <v>111</v>
      </c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62">
        <v>266</v>
      </c>
      <c r="DE70" s="62">
        <v>164531</v>
      </c>
      <c r="DF70" s="9">
        <f>SUM(DG70:DJ70)</f>
        <v>15000</v>
      </c>
      <c r="DG70" s="35">
        <v>15000</v>
      </c>
      <c r="DH70" s="9">
        <v>0</v>
      </c>
      <c r="DI70" s="9">
        <v>0</v>
      </c>
      <c r="DJ70" s="9">
        <v>0</v>
      </c>
      <c r="DK70" s="61"/>
      <c r="DL70" s="61"/>
    </row>
    <row r="71" spans="1:116" s="27" customFormat="1" ht="20.25" customHeight="1">
      <c r="A71" s="66"/>
      <c r="B71" s="464" t="s">
        <v>50</v>
      </c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4"/>
      <c r="AL71" s="464"/>
      <c r="AM71" s="464"/>
      <c r="AN71" s="464"/>
      <c r="AO71" s="464"/>
      <c r="AP71" s="464"/>
      <c r="AQ71" s="464"/>
      <c r="AR71" s="464"/>
      <c r="AS71" s="464"/>
      <c r="AT71" s="464"/>
      <c r="AU71" s="464"/>
      <c r="AV71" s="464"/>
      <c r="AW71" s="464"/>
      <c r="AX71" s="464"/>
      <c r="AY71" s="464"/>
      <c r="AZ71" s="464"/>
      <c r="BA71" s="464"/>
      <c r="BB71" s="464"/>
      <c r="BC71" s="464"/>
      <c r="BD71" s="464"/>
      <c r="BE71" s="464"/>
      <c r="BF71" s="464"/>
      <c r="BG71" s="464"/>
      <c r="BH71" s="464"/>
      <c r="BI71" s="464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89"/>
      <c r="CE71" s="88" t="s">
        <v>22</v>
      </c>
      <c r="CF71" s="12" t="s">
        <v>19</v>
      </c>
      <c r="CG71" s="63" t="s">
        <v>81</v>
      </c>
      <c r="CH71" s="446">
        <v>119</v>
      </c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62">
        <v>213</v>
      </c>
      <c r="DE71" s="62">
        <v>164531</v>
      </c>
      <c r="DF71" s="9">
        <f>SUM(DG71:DJ71)</f>
        <v>1596981.57</v>
      </c>
      <c r="DG71" s="35">
        <v>1596981.57</v>
      </c>
      <c r="DH71" s="9">
        <v>0</v>
      </c>
      <c r="DI71" s="9">
        <v>0</v>
      </c>
      <c r="DJ71" s="9">
        <v>0</v>
      </c>
      <c r="DK71" s="61"/>
      <c r="DL71" s="61"/>
    </row>
    <row r="72" spans="1:116" s="27" customFormat="1" ht="54.75" customHeight="1" hidden="1">
      <c r="A72" s="442" t="s">
        <v>38</v>
      </c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5"/>
      <c r="CE72" s="26" t="s">
        <v>13</v>
      </c>
      <c r="CF72" s="48" t="s">
        <v>21</v>
      </c>
      <c r="CG72" s="47" t="s">
        <v>36</v>
      </c>
      <c r="CH72" s="22"/>
      <c r="CI72" s="22"/>
      <c r="CJ72" s="22"/>
      <c r="CK72" s="485" t="s">
        <v>24</v>
      </c>
      <c r="CL72" s="486"/>
      <c r="CM72" s="486"/>
      <c r="CN72" s="487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 t="s">
        <v>16</v>
      </c>
      <c r="DE72" s="22"/>
      <c r="DF72" s="21">
        <f>DG72+DH72+DI72+DJ72</f>
        <v>0</v>
      </c>
      <c r="DG72" s="21">
        <f>DG74+DG75</f>
        <v>0</v>
      </c>
      <c r="DH72" s="21">
        <f>DH74+DH75</f>
        <v>0</v>
      </c>
      <c r="DI72" s="21">
        <f>DI74+DI75</f>
        <v>0</v>
      </c>
      <c r="DJ72" s="21">
        <f>DJ74+DJ75</f>
        <v>0</v>
      </c>
      <c r="DK72" s="61"/>
      <c r="DL72" s="61"/>
    </row>
    <row r="73" spans="1:116" s="27" customFormat="1" ht="15" customHeight="1" hidden="1">
      <c r="A73" s="449" t="s">
        <v>15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11"/>
      <c r="CD73" s="89"/>
      <c r="CE73" s="88"/>
      <c r="CF73" s="12"/>
      <c r="CG73" s="63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62"/>
      <c r="DE73" s="62"/>
      <c r="DF73" s="9"/>
      <c r="DG73" s="9"/>
      <c r="DH73" s="9"/>
      <c r="DI73" s="9"/>
      <c r="DJ73" s="9"/>
      <c r="DK73" s="61"/>
      <c r="DL73" s="61"/>
    </row>
    <row r="74" spans="1:116" s="27" customFormat="1" ht="12" customHeight="1" hidden="1">
      <c r="A74" s="463" t="s">
        <v>51</v>
      </c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89"/>
      <c r="CE74" s="88" t="s">
        <v>13</v>
      </c>
      <c r="CF74" s="12" t="s">
        <v>21</v>
      </c>
      <c r="CG74" s="63" t="s">
        <v>36</v>
      </c>
      <c r="CH74" s="446">
        <v>111</v>
      </c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62">
        <v>211</v>
      </c>
      <c r="DE74" s="62"/>
      <c r="DF74" s="9">
        <f>SUM(DG74:DJ74)</f>
        <v>0</v>
      </c>
      <c r="DG74" s="9">
        <v>0</v>
      </c>
      <c r="DH74" s="9">
        <v>0</v>
      </c>
      <c r="DI74" s="9">
        <v>0</v>
      </c>
      <c r="DJ74" s="9">
        <v>0</v>
      </c>
      <c r="DK74" s="61"/>
      <c r="DL74" s="61"/>
    </row>
    <row r="75" spans="1:116" s="27" customFormat="1" ht="20.25" customHeight="1" hidden="1">
      <c r="A75" s="463" t="s">
        <v>50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4"/>
      <c r="BG75" s="464"/>
      <c r="BH75" s="464"/>
      <c r="BI75" s="464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89"/>
      <c r="CE75" s="88" t="s">
        <v>13</v>
      </c>
      <c r="CF75" s="12" t="s">
        <v>21</v>
      </c>
      <c r="CG75" s="63" t="s">
        <v>36</v>
      </c>
      <c r="CH75" s="446">
        <v>119</v>
      </c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62">
        <v>213</v>
      </c>
      <c r="DE75" s="62"/>
      <c r="DF75" s="9">
        <f>SUM(DG75:DJ75)</f>
        <v>0</v>
      </c>
      <c r="DG75" s="9">
        <v>0</v>
      </c>
      <c r="DH75" s="9">
        <v>0</v>
      </c>
      <c r="DI75" s="9">
        <v>0</v>
      </c>
      <c r="DJ75" s="9">
        <v>0</v>
      </c>
      <c r="DK75" s="61"/>
      <c r="DL75" s="61"/>
    </row>
    <row r="76" spans="1:116" s="27" customFormat="1" ht="68.25" customHeight="1" hidden="1">
      <c r="A76" s="442" t="s">
        <v>80</v>
      </c>
      <c r="B76" s="443"/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98"/>
      <c r="BJ76" s="98"/>
      <c r="BK76" s="96"/>
      <c r="BL76" s="96"/>
      <c r="BM76" s="96"/>
      <c r="BN76" s="468"/>
      <c r="BO76" s="469"/>
      <c r="BP76" s="469"/>
      <c r="BQ76" s="470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7"/>
      <c r="CD76" s="96"/>
      <c r="CE76" s="112" t="s">
        <v>13</v>
      </c>
      <c r="CF76" s="48" t="s">
        <v>19</v>
      </c>
      <c r="CG76" s="47" t="s">
        <v>79</v>
      </c>
      <c r="CH76" s="480" t="s">
        <v>16</v>
      </c>
      <c r="CI76" s="480"/>
      <c r="CJ76" s="480"/>
      <c r="CK76" s="480"/>
      <c r="CL76" s="480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45" t="s">
        <v>16</v>
      </c>
      <c r="DE76" s="45"/>
      <c r="DF76" s="44">
        <f>DG76+DH76+DI76+DJ76</f>
        <v>0</v>
      </c>
      <c r="DG76" s="44">
        <f>DG78+DG79</f>
        <v>0</v>
      </c>
      <c r="DH76" s="95">
        <f>DH78+DH79</f>
        <v>0</v>
      </c>
      <c r="DI76" s="95">
        <f>DI78+DI79</f>
        <v>0</v>
      </c>
      <c r="DJ76" s="95">
        <f>DJ78+DJ79</f>
        <v>0</v>
      </c>
      <c r="DK76" s="61"/>
      <c r="DL76" s="61"/>
    </row>
    <row r="77" spans="1:116" s="27" customFormat="1" ht="15" customHeight="1" hidden="1">
      <c r="A77" s="449" t="s">
        <v>15</v>
      </c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0"/>
      <c r="BF77" s="450"/>
      <c r="BG77" s="450"/>
      <c r="BH77" s="450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11"/>
      <c r="CD77" s="89"/>
      <c r="CE77" s="88"/>
      <c r="CF77" s="12"/>
      <c r="CG77" s="63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/>
      <c r="CX77" s="446"/>
      <c r="CY77" s="446"/>
      <c r="CZ77" s="446"/>
      <c r="DA77" s="446"/>
      <c r="DB77" s="446"/>
      <c r="DC77" s="446"/>
      <c r="DD77" s="62"/>
      <c r="DE77" s="62"/>
      <c r="DF77" s="9"/>
      <c r="DG77" s="9"/>
      <c r="DH77" s="9"/>
      <c r="DI77" s="9"/>
      <c r="DJ77" s="9"/>
      <c r="DK77" s="61"/>
      <c r="DL77" s="61"/>
    </row>
    <row r="78" spans="1:116" s="27" customFormat="1" ht="15" customHeight="1" hidden="1">
      <c r="A78" s="463" t="s">
        <v>51</v>
      </c>
      <c r="B78" s="464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64"/>
      <c r="AO78" s="464"/>
      <c r="AP78" s="464"/>
      <c r="AQ78" s="464"/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/>
      <c r="BE78" s="464"/>
      <c r="BF78" s="464"/>
      <c r="BG78" s="464"/>
      <c r="BH78" s="464"/>
      <c r="BI78" s="464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89"/>
      <c r="CE78" s="88" t="s">
        <v>13</v>
      </c>
      <c r="CF78" s="12" t="s">
        <v>19</v>
      </c>
      <c r="CG78" s="63" t="s">
        <v>79</v>
      </c>
      <c r="CH78" s="446">
        <v>111</v>
      </c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6"/>
      <c r="DC78" s="446"/>
      <c r="DD78" s="62">
        <v>211</v>
      </c>
      <c r="DE78" s="62"/>
      <c r="DF78" s="9">
        <f>SUM(DG78:DJ78)</f>
        <v>0</v>
      </c>
      <c r="DG78" s="9">
        <v>0</v>
      </c>
      <c r="DH78" s="9">
        <v>0</v>
      </c>
      <c r="DI78" s="9">
        <v>0</v>
      </c>
      <c r="DJ78" s="9">
        <v>0</v>
      </c>
      <c r="DK78" s="61"/>
      <c r="DL78" s="61"/>
    </row>
    <row r="79" spans="1:116" s="27" customFormat="1" ht="11.25" customHeight="1" hidden="1">
      <c r="A79" s="463" t="s">
        <v>50</v>
      </c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4"/>
      <c r="AO79" s="464"/>
      <c r="AP79" s="464"/>
      <c r="AQ79" s="464"/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/>
      <c r="BE79" s="464"/>
      <c r="BF79" s="464"/>
      <c r="BG79" s="464"/>
      <c r="BH79" s="464"/>
      <c r="BI79" s="464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89"/>
      <c r="CE79" s="88" t="s">
        <v>13</v>
      </c>
      <c r="CF79" s="12" t="s">
        <v>19</v>
      </c>
      <c r="CG79" s="63" t="s">
        <v>79</v>
      </c>
      <c r="CH79" s="446">
        <v>119</v>
      </c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62">
        <v>213</v>
      </c>
      <c r="DE79" s="62"/>
      <c r="DF79" s="9">
        <f>SUM(DG79:DJ79)</f>
        <v>0</v>
      </c>
      <c r="DG79" s="9">
        <v>0</v>
      </c>
      <c r="DH79" s="9">
        <v>0</v>
      </c>
      <c r="DI79" s="9">
        <v>0</v>
      </c>
      <c r="DJ79" s="9">
        <v>0</v>
      </c>
      <c r="DK79" s="61"/>
      <c r="DL79" s="61"/>
    </row>
    <row r="80" spans="1:117" s="27" customFormat="1" ht="37.5" customHeight="1">
      <c r="A80" s="460" t="s">
        <v>78</v>
      </c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2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09">
        <v>260</v>
      </c>
      <c r="CE80" s="109">
        <v>901</v>
      </c>
      <c r="CF80" s="108" t="s">
        <v>77</v>
      </c>
      <c r="CG80" s="109" t="s">
        <v>76</v>
      </c>
      <c r="CH80" s="109"/>
      <c r="CI80" s="109"/>
      <c r="CJ80" s="109"/>
      <c r="CK80" s="465" t="s">
        <v>24</v>
      </c>
      <c r="CL80" s="466"/>
      <c r="CM80" s="466"/>
      <c r="CN80" s="467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8" t="s">
        <v>16</v>
      </c>
      <c r="DE80" s="108"/>
      <c r="DF80" s="107">
        <f>DG80+DH80+DI80+DJ80</f>
        <v>5110203</v>
      </c>
      <c r="DG80" s="107">
        <v>4809786</v>
      </c>
      <c r="DH80" s="107">
        <f>DH37-DH38</f>
        <v>200417</v>
      </c>
      <c r="DI80" s="107">
        <f>DI81+DI102+DI118+DI142</f>
        <v>0</v>
      </c>
      <c r="DJ80" s="107">
        <v>100000</v>
      </c>
      <c r="DK80" s="106" t="e">
        <f>#REF!+DK81+DK88+DK91+DK102+DK105+DK108+DK118+DK124+#REF!+DK46+DK49+DK51+DK52+DK54+DK61</f>
        <v>#REF!</v>
      </c>
      <c r="DL80" s="106" t="e">
        <f>#REF!+DL81+DL88+DL91+DL102+DL105+DL108+DL118+DL124+#REF!+DL46+DL49+DL51+DL52+DL54+DL61</f>
        <v>#REF!</v>
      </c>
      <c r="DM80" s="106" t="e">
        <f>#REF!+DM81+DM88+DM91+DM102+DM105+DM108+DM118+DM124+#REF!+DM46+DM49+DM51+DM52+DM54+DM61</f>
        <v>#REF!</v>
      </c>
    </row>
    <row r="81" spans="1:116" s="27" customFormat="1" ht="187.5" customHeight="1">
      <c r="A81" s="447" t="s">
        <v>75</v>
      </c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8"/>
      <c r="AS81" s="448"/>
      <c r="AT81" s="448"/>
      <c r="AU81" s="448"/>
      <c r="AV81" s="448"/>
      <c r="AW81" s="448"/>
      <c r="AX81" s="448"/>
      <c r="AY81" s="448"/>
      <c r="AZ81" s="448"/>
      <c r="BA81" s="448"/>
      <c r="BB81" s="448"/>
      <c r="BC81" s="448"/>
      <c r="BD81" s="448"/>
      <c r="BE81" s="448"/>
      <c r="BF81" s="448"/>
      <c r="BG81" s="448"/>
      <c r="BH81" s="448"/>
      <c r="BI81" s="448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5"/>
      <c r="CE81" s="26" t="s">
        <v>22</v>
      </c>
      <c r="CF81" s="48" t="s">
        <v>19</v>
      </c>
      <c r="CG81" s="47" t="s">
        <v>71</v>
      </c>
      <c r="CH81" s="480" t="s">
        <v>24</v>
      </c>
      <c r="CI81" s="480"/>
      <c r="CJ81" s="480"/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  <c r="DB81" s="480"/>
      <c r="DC81" s="480"/>
      <c r="DD81" s="45" t="s">
        <v>16</v>
      </c>
      <c r="DE81" s="45"/>
      <c r="DF81" s="44">
        <f>DG81+DH81+DI81+DJ81</f>
        <v>330000</v>
      </c>
      <c r="DG81" s="95">
        <f>DG83+DG84+DG85+DG86+DG87</f>
        <v>330000</v>
      </c>
      <c r="DH81" s="95">
        <f>DH83+DH84+DH85+DH87</f>
        <v>0</v>
      </c>
      <c r="DI81" s="95">
        <f>DI83+DI84+DI85+DI87</f>
        <v>0</v>
      </c>
      <c r="DJ81" s="95">
        <f>DJ83+DJ84+DJ85+DJ87</f>
        <v>0</v>
      </c>
      <c r="DK81" s="61"/>
      <c r="DL81" s="61"/>
    </row>
    <row r="82" spans="1:116" s="27" customFormat="1" ht="19.5" customHeight="1">
      <c r="A82" s="90"/>
      <c r="B82" s="450" t="s">
        <v>15</v>
      </c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7"/>
      <c r="CE82" s="32"/>
      <c r="CF82" s="12"/>
      <c r="CG82" s="11"/>
      <c r="CH82" s="484"/>
      <c r="CI82" s="484"/>
      <c r="CJ82" s="484"/>
      <c r="CK82" s="484"/>
      <c r="CL82" s="484"/>
      <c r="CM82" s="484"/>
      <c r="CN82" s="484"/>
      <c r="CO82" s="484"/>
      <c r="CP82" s="484"/>
      <c r="CQ82" s="484"/>
      <c r="CR82" s="484"/>
      <c r="CS82" s="484"/>
      <c r="CT82" s="484"/>
      <c r="CU82" s="484"/>
      <c r="CV82" s="484"/>
      <c r="CW82" s="484"/>
      <c r="CX82" s="484"/>
      <c r="CY82" s="484"/>
      <c r="CZ82" s="484"/>
      <c r="DA82" s="484"/>
      <c r="DB82" s="484"/>
      <c r="DC82" s="484"/>
      <c r="DD82" s="10"/>
      <c r="DE82" s="10"/>
      <c r="DF82" s="9"/>
      <c r="DG82" s="9"/>
      <c r="DH82" s="9"/>
      <c r="DI82" s="9"/>
      <c r="DJ82" s="9"/>
      <c r="DK82" s="61"/>
      <c r="DL82" s="61"/>
    </row>
    <row r="83" spans="1:116" s="27" customFormat="1" ht="15" customHeight="1">
      <c r="A83" s="545" t="s">
        <v>74</v>
      </c>
      <c r="B83" s="546"/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6"/>
      <c r="AA83" s="546"/>
      <c r="AB83" s="546"/>
      <c r="AC83" s="546"/>
      <c r="AD83" s="546"/>
      <c r="AE83" s="546"/>
      <c r="AF83" s="546"/>
      <c r="AG83" s="546"/>
      <c r="AH83" s="546"/>
      <c r="AI83" s="546"/>
      <c r="AJ83" s="546"/>
      <c r="AK83" s="546"/>
      <c r="AL83" s="546"/>
      <c r="AM83" s="546"/>
      <c r="AN83" s="546"/>
      <c r="AO83" s="546"/>
      <c r="AP83" s="546"/>
      <c r="AQ83" s="546"/>
      <c r="AR83" s="546"/>
      <c r="AS83" s="546"/>
      <c r="AT83" s="546"/>
      <c r="AU83" s="546"/>
      <c r="AV83" s="546"/>
      <c r="AW83" s="546"/>
      <c r="AX83" s="546"/>
      <c r="AY83" s="546"/>
      <c r="AZ83" s="546"/>
      <c r="BA83" s="546"/>
      <c r="BB83" s="546"/>
      <c r="BC83" s="546"/>
      <c r="BD83" s="546"/>
      <c r="BE83" s="546"/>
      <c r="BF83" s="546"/>
      <c r="BG83" s="546"/>
      <c r="BH83" s="546"/>
      <c r="BI83" s="546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4"/>
      <c r="CE83" s="32" t="s">
        <v>22</v>
      </c>
      <c r="CF83" s="12" t="s">
        <v>19</v>
      </c>
      <c r="CG83" s="63" t="s">
        <v>71</v>
      </c>
      <c r="CH83" s="481" t="s">
        <v>10</v>
      </c>
      <c r="CI83" s="482"/>
      <c r="CJ83" s="482"/>
      <c r="CK83" s="482"/>
      <c r="CL83" s="482"/>
      <c r="CM83" s="482"/>
      <c r="CN83" s="482"/>
      <c r="CO83" s="482"/>
      <c r="CP83" s="482"/>
      <c r="CQ83" s="482"/>
      <c r="CR83" s="482"/>
      <c r="CS83" s="482"/>
      <c r="CT83" s="482"/>
      <c r="CU83" s="482"/>
      <c r="CV83" s="482"/>
      <c r="CW83" s="482"/>
      <c r="CX83" s="482"/>
      <c r="CY83" s="482"/>
      <c r="CZ83" s="482"/>
      <c r="DA83" s="482"/>
      <c r="DB83" s="482"/>
      <c r="DC83" s="483"/>
      <c r="DD83" s="69" t="s">
        <v>73</v>
      </c>
      <c r="DE83" s="69" t="s">
        <v>69</v>
      </c>
      <c r="DF83" s="9">
        <v>122851.32</v>
      </c>
      <c r="DG83" s="35">
        <v>122851.32</v>
      </c>
      <c r="DH83" s="9">
        <v>0</v>
      </c>
      <c r="DI83" s="9">
        <v>0</v>
      </c>
      <c r="DJ83" s="9">
        <v>0</v>
      </c>
      <c r="DK83" s="61"/>
      <c r="DL83" s="61"/>
    </row>
    <row r="84" spans="1:116" s="27" customFormat="1" ht="15" customHeight="1">
      <c r="A84" s="432" t="s">
        <v>23</v>
      </c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3"/>
      <c r="AD84" s="433"/>
      <c r="AE84" s="433"/>
      <c r="AF84" s="433"/>
      <c r="AG84" s="433"/>
      <c r="AH84" s="433"/>
      <c r="AI84" s="433"/>
      <c r="AJ84" s="433"/>
      <c r="AK84" s="433"/>
      <c r="AL84" s="433"/>
      <c r="AM84" s="433"/>
      <c r="AN84" s="433"/>
      <c r="AO84" s="433"/>
      <c r="AP84" s="433"/>
      <c r="AQ84" s="433"/>
      <c r="AR84" s="433"/>
      <c r="AS84" s="433"/>
      <c r="AT84" s="433"/>
      <c r="AU84" s="433"/>
      <c r="AV84" s="433"/>
      <c r="AW84" s="433"/>
      <c r="AX84" s="433"/>
      <c r="AY84" s="433"/>
      <c r="AZ84" s="433"/>
      <c r="BA84" s="433"/>
      <c r="BB84" s="433"/>
      <c r="BC84" s="433"/>
      <c r="BD84" s="433"/>
      <c r="BE84" s="433"/>
      <c r="BF84" s="433"/>
      <c r="BG84" s="433"/>
      <c r="BH84" s="433"/>
      <c r="BI84" s="433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4"/>
      <c r="CE84" s="13" t="s">
        <v>22</v>
      </c>
      <c r="CF84" s="12" t="s">
        <v>19</v>
      </c>
      <c r="CG84" s="63" t="s">
        <v>71</v>
      </c>
      <c r="CH84" s="481" t="s">
        <v>10</v>
      </c>
      <c r="CI84" s="482"/>
      <c r="CJ84" s="482"/>
      <c r="CK84" s="482"/>
      <c r="CL84" s="482"/>
      <c r="CM84" s="482"/>
      <c r="CN84" s="482"/>
      <c r="CO84" s="482"/>
      <c r="CP84" s="482"/>
      <c r="CQ84" s="482"/>
      <c r="CR84" s="482"/>
      <c r="CS84" s="482"/>
      <c r="CT84" s="482"/>
      <c r="CU84" s="482"/>
      <c r="CV84" s="482"/>
      <c r="CW84" s="482"/>
      <c r="CX84" s="482"/>
      <c r="CY84" s="482"/>
      <c r="CZ84" s="482"/>
      <c r="DA84" s="482"/>
      <c r="DB84" s="482"/>
      <c r="DC84" s="483"/>
      <c r="DD84" s="69" t="s">
        <v>37</v>
      </c>
      <c r="DE84" s="69" t="s">
        <v>69</v>
      </c>
      <c r="DF84" s="9">
        <f>SUM(DG84:DJ84)</f>
        <v>14000</v>
      </c>
      <c r="DG84" s="35">
        <v>14000</v>
      </c>
      <c r="DH84" s="9">
        <v>0</v>
      </c>
      <c r="DI84" s="9">
        <v>0</v>
      </c>
      <c r="DJ84" s="9">
        <v>0</v>
      </c>
      <c r="DK84" s="61"/>
      <c r="DL84" s="61"/>
    </row>
    <row r="85" spans="1:116" s="27" customFormat="1" ht="17.25" customHeight="1">
      <c r="A85" s="432" t="s">
        <v>42</v>
      </c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3"/>
      <c r="AP85" s="433"/>
      <c r="AQ85" s="433"/>
      <c r="AR85" s="433"/>
      <c r="AS85" s="433"/>
      <c r="AT85" s="433"/>
      <c r="AU85" s="433"/>
      <c r="AV85" s="433"/>
      <c r="AW85" s="433"/>
      <c r="AX85" s="433"/>
      <c r="AY85" s="433"/>
      <c r="AZ85" s="433"/>
      <c r="BA85" s="433"/>
      <c r="BB85" s="433"/>
      <c r="BC85" s="433"/>
      <c r="BD85" s="433"/>
      <c r="BE85" s="433"/>
      <c r="BF85" s="433"/>
      <c r="BG85" s="433"/>
      <c r="BH85" s="433"/>
      <c r="BI85" s="433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4"/>
      <c r="CE85" s="13" t="s">
        <v>22</v>
      </c>
      <c r="CF85" s="12" t="s">
        <v>19</v>
      </c>
      <c r="CG85" s="63" t="s">
        <v>71</v>
      </c>
      <c r="CH85" s="481" t="s">
        <v>10</v>
      </c>
      <c r="CI85" s="482"/>
      <c r="CJ85" s="482"/>
      <c r="CK85" s="482"/>
      <c r="CL85" s="482"/>
      <c r="CM85" s="482"/>
      <c r="CN85" s="482"/>
      <c r="CO85" s="482"/>
      <c r="CP85" s="482"/>
      <c r="CQ85" s="482"/>
      <c r="CR85" s="482"/>
      <c r="CS85" s="482"/>
      <c r="CT85" s="482"/>
      <c r="CU85" s="482"/>
      <c r="CV85" s="482"/>
      <c r="CW85" s="482"/>
      <c r="CX85" s="482"/>
      <c r="CY85" s="482"/>
      <c r="CZ85" s="482"/>
      <c r="DA85" s="482"/>
      <c r="DB85" s="482"/>
      <c r="DC85" s="483"/>
      <c r="DD85" s="69" t="s">
        <v>41</v>
      </c>
      <c r="DE85" s="69" t="s">
        <v>69</v>
      </c>
      <c r="DF85" s="9">
        <f>SUM(DG85:DJ85)</f>
        <v>176548.68</v>
      </c>
      <c r="DG85" s="35">
        <v>176548.68</v>
      </c>
      <c r="DH85" s="9">
        <v>0</v>
      </c>
      <c r="DI85" s="9">
        <v>0</v>
      </c>
      <c r="DJ85" s="9">
        <v>0</v>
      </c>
      <c r="DK85" s="61"/>
      <c r="DL85" s="61"/>
    </row>
    <row r="86" spans="1:116" s="27" customFormat="1" ht="24" customHeight="1">
      <c r="A86" s="432" t="s">
        <v>386</v>
      </c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4"/>
      <c r="CE86" s="13" t="s">
        <v>22</v>
      </c>
      <c r="CF86" s="12" t="s">
        <v>19</v>
      </c>
      <c r="CG86" s="63" t="s">
        <v>71</v>
      </c>
      <c r="CH86" s="72"/>
      <c r="CI86" s="71"/>
      <c r="CJ86" s="71"/>
      <c r="CK86" s="482" t="s">
        <v>10</v>
      </c>
      <c r="CL86" s="482"/>
      <c r="CM86" s="482"/>
      <c r="CN86" s="482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0"/>
      <c r="DD86" s="69" t="s">
        <v>47</v>
      </c>
      <c r="DE86" s="69" t="s">
        <v>69</v>
      </c>
      <c r="DF86" s="9">
        <f>SUM(DG86:DJ86)</f>
        <v>12600</v>
      </c>
      <c r="DG86" s="35">
        <v>12600</v>
      </c>
      <c r="DH86" s="9"/>
      <c r="DI86" s="9"/>
      <c r="DJ86" s="9"/>
      <c r="DK86" s="61"/>
      <c r="DL86" s="61"/>
    </row>
    <row r="87" spans="1:116" s="27" customFormat="1" ht="33.75" customHeight="1">
      <c r="A87" s="496" t="s">
        <v>72</v>
      </c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497"/>
      <c r="BE87" s="497"/>
      <c r="BF87" s="497"/>
      <c r="BG87" s="497"/>
      <c r="BH87" s="497"/>
      <c r="BI87" s="497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3"/>
      <c r="CE87" s="13" t="s">
        <v>22</v>
      </c>
      <c r="CF87" s="12" t="s">
        <v>19</v>
      </c>
      <c r="CG87" s="63" t="s">
        <v>71</v>
      </c>
      <c r="CH87" s="481" t="s">
        <v>10</v>
      </c>
      <c r="CI87" s="482"/>
      <c r="CJ87" s="482"/>
      <c r="CK87" s="482"/>
      <c r="CL87" s="482"/>
      <c r="CM87" s="482"/>
      <c r="CN87" s="482"/>
      <c r="CO87" s="482"/>
      <c r="CP87" s="482"/>
      <c r="CQ87" s="482"/>
      <c r="CR87" s="482"/>
      <c r="CS87" s="482"/>
      <c r="CT87" s="482"/>
      <c r="CU87" s="482"/>
      <c r="CV87" s="482"/>
      <c r="CW87" s="482"/>
      <c r="CX87" s="482"/>
      <c r="CY87" s="482"/>
      <c r="CZ87" s="482"/>
      <c r="DA87" s="482"/>
      <c r="DB87" s="482"/>
      <c r="DC87" s="483"/>
      <c r="DD87" s="69" t="s">
        <v>70</v>
      </c>
      <c r="DE87" s="69" t="s">
        <v>69</v>
      </c>
      <c r="DF87" s="9">
        <f>SUM(DG87:DJ87)</f>
        <v>4000</v>
      </c>
      <c r="DG87" s="35">
        <v>4000</v>
      </c>
      <c r="DH87" s="9">
        <v>0</v>
      </c>
      <c r="DI87" s="9">
        <v>0</v>
      </c>
      <c r="DJ87" s="9">
        <v>0</v>
      </c>
      <c r="DK87" s="61"/>
      <c r="DL87" s="61"/>
    </row>
    <row r="88" spans="1:116" s="27" customFormat="1" ht="70.5" customHeight="1" hidden="1">
      <c r="A88" s="471" t="s">
        <v>68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3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104"/>
      <c r="CD88" s="45"/>
      <c r="CE88" s="26" t="s">
        <v>13</v>
      </c>
      <c r="CF88" s="48" t="s">
        <v>19</v>
      </c>
      <c r="CG88" s="47" t="s">
        <v>67</v>
      </c>
      <c r="CH88" s="47"/>
      <c r="CI88" s="47"/>
      <c r="CJ88" s="47"/>
      <c r="CK88" s="477" t="s">
        <v>24</v>
      </c>
      <c r="CL88" s="478"/>
      <c r="CM88" s="478"/>
      <c r="CN88" s="479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5" t="s">
        <v>16</v>
      </c>
      <c r="DE88" s="45"/>
      <c r="DF88" s="44">
        <f>DG88+DH88+DI88+DJ88</f>
        <v>0</v>
      </c>
      <c r="DG88" s="44">
        <f>DG90</f>
        <v>0</v>
      </c>
      <c r="DH88" s="44">
        <f>DH90</f>
        <v>0</v>
      </c>
      <c r="DI88" s="44">
        <f>DI90</f>
        <v>0</v>
      </c>
      <c r="DJ88" s="44">
        <f>DJ90</f>
        <v>0</v>
      </c>
      <c r="DK88" s="61"/>
      <c r="DL88" s="61"/>
    </row>
    <row r="89" spans="1:116" s="27" customFormat="1" ht="15" customHeight="1" hidden="1">
      <c r="A89" s="90"/>
      <c r="B89" s="450" t="s">
        <v>15</v>
      </c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7"/>
      <c r="CE89" s="32"/>
      <c r="CF89" s="12"/>
      <c r="CG89" s="11"/>
      <c r="CH89" s="484"/>
      <c r="CI89" s="484"/>
      <c r="CJ89" s="484"/>
      <c r="CK89" s="484"/>
      <c r="CL89" s="484"/>
      <c r="CM89" s="484"/>
      <c r="CN89" s="484"/>
      <c r="CO89" s="484"/>
      <c r="CP89" s="484"/>
      <c r="CQ89" s="484"/>
      <c r="CR89" s="484"/>
      <c r="CS89" s="484"/>
      <c r="CT89" s="484"/>
      <c r="CU89" s="484"/>
      <c r="CV89" s="484"/>
      <c r="CW89" s="484"/>
      <c r="CX89" s="484"/>
      <c r="CY89" s="484"/>
      <c r="CZ89" s="484"/>
      <c r="DA89" s="484"/>
      <c r="DB89" s="484"/>
      <c r="DC89" s="484"/>
      <c r="DD89" s="10"/>
      <c r="DE89" s="10"/>
      <c r="DF89" s="9"/>
      <c r="DG89" s="9"/>
      <c r="DH89" s="9"/>
      <c r="DI89" s="9"/>
      <c r="DJ89" s="9"/>
      <c r="DK89" s="61"/>
      <c r="DL89" s="61"/>
    </row>
    <row r="90" spans="1:116" s="27" customFormat="1" ht="27.75" customHeight="1" hidden="1">
      <c r="A90" s="496" t="s">
        <v>14</v>
      </c>
      <c r="B90" s="497"/>
      <c r="C90" s="497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  <c r="AI90" s="497"/>
      <c r="AJ90" s="497"/>
      <c r="AK90" s="497"/>
      <c r="AL90" s="497"/>
      <c r="AM90" s="497"/>
      <c r="AN90" s="497"/>
      <c r="AO90" s="497"/>
      <c r="AP90" s="497"/>
      <c r="AQ90" s="497"/>
      <c r="AR90" s="497"/>
      <c r="AS90" s="497"/>
      <c r="AT90" s="497"/>
      <c r="AU90" s="497"/>
      <c r="AV90" s="497"/>
      <c r="AW90" s="497"/>
      <c r="AX90" s="497"/>
      <c r="AY90" s="497"/>
      <c r="AZ90" s="497"/>
      <c r="BA90" s="497"/>
      <c r="BB90" s="497"/>
      <c r="BC90" s="497"/>
      <c r="BD90" s="497"/>
      <c r="BE90" s="497"/>
      <c r="BF90" s="497"/>
      <c r="BG90" s="497"/>
      <c r="BH90" s="497"/>
      <c r="BI90" s="497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3"/>
      <c r="CE90" s="88" t="s">
        <v>13</v>
      </c>
      <c r="CF90" s="12" t="s">
        <v>19</v>
      </c>
      <c r="CG90" s="63" t="s">
        <v>67</v>
      </c>
      <c r="CH90" s="481" t="s">
        <v>10</v>
      </c>
      <c r="CI90" s="482"/>
      <c r="CJ90" s="482"/>
      <c r="CK90" s="482"/>
      <c r="CL90" s="482"/>
      <c r="CM90" s="482"/>
      <c r="CN90" s="482"/>
      <c r="CO90" s="482"/>
      <c r="CP90" s="482"/>
      <c r="CQ90" s="482"/>
      <c r="CR90" s="482"/>
      <c r="CS90" s="482"/>
      <c r="CT90" s="482"/>
      <c r="CU90" s="482"/>
      <c r="CV90" s="482"/>
      <c r="CW90" s="482"/>
      <c r="CX90" s="482"/>
      <c r="CY90" s="482"/>
      <c r="CZ90" s="482"/>
      <c r="DA90" s="482"/>
      <c r="DB90" s="482"/>
      <c r="DC90" s="483"/>
      <c r="DD90" s="69" t="s">
        <v>9</v>
      </c>
      <c r="DE90" s="69"/>
      <c r="DF90" s="9">
        <f>DG90+DH90+DI90+DJ90</f>
        <v>0</v>
      </c>
      <c r="DG90" s="9">
        <v>0</v>
      </c>
      <c r="DH90" s="9">
        <v>0</v>
      </c>
      <c r="DI90" s="9">
        <v>0</v>
      </c>
      <c r="DJ90" s="9">
        <v>0</v>
      </c>
      <c r="DK90" s="61"/>
      <c r="DL90" s="61"/>
    </row>
    <row r="91" spans="1:116" s="27" customFormat="1" ht="35.25" customHeight="1" hidden="1">
      <c r="A91" s="471" t="s">
        <v>66</v>
      </c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3"/>
      <c r="AH91" s="471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  <c r="BI91" s="472"/>
      <c r="BJ91" s="472"/>
      <c r="BK91" s="472"/>
      <c r="BL91" s="472"/>
      <c r="BM91" s="472"/>
      <c r="BN91" s="473"/>
      <c r="BO91" s="47"/>
      <c r="BP91" s="47"/>
      <c r="BQ91" s="47"/>
      <c r="BR91" s="47"/>
      <c r="BS91" s="47"/>
      <c r="BT91" s="477"/>
      <c r="BU91" s="478"/>
      <c r="BV91" s="478"/>
      <c r="BW91" s="479"/>
      <c r="BX91" s="47"/>
      <c r="BY91" s="47"/>
      <c r="BZ91" s="47"/>
      <c r="CA91" s="47"/>
      <c r="CB91" s="47"/>
      <c r="CC91" s="104"/>
      <c r="CD91" s="45"/>
      <c r="CE91" s="26" t="s">
        <v>13</v>
      </c>
      <c r="CF91" s="48" t="s">
        <v>21</v>
      </c>
      <c r="CG91" s="47" t="s">
        <v>65</v>
      </c>
      <c r="CH91" s="47"/>
      <c r="CI91" s="47"/>
      <c r="CJ91" s="47"/>
      <c r="CK91" s="477" t="s">
        <v>24</v>
      </c>
      <c r="CL91" s="478"/>
      <c r="CM91" s="478"/>
      <c r="CN91" s="479"/>
      <c r="CO91" s="47"/>
      <c r="CP91" s="103"/>
      <c r="CQ91" s="103"/>
      <c r="CR91" s="103"/>
      <c r="CS91" s="103"/>
      <c r="CT91" s="103"/>
      <c r="CU91" s="47"/>
      <c r="CV91" s="47"/>
      <c r="CW91" s="47"/>
      <c r="CX91" s="47"/>
      <c r="CY91" s="47"/>
      <c r="CZ91" s="477"/>
      <c r="DA91" s="478"/>
      <c r="DB91" s="478"/>
      <c r="DC91" s="479"/>
      <c r="DD91" s="45" t="s">
        <v>16</v>
      </c>
      <c r="DE91" s="45"/>
      <c r="DF91" s="44">
        <f>DG91+DH91+DI91+DJ91</f>
        <v>0</v>
      </c>
      <c r="DG91" s="44">
        <f>DG93+DG94</f>
        <v>0</v>
      </c>
      <c r="DH91" s="44">
        <f>DH93+DH94</f>
        <v>0</v>
      </c>
      <c r="DI91" s="44">
        <f>DI93+DI94</f>
        <v>0</v>
      </c>
      <c r="DJ91" s="95">
        <f>DJ93+DJ94</f>
        <v>0</v>
      </c>
      <c r="DK91" s="61"/>
      <c r="DL91" s="61"/>
    </row>
    <row r="92" spans="1:116" s="27" customFormat="1" ht="16.5" customHeight="1" hidden="1">
      <c r="A92" s="521" t="s">
        <v>15</v>
      </c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39"/>
      <c r="BU92" s="39"/>
      <c r="BV92" s="39"/>
      <c r="BW92" s="39"/>
      <c r="BX92" s="100"/>
      <c r="BY92" s="100"/>
      <c r="BZ92" s="100"/>
      <c r="CA92" s="100"/>
      <c r="CB92" s="100"/>
      <c r="CC92" s="100"/>
      <c r="CD92" s="37"/>
      <c r="CE92" s="16"/>
      <c r="CF92" s="42"/>
      <c r="CG92" s="41"/>
      <c r="CH92" s="102"/>
      <c r="CI92" s="100"/>
      <c r="CJ92" s="100"/>
      <c r="CK92" s="39"/>
      <c r="CL92" s="39"/>
      <c r="CM92" s="39"/>
      <c r="CN92" s="39"/>
      <c r="CO92" s="100"/>
      <c r="CP92" s="101"/>
      <c r="CQ92" s="101"/>
      <c r="CR92" s="101"/>
      <c r="CS92" s="101"/>
      <c r="CT92" s="101"/>
      <c r="CU92" s="100"/>
      <c r="CV92" s="100"/>
      <c r="CW92" s="100"/>
      <c r="CX92" s="100"/>
      <c r="CY92" s="100"/>
      <c r="CZ92" s="39"/>
      <c r="DA92" s="39"/>
      <c r="DB92" s="39"/>
      <c r="DC92" s="16"/>
      <c r="DD92" s="41"/>
      <c r="DE92" s="41"/>
      <c r="DF92" s="99"/>
      <c r="DG92" s="99"/>
      <c r="DH92" s="99"/>
      <c r="DI92" s="99"/>
      <c r="DJ92" s="99"/>
      <c r="DK92" s="61"/>
      <c r="DL92" s="61"/>
    </row>
    <row r="93" spans="1:116" s="27" customFormat="1" ht="15" customHeight="1" hidden="1">
      <c r="A93" s="432" t="s">
        <v>23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433"/>
      <c r="AW93" s="433"/>
      <c r="AX93" s="433"/>
      <c r="AY93" s="433"/>
      <c r="AZ93" s="433"/>
      <c r="BA93" s="433"/>
      <c r="BB93" s="433"/>
      <c r="BC93" s="433"/>
      <c r="BD93" s="433"/>
      <c r="BE93" s="433"/>
      <c r="BF93" s="433"/>
      <c r="BG93" s="433"/>
      <c r="BH93" s="433"/>
      <c r="BI93" s="433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4"/>
      <c r="CE93" s="13" t="s">
        <v>13</v>
      </c>
      <c r="CF93" s="12" t="s">
        <v>21</v>
      </c>
      <c r="CG93" s="63" t="s">
        <v>65</v>
      </c>
      <c r="CH93" s="481" t="s">
        <v>10</v>
      </c>
      <c r="CI93" s="482"/>
      <c r="CJ93" s="482"/>
      <c r="CK93" s="482"/>
      <c r="CL93" s="482"/>
      <c r="CM93" s="482"/>
      <c r="CN93" s="482"/>
      <c r="CO93" s="482"/>
      <c r="CP93" s="482"/>
      <c r="CQ93" s="482"/>
      <c r="CR93" s="482"/>
      <c r="CS93" s="482"/>
      <c r="CT93" s="482"/>
      <c r="CU93" s="482"/>
      <c r="CV93" s="482"/>
      <c r="CW93" s="482"/>
      <c r="CX93" s="482"/>
      <c r="CY93" s="482"/>
      <c r="CZ93" s="482"/>
      <c r="DA93" s="482"/>
      <c r="DB93" s="482"/>
      <c r="DC93" s="483"/>
      <c r="DD93" s="69" t="s">
        <v>37</v>
      </c>
      <c r="DE93" s="69"/>
      <c r="DF93" s="9">
        <f>DG93+DH93+DI93+DJ93</f>
        <v>0</v>
      </c>
      <c r="DG93" s="9"/>
      <c r="DH93" s="9">
        <v>0</v>
      </c>
      <c r="DI93" s="9">
        <v>0</v>
      </c>
      <c r="DJ93" s="9">
        <v>0</v>
      </c>
      <c r="DK93" s="61"/>
      <c r="DL93" s="61"/>
    </row>
    <row r="94" spans="1:116" s="27" customFormat="1" ht="27.75" customHeight="1" hidden="1">
      <c r="A94" s="496" t="s">
        <v>14</v>
      </c>
      <c r="B94" s="497"/>
      <c r="C94" s="497"/>
      <c r="D94" s="497"/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497"/>
      <c r="AQ94" s="497"/>
      <c r="AR94" s="497"/>
      <c r="AS94" s="497"/>
      <c r="AT94" s="497"/>
      <c r="AU94" s="497"/>
      <c r="AV94" s="497"/>
      <c r="AW94" s="497"/>
      <c r="AX94" s="497"/>
      <c r="AY94" s="497"/>
      <c r="AZ94" s="497"/>
      <c r="BA94" s="497"/>
      <c r="BB94" s="497"/>
      <c r="BC94" s="497"/>
      <c r="BD94" s="497"/>
      <c r="BE94" s="497"/>
      <c r="BF94" s="497"/>
      <c r="BG94" s="497"/>
      <c r="BH94" s="497"/>
      <c r="BI94" s="497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3"/>
      <c r="CE94" s="88" t="s">
        <v>13</v>
      </c>
      <c r="CF94" s="12" t="s">
        <v>21</v>
      </c>
      <c r="CG94" s="63" t="s">
        <v>65</v>
      </c>
      <c r="CH94" s="481" t="s">
        <v>10</v>
      </c>
      <c r="CI94" s="482"/>
      <c r="CJ94" s="482"/>
      <c r="CK94" s="482"/>
      <c r="CL94" s="482"/>
      <c r="CM94" s="482"/>
      <c r="CN94" s="482"/>
      <c r="CO94" s="482"/>
      <c r="CP94" s="482"/>
      <c r="CQ94" s="482"/>
      <c r="CR94" s="482"/>
      <c r="CS94" s="482"/>
      <c r="CT94" s="482"/>
      <c r="CU94" s="482"/>
      <c r="CV94" s="482"/>
      <c r="CW94" s="482"/>
      <c r="CX94" s="482"/>
      <c r="CY94" s="482"/>
      <c r="CZ94" s="482"/>
      <c r="DA94" s="482"/>
      <c r="DB94" s="482"/>
      <c r="DC94" s="483"/>
      <c r="DD94" s="69" t="s">
        <v>9</v>
      </c>
      <c r="DE94" s="69"/>
      <c r="DF94" s="9">
        <f>DG94+DH94+DI94+DJ94</f>
        <v>0</v>
      </c>
      <c r="DG94" s="9"/>
      <c r="DH94" s="9">
        <v>0</v>
      </c>
      <c r="DI94" s="9">
        <v>0</v>
      </c>
      <c r="DJ94" s="9">
        <v>0</v>
      </c>
      <c r="DK94" s="61"/>
      <c r="DL94" s="61"/>
    </row>
    <row r="95" spans="1:116" s="27" customFormat="1" ht="60.75" customHeight="1">
      <c r="A95" s="442" t="s">
        <v>62</v>
      </c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3"/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/>
      <c r="BB95" s="443"/>
      <c r="BC95" s="443"/>
      <c r="BD95" s="443"/>
      <c r="BE95" s="443"/>
      <c r="BF95" s="443"/>
      <c r="BG95" s="443"/>
      <c r="BH95" s="443"/>
      <c r="BI95" s="443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5"/>
      <c r="CE95" s="26" t="s">
        <v>22</v>
      </c>
      <c r="CF95" s="48" t="s">
        <v>19</v>
      </c>
      <c r="CG95" s="47" t="s">
        <v>64</v>
      </c>
      <c r="CH95" s="563" t="s">
        <v>24</v>
      </c>
      <c r="CI95" s="563"/>
      <c r="CJ95" s="563"/>
      <c r="CK95" s="563"/>
      <c r="CL95" s="563"/>
      <c r="CM95" s="563"/>
      <c r="CN95" s="563"/>
      <c r="CO95" s="563"/>
      <c r="CP95" s="563"/>
      <c r="CQ95" s="563"/>
      <c r="CR95" s="563"/>
      <c r="CS95" s="563"/>
      <c r="CT95" s="563"/>
      <c r="CU95" s="563"/>
      <c r="CV95" s="563"/>
      <c r="CW95" s="563"/>
      <c r="CX95" s="563"/>
      <c r="CY95" s="563"/>
      <c r="CZ95" s="563"/>
      <c r="DA95" s="563"/>
      <c r="DB95" s="563"/>
      <c r="DC95" s="563"/>
      <c r="DD95" s="45" t="s">
        <v>16</v>
      </c>
      <c r="DE95" s="45"/>
      <c r="DF95" s="44">
        <f>DG95+DH95+DI95+DJ95</f>
        <v>100000</v>
      </c>
      <c r="DG95" s="44">
        <f>DG97</f>
        <v>0</v>
      </c>
      <c r="DH95" s="44">
        <f>DH97</f>
        <v>0</v>
      </c>
      <c r="DI95" s="44">
        <f>DI97</f>
        <v>0</v>
      </c>
      <c r="DJ95" s="44">
        <f>DJ97</f>
        <v>100000</v>
      </c>
      <c r="DK95" s="61"/>
      <c r="DL95" s="61"/>
    </row>
    <row r="96" spans="1:116" s="27" customFormat="1" ht="15" customHeight="1">
      <c r="A96" s="90"/>
      <c r="B96" s="450" t="s">
        <v>15</v>
      </c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450"/>
      <c r="AL96" s="450"/>
      <c r="AM96" s="450"/>
      <c r="AN96" s="450"/>
      <c r="AO96" s="450"/>
      <c r="AP96" s="450"/>
      <c r="AQ96" s="450"/>
      <c r="AR96" s="450"/>
      <c r="AS96" s="450"/>
      <c r="AT96" s="450"/>
      <c r="AU96" s="450"/>
      <c r="AV96" s="450"/>
      <c r="AW96" s="450"/>
      <c r="AX96" s="450"/>
      <c r="AY96" s="450"/>
      <c r="AZ96" s="450"/>
      <c r="BA96" s="450"/>
      <c r="BB96" s="450"/>
      <c r="BC96" s="450"/>
      <c r="BD96" s="450"/>
      <c r="BE96" s="450"/>
      <c r="BF96" s="450"/>
      <c r="BG96" s="450"/>
      <c r="BH96" s="450"/>
      <c r="BI96" s="450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7"/>
      <c r="CE96" s="16"/>
      <c r="CF96" s="12"/>
      <c r="CG96" s="11"/>
      <c r="CH96" s="484"/>
      <c r="CI96" s="484"/>
      <c r="CJ96" s="484"/>
      <c r="CK96" s="484"/>
      <c r="CL96" s="484"/>
      <c r="CM96" s="484"/>
      <c r="CN96" s="484"/>
      <c r="CO96" s="484"/>
      <c r="CP96" s="484"/>
      <c r="CQ96" s="484"/>
      <c r="CR96" s="484"/>
      <c r="CS96" s="484"/>
      <c r="CT96" s="484"/>
      <c r="CU96" s="484"/>
      <c r="CV96" s="484"/>
      <c r="CW96" s="484"/>
      <c r="CX96" s="484"/>
      <c r="CY96" s="484"/>
      <c r="CZ96" s="484"/>
      <c r="DA96" s="484"/>
      <c r="DB96" s="484"/>
      <c r="DC96" s="484"/>
      <c r="DD96" s="10"/>
      <c r="DE96" s="10"/>
      <c r="DF96" s="9"/>
      <c r="DG96" s="9"/>
      <c r="DH96" s="9"/>
      <c r="DI96" s="9"/>
      <c r="DJ96" s="9"/>
      <c r="DK96" s="61"/>
      <c r="DL96" s="61"/>
    </row>
    <row r="97" spans="1:116" s="27" customFormat="1" ht="30" customHeight="1">
      <c r="A97" s="432" t="s">
        <v>49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  <c r="AL97" s="433"/>
      <c r="AM97" s="433"/>
      <c r="AN97" s="433"/>
      <c r="AO97" s="433"/>
      <c r="AP97" s="433"/>
      <c r="AQ97" s="433"/>
      <c r="AR97" s="433"/>
      <c r="AS97" s="433"/>
      <c r="AT97" s="433"/>
      <c r="AU97" s="433"/>
      <c r="AV97" s="433"/>
      <c r="AW97" s="433"/>
      <c r="AX97" s="433"/>
      <c r="AY97" s="433"/>
      <c r="AZ97" s="433"/>
      <c r="BA97" s="433"/>
      <c r="BB97" s="433"/>
      <c r="BC97" s="433"/>
      <c r="BD97" s="433"/>
      <c r="BE97" s="433"/>
      <c r="BF97" s="433"/>
      <c r="BG97" s="433"/>
      <c r="BH97" s="433"/>
      <c r="BI97" s="433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4"/>
      <c r="CE97" s="13" t="s">
        <v>22</v>
      </c>
      <c r="CF97" s="12" t="s">
        <v>19</v>
      </c>
      <c r="CG97" s="11" t="s">
        <v>64</v>
      </c>
      <c r="CH97" s="434" t="s">
        <v>10</v>
      </c>
      <c r="CI97" s="434"/>
      <c r="CJ97" s="434"/>
      <c r="CK97" s="434"/>
      <c r="CL97" s="434"/>
      <c r="CM97" s="434"/>
      <c r="CN97" s="434"/>
      <c r="CO97" s="434"/>
      <c r="CP97" s="434"/>
      <c r="CQ97" s="434"/>
      <c r="CR97" s="434"/>
      <c r="CS97" s="434"/>
      <c r="CT97" s="434"/>
      <c r="CU97" s="434"/>
      <c r="CV97" s="434"/>
      <c r="CW97" s="434"/>
      <c r="CX97" s="434"/>
      <c r="CY97" s="434"/>
      <c r="CZ97" s="434"/>
      <c r="DA97" s="434"/>
      <c r="DB97" s="434"/>
      <c r="DC97" s="434"/>
      <c r="DD97" s="10" t="s">
        <v>44</v>
      </c>
      <c r="DE97" s="10" t="s">
        <v>63</v>
      </c>
      <c r="DF97" s="9">
        <f>SUM(DG97:DJ97)</f>
        <v>100000</v>
      </c>
      <c r="DG97" s="9">
        <v>0</v>
      </c>
      <c r="DH97" s="35">
        <v>0</v>
      </c>
      <c r="DI97" s="9">
        <v>0</v>
      </c>
      <c r="DJ97" s="9">
        <v>100000</v>
      </c>
      <c r="DK97" s="61"/>
      <c r="DL97" s="61"/>
    </row>
    <row r="98" spans="1:116" s="27" customFormat="1" ht="36.75" customHeight="1">
      <c r="A98" s="435" t="s">
        <v>356</v>
      </c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3"/>
      <c r="CE98" s="274" t="s">
        <v>22</v>
      </c>
      <c r="CF98" s="275" t="s">
        <v>19</v>
      </c>
      <c r="CG98" s="276" t="s">
        <v>357</v>
      </c>
      <c r="CH98" s="437" t="s">
        <v>10</v>
      </c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/>
      <c r="CX98" s="437"/>
      <c r="CY98" s="437"/>
      <c r="CZ98" s="437"/>
      <c r="DA98" s="437"/>
      <c r="DB98" s="437"/>
      <c r="DC98" s="437"/>
      <c r="DD98" s="277">
        <v>0</v>
      </c>
      <c r="DE98" s="277"/>
      <c r="DF98" s="278"/>
      <c r="DG98" s="278">
        <f>SUM(DG100:DG101)</f>
        <v>0</v>
      </c>
      <c r="DH98" s="278"/>
      <c r="DI98" s="278">
        <v>0</v>
      </c>
      <c r="DJ98" s="278" t="s">
        <v>103</v>
      </c>
      <c r="DK98" s="61"/>
      <c r="DL98" s="61"/>
    </row>
    <row r="99" spans="1:116" s="27" customFormat="1" ht="14.25" customHeight="1">
      <c r="A99" s="432" t="s">
        <v>15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33"/>
      <c r="AZ99" s="433"/>
      <c r="BA99" s="433"/>
      <c r="BB99" s="433"/>
      <c r="BC99" s="433"/>
      <c r="BD99" s="433"/>
      <c r="BE99" s="433"/>
      <c r="BF99" s="433"/>
      <c r="BG99" s="433"/>
      <c r="BH99" s="433"/>
      <c r="BI99" s="433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4"/>
      <c r="CE99" s="13"/>
      <c r="CF99" s="12"/>
      <c r="CG99" s="11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  <c r="DB99" s="434"/>
      <c r="DC99" s="434"/>
      <c r="DD99" s="10"/>
      <c r="DE99" s="10"/>
      <c r="DF99" s="9"/>
      <c r="DG99" s="9"/>
      <c r="DH99" s="35"/>
      <c r="DI99" s="9"/>
      <c r="DJ99" s="9"/>
      <c r="DK99" s="61"/>
      <c r="DL99" s="61"/>
    </row>
    <row r="100" spans="1:116" s="27" customFormat="1" ht="18.75" customHeight="1">
      <c r="A100" s="432" t="s">
        <v>42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W100" s="433"/>
      <c r="AX100" s="433"/>
      <c r="AY100" s="433"/>
      <c r="AZ100" s="433"/>
      <c r="BA100" s="433"/>
      <c r="BB100" s="433"/>
      <c r="BC100" s="433"/>
      <c r="BD100" s="433"/>
      <c r="BE100" s="433"/>
      <c r="BF100" s="433"/>
      <c r="BG100" s="433"/>
      <c r="BH100" s="433"/>
      <c r="BI100" s="433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4"/>
      <c r="CE100" s="13" t="s">
        <v>22</v>
      </c>
      <c r="CF100" s="12" t="s">
        <v>19</v>
      </c>
      <c r="CG100" s="11" t="s">
        <v>357</v>
      </c>
      <c r="CH100" s="434" t="s">
        <v>10</v>
      </c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/>
      <c r="CU100" s="434"/>
      <c r="CV100" s="434"/>
      <c r="CW100" s="434"/>
      <c r="CX100" s="434"/>
      <c r="CY100" s="434"/>
      <c r="CZ100" s="434"/>
      <c r="DA100" s="434"/>
      <c r="DB100" s="434"/>
      <c r="DC100" s="434"/>
      <c r="DD100" s="10" t="s">
        <v>41</v>
      </c>
      <c r="DE100" s="10" t="s">
        <v>358</v>
      </c>
      <c r="DF100" s="9"/>
      <c r="DG100" s="9"/>
      <c r="DH100" s="35"/>
      <c r="DI100" s="9"/>
      <c r="DJ100" s="9"/>
      <c r="DK100" s="61"/>
      <c r="DL100" s="61"/>
    </row>
    <row r="101" spans="1:116" s="27" customFormat="1" ht="30" customHeight="1">
      <c r="A101" s="432" t="s">
        <v>385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433"/>
      <c r="BC101" s="433"/>
      <c r="BD101" s="433"/>
      <c r="BE101" s="433"/>
      <c r="BF101" s="433"/>
      <c r="BG101" s="433"/>
      <c r="BH101" s="433"/>
      <c r="BI101" s="433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4"/>
      <c r="CE101" s="13" t="s">
        <v>22</v>
      </c>
      <c r="CF101" s="12" t="s">
        <v>19</v>
      </c>
      <c r="CG101" s="11" t="s">
        <v>357</v>
      </c>
      <c r="CH101" s="434" t="s">
        <v>10</v>
      </c>
      <c r="CI101" s="434"/>
      <c r="CJ101" s="434"/>
      <c r="CK101" s="434"/>
      <c r="CL101" s="434"/>
      <c r="CM101" s="434"/>
      <c r="CN101" s="434"/>
      <c r="CO101" s="434"/>
      <c r="CP101" s="434"/>
      <c r="CQ101" s="434"/>
      <c r="CR101" s="434"/>
      <c r="CS101" s="434"/>
      <c r="CT101" s="434"/>
      <c r="CU101" s="434"/>
      <c r="CV101" s="434"/>
      <c r="CW101" s="434"/>
      <c r="CX101" s="434"/>
      <c r="CY101" s="434"/>
      <c r="CZ101" s="434"/>
      <c r="DA101" s="434"/>
      <c r="DB101" s="434"/>
      <c r="DC101" s="434"/>
      <c r="DD101" s="10" t="s">
        <v>47</v>
      </c>
      <c r="DE101" s="10" t="s">
        <v>358</v>
      </c>
      <c r="DF101" s="9"/>
      <c r="DG101" s="9"/>
      <c r="DH101" s="35"/>
      <c r="DI101" s="9"/>
      <c r="DJ101" s="9"/>
      <c r="DK101" s="61"/>
      <c r="DL101" s="61"/>
    </row>
    <row r="102" spans="1:116" s="27" customFormat="1" ht="60.75" customHeight="1">
      <c r="A102" s="442" t="s">
        <v>62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  <c r="AJ102" s="443"/>
      <c r="AK102" s="443"/>
      <c r="AL102" s="443"/>
      <c r="AM102" s="443"/>
      <c r="AN102" s="443"/>
      <c r="AO102" s="443"/>
      <c r="AP102" s="443"/>
      <c r="AQ102" s="443"/>
      <c r="AR102" s="443"/>
      <c r="AS102" s="443"/>
      <c r="AT102" s="443"/>
      <c r="AU102" s="443"/>
      <c r="AV102" s="443"/>
      <c r="AW102" s="443"/>
      <c r="AX102" s="443"/>
      <c r="AY102" s="443"/>
      <c r="AZ102" s="443"/>
      <c r="BA102" s="443"/>
      <c r="BB102" s="443"/>
      <c r="BC102" s="443"/>
      <c r="BD102" s="443"/>
      <c r="BE102" s="443"/>
      <c r="BF102" s="443"/>
      <c r="BG102" s="443"/>
      <c r="BH102" s="443"/>
      <c r="BI102" s="443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5"/>
      <c r="CE102" s="26" t="s">
        <v>22</v>
      </c>
      <c r="CF102" s="48" t="s">
        <v>19</v>
      </c>
      <c r="CG102" s="47" t="s">
        <v>61</v>
      </c>
      <c r="CH102" s="480" t="s">
        <v>24</v>
      </c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  <c r="CV102" s="480"/>
      <c r="CW102" s="480"/>
      <c r="CX102" s="480"/>
      <c r="CY102" s="480"/>
      <c r="CZ102" s="480"/>
      <c r="DA102" s="480"/>
      <c r="DB102" s="480"/>
      <c r="DC102" s="480"/>
      <c r="DD102" s="45" t="s">
        <v>16</v>
      </c>
      <c r="DE102" s="45"/>
      <c r="DF102" s="44">
        <f>DG102+DH102+DI102+DJ102</f>
        <v>201496</v>
      </c>
      <c r="DG102" s="44">
        <v>201496</v>
      </c>
      <c r="DH102" s="44"/>
      <c r="DI102" s="44">
        <f>DI104</f>
        <v>0</v>
      </c>
      <c r="DJ102" s="44">
        <f>DJ104</f>
        <v>0</v>
      </c>
      <c r="DK102" s="61"/>
      <c r="DL102" s="61"/>
    </row>
    <row r="103" spans="1:116" s="27" customFormat="1" ht="15" customHeight="1">
      <c r="A103" s="90"/>
      <c r="B103" s="450" t="s">
        <v>15</v>
      </c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0"/>
      <c r="AL103" s="450"/>
      <c r="AM103" s="450"/>
      <c r="AN103" s="450"/>
      <c r="AO103" s="450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/>
      <c r="BB103" s="450"/>
      <c r="BC103" s="450"/>
      <c r="BD103" s="450"/>
      <c r="BE103" s="450"/>
      <c r="BF103" s="450"/>
      <c r="BG103" s="450"/>
      <c r="BH103" s="450"/>
      <c r="BI103" s="450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7"/>
      <c r="CE103" s="16"/>
      <c r="CF103" s="12"/>
      <c r="CG103" s="11"/>
      <c r="CH103" s="484"/>
      <c r="CI103" s="484"/>
      <c r="CJ103" s="484"/>
      <c r="CK103" s="484"/>
      <c r="CL103" s="484"/>
      <c r="CM103" s="484"/>
      <c r="CN103" s="484"/>
      <c r="CO103" s="484"/>
      <c r="CP103" s="484"/>
      <c r="CQ103" s="484"/>
      <c r="CR103" s="484"/>
      <c r="CS103" s="484"/>
      <c r="CT103" s="484"/>
      <c r="CU103" s="484"/>
      <c r="CV103" s="484"/>
      <c r="CW103" s="484"/>
      <c r="CX103" s="484"/>
      <c r="CY103" s="484"/>
      <c r="CZ103" s="484"/>
      <c r="DA103" s="484"/>
      <c r="DB103" s="484"/>
      <c r="DC103" s="484"/>
      <c r="DD103" s="10"/>
      <c r="DE103" s="10"/>
      <c r="DF103" s="9"/>
      <c r="DG103" s="9"/>
      <c r="DH103" s="9"/>
      <c r="DI103" s="9"/>
      <c r="DJ103" s="9"/>
      <c r="DK103" s="61"/>
      <c r="DL103" s="61"/>
    </row>
    <row r="104" spans="1:116" s="27" customFormat="1" ht="30" customHeight="1">
      <c r="A104" s="432" t="s">
        <v>49</v>
      </c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3"/>
      <c r="AK104" s="433"/>
      <c r="AL104" s="433"/>
      <c r="AM104" s="433"/>
      <c r="AN104" s="433"/>
      <c r="AO104" s="433"/>
      <c r="AP104" s="433"/>
      <c r="AQ104" s="433"/>
      <c r="AR104" s="433"/>
      <c r="AS104" s="433"/>
      <c r="AT104" s="433"/>
      <c r="AU104" s="433"/>
      <c r="AV104" s="433"/>
      <c r="AW104" s="433"/>
      <c r="AX104" s="433"/>
      <c r="AY104" s="433"/>
      <c r="AZ104" s="433"/>
      <c r="BA104" s="433"/>
      <c r="BB104" s="433"/>
      <c r="BC104" s="433"/>
      <c r="BD104" s="433"/>
      <c r="BE104" s="433"/>
      <c r="BF104" s="433"/>
      <c r="BG104" s="433"/>
      <c r="BH104" s="433"/>
      <c r="BI104" s="433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4"/>
      <c r="CE104" s="13" t="s">
        <v>22</v>
      </c>
      <c r="CF104" s="12" t="s">
        <v>19</v>
      </c>
      <c r="CG104" s="11" t="s">
        <v>61</v>
      </c>
      <c r="CH104" s="434" t="s">
        <v>10</v>
      </c>
      <c r="CI104" s="434"/>
      <c r="CJ104" s="434"/>
      <c r="CK104" s="434"/>
      <c r="CL104" s="434"/>
      <c r="CM104" s="434"/>
      <c r="CN104" s="434"/>
      <c r="CO104" s="434"/>
      <c r="CP104" s="434"/>
      <c r="CQ104" s="434"/>
      <c r="CR104" s="434"/>
      <c r="CS104" s="434"/>
      <c r="CT104" s="434"/>
      <c r="CU104" s="434"/>
      <c r="CV104" s="434"/>
      <c r="CW104" s="434"/>
      <c r="CX104" s="434"/>
      <c r="CY104" s="434"/>
      <c r="CZ104" s="434"/>
      <c r="DA104" s="434"/>
      <c r="DB104" s="434"/>
      <c r="DC104" s="434"/>
      <c r="DD104" s="10" t="s">
        <v>44</v>
      </c>
      <c r="DE104" s="10" t="s">
        <v>60</v>
      </c>
      <c r="DF104" s="9">
        <f>SUM(DG104:DJ104)</f>
        <v>201496</v>
      </c>
      <c r="DG104" s="9">
        <v>201496</v>
      </c>
      <c r="DH104" s="35"/>
      <c r="DI104" s="9">
        <v>0</v>
      </c>
      <c r="DJ104" s="9">
        <v>0</v>
      </c>
      <c r="DK104" s="61"/>
      <c r="DL104" s="61"/>
    </row>
    <row r="105" spans="1:116" s="27" customFormat="1" ht="92.25" customHeight="1" hidden="1">
      <c r="A105" s="442" t="s">
        <v>59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98"/>
      <c r="BJ105" s="98"/>
      <c r="BK105" s="96"/>
      <c r="BL105" s="96"/>
      <c r="BM105" s="96"/>
      <c r="BN105" s="468"/>
      <c r="BO105" s="469"/>
      <c r="BP105" s="469"/>
      <c r="BQ105" s="470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7"/>
      <c r="CD105" s="96"/>
      <c r="CE105" s="26" t="s">
        <v>13</v>
      </c>
      <c r="CF105" s="48" t="s">
        <v>19</v>
      </c>
      <c r="CG105" s="47" t="s">
        <v>57</v>
      </c>
      <c r="CH105" s="480" t="s">
        <v>24</v>
      </c>
      <c r="CI105" s="480"/>
      <c r="CJ105" s="480"/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  <c r="CV105" s="480"/>
      <c r="CW105" s="480"/>
      <c r="CX105" s="480"/>
      <c r="CY105" s="480"/>
      <c r="CZ105" s="480"/>
      <c r="DA105" s="480"/>
      <c r="DB105" s="480"/>
      <c r="DC105" s="480"/>
      <c r="DD105" s="45" t="s">
        <v>16</v>
      </c>
      <c r="DE105" s="45"/>
      <c r="DF105" s="44">
        <f>DG105+DH105+DI105+DJ105</f>
        <v>0</v>
      </c>
      <c r="DG105" s="44">
        <f>DG107</f>
        <v>0</v>
      </c>
      <c r="DH105" s="44">
        <f>DH107</f>
        <v>0</v>
      </c>
      <c r="DI105" s="44">
        <f>DI107</f>
        <v>0</v>
      </c>
      <c r="DJ105" s="95">
        <f>DJ107</f>
        <v>0</v>
      </c>
      <c r="DK105" s="61"/>
      <c r="DL105" s="61"/>
    </row>
    <row r="106" spans="1:116" s="27" customFormat="1" ht="18" customHeight="1" hidden="1">
      <c r="A106" s="432" t="s">
        <v>15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4"/>
      <c r="CE106" s="16"/>
      <c r="CF106" s="12"/>
      <c r="CG106" s="11"/>
      <c r="CH106" s="10"/>
      <c r="CI106" s="10"/>
      <c r="CJ106" s="10"/>
      <c r="CK106" s="552"/>
      <c r="CL106" s="553"/>
      <c r="CM106" s="553"/>
      <c r="CN106" s="554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9"/>
      <c r="DG106" s="9"/>
      <c r="DH106" s="9"/>
      <c r="DI106" s="9"/>
      <c r="DJ106" s="9"/>
      <c r="DK106" s="61"/>
      <c r="DL106" s="61"/>
    </row>
    <row r="107" spans="1:116" s="27" customFormat="1" ht="24.75" customHeight="1" hidden="1">
      <c r="A107" s="432" t="s">
        <v>58</v>
      </c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433"/>
      <c r="AW107" s="433"/>
      <c r="AX107" s="433"/>
      <c r="AY107" s="433"/>
      <c r="AZ107" s="433"/>
      <c r="BA107" s="433"/>
      <c r="BB107" s="433"/>
      <c r="BC107" s="433"/>
      <c r="BD107" s="433"/>
      <c r="BE107" s="433"/>
      <c r="BF107" s="433"/>
      <c r="BG107" s="433"/>
      <c r="BH107" s="433"/>
      <c r="BI107" s="91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4"/>
      <c r="CE107" s="13" t="s">
        <v>13</v>
      </c>
      <c r="CF107" s="12" t="s">
        <v>19</v>
      </c>
      <c r="CG107" s="11" t="s">
        <v>57</v>
      </c>
      <c r="CH107" s="10"/>
      <c r="CI107" s="10"/>
      <c r="CJ107" s="10"/>
      <c r="CK107" s="552" t="s">
        <v>56</v>
      </c>
      <c r="CL107" s="553"/>
      <c r="CM107" s="553"/>
      <c r="CN107" s="554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 t="s">
        <v>55</v>
      </c>
      <c r="DE107" s="10"/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61"/>
      <c r="DL107" s="61"/>
    </row>
    <row r="108" spans="1:116" s="27" customFormat="1" ht="30" customHeight="1" hidden="1">
      <c r="A108" s="442" t="s">
        <v>54</v>
      </c>
      <c r="B108" s="443"/>
      <c r="C108" s="443"/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2"/>
      <c r="CE108" s="26" t="s">
        <v>13</v>
      </c>
      <c r="CF108" s="48" t="s">
        <v>19</v>
      </c>
      <c r="CG108" s="47" t="s">
        <v>53</v>
      </c>
      <c r="CH108" s="22"/>
      <c r="CI108" s="22"/>
      <c r="CJ108" s="22"/>
      <c r="CK108" s="485" t="s">
        <v>24</v>
      </c>
      <c r="CL108" s="486"/>
      <c r="CM108" s="486"/>
      <c r="CN108" s="487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 t="s">
        <v>16</v>
      </c>
      <c r="DE108" s="22"/>
      <c r="DF108" s="21" t="e">
        <f>#REF!</f>
        <v>#REF!</v>
      </c>
      <c r="DG108" s="21" t="e">
        <f>#REF!</f>
        <v>#REF!</v>
      </c>
      <c r="DH108" s="21" t="e">
        <f>#REF!</f>
        <v>#REF!</v>
      </c>
      <c r="DI108" s="21"/>
      <c r="DJ108" s="21" t="e">
        <f>#REF!</f>
        <v>#REF!</v>
      </c>
      <c r="DK108" s="61"/>
      <c r="DL108" s="61"/>
    </row>
    <row r="109" spans="1:116" s="27" customFormat="1" ht="15" customHeight="1" hidden="1">
      <c r="A109" s="432" t="s">
        <v>15</v>
      </c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4"/>
      <c r="CE109" s="16"/>
      <c r="CF109" s="42"/>
      <c r="CG109" s="41"/>
      <c r="CH109" s="82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0"/>
      <c r="DD109" s="79"/>
      <c r="DE109" s="79"/>
      <c r="DF109" s="78"/>
      <c r="DG109" s="78"/>
      <c r="DH109" s="78"/>
      <c r="DI109" s="78"/>
      <c r="DJ109" s="78"/>
      <c r="DK109" s="61"/>
      <c r="DL109" s="61"/>
    </row>
    <row r="110" spans="1:116" s="27" customFormat="1" ht="47.25" customHeight="1">
      <c r="A110" s="558" t="s">
        <v>383</v>
      </c>
      <c r="B110" s="559"/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59"/>
      <c r="P110" s="559"/>
      <c r="Q110" s="559"/>
      <c r="R110" s="559"/>
      <c r="S110" s="559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  <c r="AE110" s="559"/>
      <c r="AF110" s="559"/>
      <c r="AG110" s="559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92"/>
      <c r="CE110" s="305" t="s">
        <v>22</v>
      </c>
      <c r="CF110" s="312" t="s">
        <v>19</v>
      </c>
      <c r="CG110" s="47" t="s">
        <v>384</v>
      </c>
      <c r="CH110" s="309"/>
      <c r="CI110" s="310"/>
      <c r="CJ110" s="310"/>
      <c r="CK110" s="562">
        <v>240</v>
      </c>
      <c r="CL110" s="562"/>
      <c r="CM110" s="562"/>
      <c r="CN110" s="562"/>
      <c r="CO110" s="310"/>
      <c r="CP110" s="310"/>
      <c r="CQ110" s="310"/>
      <c r="CR110" s="310"/>
      <c r="CS110" s="310"/>
      <c r="CT110" s="310"/>
      <c r="CU110" s="310"/>
      <c r="CV110" s="310"/>
      <c r="CW110" s="310"/>
      <c r="CX110" s="310"/>
      <c r="CY110" s="310"/>
      <c r="CZ110" s="310"/>
      <c r="DA110" s="310"/>
      <c r="DB110" s="310"/>
      <c r="DC110" s="311"/>
      <c r="DD110" s="22" t="s">
        <v>16</v>
      </c>
      <c r="DE110" s="22"/>
      <c r="DF110" s="21">
        <v>200417</v>
      </c>
      <c r="DG110" s="21"/>
      <c r="DH110" s="21">
        <v>200417</v>
      </c>
      <c r="DI110" s="21"/>
      <c r="DJ110" s="21"/>
      <c r="DK110" s="61"/>
      <c r="DL110" s="61"/>
    </row>
    <row r="111" spans="1:116" s="27" customFormat="1" ht="33.75" customHeight="1">
      <c r="A111" s="560" t="s">
        <v>49</v>
      </c>
      <c r="B111" s="561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  <c r="AF111" s="561"/>
      <c r="AG111" s="56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4"/>
      <c r="CE111" s="13" t="s">
        <v>22</v>
      </c>
      <c r="CF111" s="123" t="s">
        <v>19</v>
      </c>
      <c r="CG111" s="124" t="s">
        <v>384</v>
      </c>
      <c r="CH111" s="306"/>
      <c r="CI111" s="307"/>
      <c r="CJ111" s="307"/>
      <c r="CK111" s="307"/>
      <c r="CL111" s="307"/>
      <c r="CM111" s="307"/>
      <c r="CN111" s="307" t="s">
        <v>10</v>
      </c>
      <c r="CO111" s="307"/>
      <c r="CP111" s="307"/>
      <c r="CQ111" s="307"/>
      <c r="CR111" s="307"/>
      <c r="CS111" s="307"/>
      <c r="CT111" s="307"/>
      <c r="CU111" s="307"/>
      <c r="CV111" s="307"/>
      <c r="CW111" s="307"/>
      <c r="CX111" s="307"/>
      <c r="CY111" s="307"/>
      <c r="CZ111" s="307"/>
      <c r="DA111" s="307"/>
      <c r="DB111" s="307"/>
      <c r="DC111" s="308"/>
      <c r="DD111" s="75" t="s">
        <v>44</v>
      </c>
      <c r="DE111" s="75" t="s">
        <v>377</v>
      </c>
      <c r="DF111" s="35">
        <v>200417</v>
      </c>
      <c r="DG111" s="35"/>
      <c r="DH111" s="35">
        <v>200417</v>
      </c>
      <c r="DI111" s="78"/>
      <c r="DJ111" s="78"/>
      <c r="DK111" s="61"/>
      <c r="DL111" s="61"/>
    </row>
    <row r="112" spans="1:116" s="27" customFormat="1" ht="47.25" customHeight="1">
      <c r="A112" s="442" t="s">
        <v>52</v>
      </c>
      <c r="B112" s="443"/>
      <c r="C112" s="443"/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443"/>
      <c r="AQ112" s="443"/>
      <c r="AR112" s="443"/>
      <c r="AS112" s="443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5"/>
      <c r="CE112" s="26" t="s">
        <v>22</v>
      </c>
      <c r="CF112" s="48" t="s">
        <v>21</v>
      </c>
      <c r="CG112" s="47" t="s">
        <v>48</v>
      </c>
      <c r="CH112" s="480" t="s">
        <v>16</v>
      </c>
      <c r="CI112" s="480"/>
      <c r="CJ112" s="480"/>
      <c r="CK112" s="480"/>
      <c r="CL112" s="480"/>
      <c r="CM112" s="480"/>
      <c r="CN112" s="480"/>
      <c r="CO112" s="480"/>
      <c r="CP112" s="480"/>
      <c r="CQ112" s="480"/>
      <c r="CR112" s="480"/>
      <c r="CS112" s="480"/>
      <c r="CT112" s="480"/>
      <c r="CU112" s="480"/>
      <c r="CV112" s="480"/>
      <c r="CW112" s="480"/>
      <c r="CX112" s="480"/>
      <c r="CY112" s="480"/>
      <c r="CZ112" s="480"/>
      <c r="DA112" s="480"/>
      <c r="DB112" s="480"/>
      <c r="DC112" s="480"/>
      <c r="DD112" s="45" t="s">
        <v>16</v>
      </c>
      <c r="DE112" s="45"/>
      <c r="DF112" s="44">
        <f>DG112+DH112+DI112+DJ112</f>
        <v>47520</v>
      </c>
      <c r="DG112" s="44">
        <f>DG117+DG114+DG115+DG116</f>
        <v>47520</v>
      </c>
      <c r="DH112" s="44">
        <f>DH117+DH114+DH115+DH116</f>
        <v>0</v>
      </c>
      <c r="DI112" s="44">
        <f>DI117</f>
        <v>0</v>
      </c>
      <c r="DJ112" s="44">
        <f>DJ116</f>
        <v>0</v>
      </c>
      <c r="DK112" s="61"/>
      <c r="DL112" s="61"/>
    </row>
    <row r="113" spans="1:116" s="27" customFormat="1" ht="15" customHeight="1">
      <c r="A113" s="90"/>
      <c r="B113" s="450" t="s">
        <v>15</v>
      </c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0"/>
      <c r="AO113" s="450"/>
      <c r="AP113" s="450"/>
      <c r="AQ113" s="450"/>
      <c r="AR113" s="450"/>
      <c r="AS113" s="450"/>
      <c r="AT113" s="450"/>
      <c r="AU113" s="450"/>
      <c r="AV113" s="450"/>
      <c r="AW113" s="450"/>
      <c r="AX113" s="450"/>
      <c r="AY113" s="450"/>
      <c r="AZ113" s="450"/>
      <c r="BA113" s="450"/>
      <c r="BB113" s="450"/>
      <c r="BC113" s="450"/>
      <c r="BD113" s="450"/>
      <c r="BE113" s="450"/>
      <c r="BF113" s="450"/>
      <c r="BG113" s="450"/>
      <c r="BH113" s="450"/>
      <c r="BI113" s="450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7"/>
      <c r="CE113" s="16"/>
      <c r="CF113" s="12"/>
      <c r="CG113" s="11"/>
      <c r="CH113" s="484"/>
      <c r="CI113" s="484"/>
      <c r="CJ113" s="484"/>
      <c r="CK113" s="484"/>
      <c r="CL113" s="484"/>
      <c r="CM113" s="484"/>
      <c r="CN113" s="484"/>
      <c r="CO113" s="484"/>
      <c r="CP113" s="484"/>
      <c r="CQ113" s="484"/>
      <c r="CR113" s="484"/>
      <c r="CS113" s="484"/>
      <c r="CT113" s="484"/>
      <c r="CU113" s="484"/>
      <c r="CV113" s="484"/>
      <c r="CW113" s="484"/>
      <c r="CX113" s="484"/>
      <c r="CY113" s="484"/>
      <c r="CZ113" s="484"/>
      <c r="DA113" s="484"/>
      <c r="DB113" s="484"/>
      <c r="DC113" s="484"/>
      <c r="DD113" s="10"/>
      <c r="DE113" s="10"/>
      <c r="DF113" s="9"/>
      <c r="DG113" s="9"/>
      <c r="DH113" s="9"/>
      <c r="DI113" s="9"/>
      <c r="DJ113" s="9"/>
      <c r="DK113" s="61"/>
      <c r="DL113" s="61"/>
    </row>
    <row r="114" spans="1:116" s="27" customFormat="1" ht="12.75" customHeight="1">
      <c r="A114" s="66"/>
      <c r="B114" s="464" t="s">
        <v>51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4"/>
      <c r="AH114" s="464"/>
      <c r="AI114" s="464"/>
      <c r="AJ114" s="464"/>
      <c r="AK114" s="464"/>
      <c r="AL114" s="464"/>
      <c r="AM114" s="464"/>
      <c r="AN114" s="464"/>
      <c r="AO114" s="464"/>
      <c r="AP114" s="464"/>
      <c r="AQ114" s="464"/>
      <c r="AR114" s="464"/>
      <c r="AS114" s="464"/>
      <c r="AT114" s="464"/>
      <c r="AU114" s="464"/>
      <c r="AV114" s="464"/>
      <c r="AW114" s="464"/>
      <c r="AX114" s="464"/>
      <c r="AY114" s="464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89"/>
      <c r="CE114" s="88" t="s">
        <v>22</v>
      </c>
      <c r="CF114" s="12" t="s">
        <v>21</v>
      </c>
      <c r="CG114" s="63" t="s">
        <v>359</v>
      </c>
      <c r="CH114" s="446">
        <v>111</v>
      </c>
      <c r="CI114" s="446"/>
      <c r="CJ114" s="446"/>
      <c r="CK114" s="446"/>
      <c r="CL114" s="446"/>
      <c r="CM114" s="446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6"/>
      <c r="DD114" s="62">
        <v>211</v>
      </c>
      <c r="DE114" s="62" t="s">
        <v>378</v>
      </c>
      <c r="DF114" s="9">
        <f>SUM(DG114:DJ114)</f>
        <v>0</v>
      </c>
      <c r="DG114" s="35"/>
      <c r="DH114" s="9">
        <v>0</v>
      </c>
      <c r="DI114" s="9">
        <v>0</v>
      </c>
      <c r="DJ114" s="9">
        <v>0</v>
      </c>
      <c r="DK114" s="61"/>
      <c r="DL114" s="61"/>
    </row>
    <row r="115" spans="1:116" s="27" customFormat="1" ht="18" customHeight="1">
      <c r="A115" s="66"/>
      <c r="B115" s="464" t="s">
        <v>50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4"/>
      <c r="AQ115" s="464"/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89"/>
      <c r="CE115" s="88" t="s">
        <v>22</v>
      </c>
      <c r="CF115" s="12" t="s">
        <v>21</v>
      </c>
      <c r="CG115" s="63" t="s">
        <v>359</v>
      </c>
      <c r="CH115" s="446">
        <v>119</v>
      </c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62">
        <v>213</v>
      </c>
      <c r="DE115" s="62" t="s">
        <v>378</v>
      </c>
      <c r="DF115" s="9">
        <f>SUM(DG115:DJ115)</f>
        <v>0</v>
      </c>
      <c r="DG115" s="35">
        <v>0</v>
      </c>
      <c r="DH115" s="9">
        <v>0</v>
      </c>
      <c r="DI115" s="9">
        <v>0</v>
      </c>
      <c r="DJ115" s="9">
        <v>0</v>
      </c>
      <c r="DK115" s="61"/>
      <c r="DL115" s="61"/>
    </row>
    <row r="116" spans="1:116" s="27" customFormat="1" ht="22.5" customHeight="1">
      <c r="A116" s="432" t="s">
        <v>49</v>
      </c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3"/>
      <c r="AP116" s="433"/>
      <c r="AQ116" s="433"/>
      <c r="AR116" s="433"/>
      <c r="AS116" s="433"/>
      <c r="AT116" s="433"/>
      <c r="AU116" s="433"/>
      <c r="AV116" s="433"/>
      <c r="AW116" s="433"/>
      <c r="AX116" s="433"/>
      <c r="AY116" s="433"/>
      <c r="AZ116" s="433"/>
      <c r="BA116" s="433"/>
      <c r="BB116" s="433"/>
      <c r="BC116" s="433"/>
      <c r="BD116" s="433"/>
      <c r="BE116" s="433"/>
      <c r="BF116" s="433"/>
      <c r="BG116" s="433"/>
      <c r="BH116" s="433"/>
      <c r="BI116" s="433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7"/>
      <c r="CE116" s="16" t="s">
        <v>22</v>
      </c>
      <c r="CF116" s="12" t="s">
        <v>21</v>
      </c>
      <c r="CG116" s="63" t="s">
        <v>359</v>
      </c>
      <c r="CH116" s="87"/>
      <c r="CI116" s="87"/>
      <c r="CJ116" s="87"/>
      <c r="CK116" s="552" t="s">
        <v>10</v>
      </c>
      <c r="CL116" s="553"/>
      <c r="CM116" s="553"/>
      <c r="CN116" s="554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10" t="s">
        <v>44</v>
      </c>
      <c r="DE116" s="62" t="s">
        <v>378</v>
      </c>
      <c r="DF116" s="9">
        <f>SUM(DG116:DJ116)</f>
        <v>39420</v>
      </c>
      <c r="DG116" s="9">
        <v>39420</v>
      </c>
      <c r="DH116" s="9"/>
      <c r="DI116" s="9"/>
      <c r="DJ116" s="9"/>
      <c r="DK116" s="61"/>
      <c r="DL116" s="61"/>
    </row>
    <row r="117" spans="1:116" s="27" customFormat="1" ht="30" customHeight="1">
      <c r="A117" s="432" t="s">
        <v>385</v>
      </c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  <c r="AI117" s="433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3"/>
      <c r="AV117" s="433"/>
      <c r="AW117" s="433"/>
      <c r="AX117" s="433"/>
      <c r="AY117" s="433"/>
      <c r="AZ117" s="433"/>
      <c r="BA117" s="433"/>
      <c r="BB117" s="433"/>
      <c r="BC117" s="433"/>
      <c r="BD117" s="433"/>
      <c r="BE117" s="433"/>
      <c r="BF117" s="433"/>
      <c r="BG117" s="433"/>
      <c r="BH117" s="433"/>
      <c r="BI117" s="433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4"/>
      <c r="CE117" s="13" t="s">
        <v>22</v>
      </c>
      <c r="CF117" s="12" t="s">
        <v>21</v>
      </c>
      <c r="CG117" s="63" t="s">
        <v>359</v>
      </c>
      <c r="CH117" s="434" t="s">
        <v>10</v>
      </c>
      <c r="CI117" s="434"/>
      <c r="CJ117" s="434"/>
      <c r="CK117" s="434"/>
      <c r="CL117" s="434"/>
      <c r="CM117" s="434"/>
      <c r="CN117" s="434"/>
      <c r="CO117" s="434"/>
      <c r="CP117" s="434"/>
      <c r="CQ117" s="434"/>
      <c r="CR117" s="434"/>
      <c r="CS117" s="434"/>
      <c r="CT117" s="434"/>
      <c r="CU117" s="434"/>
      <c r="CV117" s="434"/>
      <c r="CW117" s="434"/>
      <c r="CX117" s="434"/>
      <c r="CY117" s="434"/>
      <c r="CZ117" s="434"/>
      <c r="DA117" s="434"/>
      <c r="DB117" s="434"/>
      <c r="DC117" s="434"/>
      <c r="DD117" s="10" t="s">
        <v>47</v>
      </c>
      <c r="DE117" s="62" t="s">
        <v>378</v>
      </c>
      <c r="DF117" s="9">
        <f>SUM(DG117:DJ117)</f>
        <v>8100</v>
      </c>
      <c r="DG117" s="35">
        <v>8100</v>
      </c>
      <c r="DH117" s="9">
        <v>0</v>
      </c>
      <c r="DI117" s="9">
        <v>0</v>
      </c>
      <c r="DJ117" s="9">
        <v>0</v>
      </c>
      <c r="DK117" s="61"/>
      <c r="DL117" s="61"/>
    </row>
    <row r="118" spans="1:116" s="27" customFormat="1" ht="54.75" customHeight="1">
      <c r="A118" s="442" t="s">
        <v>46</v>
      </c>
      <c r="B118" s="443"/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43"/>
      <c r="Y118" s="443"/>
      <c r="Z118" s="443"/>
      <c r="AA118" s="443"/>
      <c r="AB118" s="443"/>
      <c r="AC118" s="443"/>
      <c r="AD118" s="443"/>
      <c r="AE118" s="443"/>
      <c r="AF118" s="443"/>
      <c r="AG118" s="443"/>
      <c r="AH118" s="443"/>
      <c r="AI118" s="443"/>
      <c r="AJ118" s="443"/>
      <c r="AK118" s="443"/>
      <c r="AL118" s="443"/>
      <c r="AM118" s="443"/>
      <c r="AN118" s="443"/>
      <c r="AO118" s="443"/>
      <c r="AP118" s="443"/>
      <c r="AQ118" s="443"/>
      <c r="AR118" s="443"/>
      <c r="AS118" s="443"/>
      <c r="AT118" s="443"/>
      <c r="AU118" s="443"/>
      <c r="AV118" s="443"/>
      <c r="AW118" s="443"/>
      <c r="AX118" s="443"/>
      <c r="AY118" s="443"/>
      <c r="AZ118" s="443"/>
      <c r="BA118" s="443"/>
      <c r="BB118" s="443"/>
      <c r="BC118" s="443"/>
      <c r="BD118" s="443"/>
      <c r="BE118" s="443"/>
      <c r="BF118" s="443"/>
      <c r="BG118" s="443"/>
      <c r="BH118" s="443"/>
      <c r="BI118" s="443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5"/>
      <c r="CE118" s="26" t="s">
        <v>22</v>
      </c>
      <c r="CF118" s="48" t="s">
        <v>21</v>
      </c>
      <c r="CG118" s="47" t="s">
        <v>45</v>
      </c>
      <c r="CH118" s="22"/>
      <c r="CI118" s="22"/>
      <c r="CJ118" s="22"/>
      <c r="CK118" s="485" t="s">
        <v>24</v>
      </c>
      <c r="CL118" s="486"/>
      <c r="CM118" s="486"/>
      <c r="CN118" s="487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 t="s">
        <v>16</v>
      </c>
      <c r="DE118" s="22"/>
      <c r="DF118" s="21">
        <f>DG118+DH118+DI118+DJ118</f>
        <v>40480</v>
      </c>
      <c r="DG118" s="21">
        <f>DG120</f>
        <v>40480</v>
      </c>
      <c r="DH118" s="21">
        <f>DH120</f>
        <v>0</v>
      </c>
      <c r="DI118" s="21">
        <f>DI120</f>
        <v>0</v>
      </c>
      <c r="DJ118" s="21">
        <f>DJ120</f>
        <v>0</v>
      </c>
      <c r="DK118" s="61"/>
      <c r="DL118" s="61"/>
    </row>
    <row r="119" spans="1:116" s="27" customFormat="1" ht="15.75" customHeight="1">
      <c r="A119" s="19"/>
      <c r="B119" s="433" t="s">
        <v>15</v>
      </c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  <c r="AI119" s="433"/>
      <c r="AJ119" s="433"/>
      <c r="AK119" s="433"/>
      <c r="AL119" s="433"/>
      <c r="AM119" s="433"/>
      <c r="AN119" s="433"/>
      <c r="AO119" s="433"/>
      <c r="AP119" s="433"/>
      <c r="AQ119" s="433"/>
      <c r="AR119" s="433"/>
      <c r="AS119" s="433"/>
      <c r="AT119" s="433"/>
      <c r="AU119" s="433"/>
      <c r="AV119" s="433"/>
      <c r="AW119" s="433"/>
      <c r="AX119" s="433"/>
      <c r="AY119" s="433"/>
      <c r="AZ119" s="433"/>
      <c r="BA119" s="433"/>
      <c r="BB119" s="433"/>
      <c r="BC119" s="433"/>
      <c r="BD119" s="433"/>
      <c r="BE119" s="433"/>
      <c r="BF119" s="433"/>
      <c r="BG119" s="433"/>
      <c r="BH119" s="433"/>
      <c r="BI119" s="433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7"/>
      <c r="CE119" s="16"/>
      <c r="CF119" s="12"/>
      <c r="CG119" s="11"/>
      <c r="CH119" s="484"/>
      <c r="CI119" s="484"/>
      <c r="CJ119" s="484"/>
      <c r="CK119" s="484"/>
      <c r="CL119" s="484"/>
      <c r="CM119" s="484"/>
      <c r="CN119" s="484"/>
      <c r="CO119" s="484"/>
      <c r="CP119" s="484"/>
      <c r="CQ119" s="484"/>
      <c r="CR119" s="484"/>
      <c r="CS119" s="484"/>
      <c r="CT119" s="484"/>
      <c r="CU119" s="484"/>
      <c r="CV119" s="484"/>
      <c r="CW119" s="484"/>
      <c r="CX119" s="484"/>
      <c r="CY119" s="484"/>
      <c r="CZ119" s="484"/>
      <c r="DA119" s="484"/>
      <c r="DB119" s="484"/>
      <c r="DC119" s="484"/>
      <c r="DD119" s="10"/>
      <c r="DE119" s="10"/>
      <c r="DF119" s="9"/>
      <c r="DG119" s="9"/>
      <c r="DH119" s="9"/>
      <c r="DI119" s="9"/>
      <c r="DJ119" s="9"/>
      <c r="DK119" s="61"/>
      <c r="DL119" s="61"/>
    </row>
    <row r="120" spans="1:116" s="27" customFormat="1" ht="26.25" customHeight="1">
      <c r="A120" s="432" t="s">
        <v>14</v>
      </c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433"/>
      <c r="BC120" s="433"/>
      <c r="BD120" s="433"/>
      <c r="BE120" s="433"/>
      <c r="BF120" s="433"/>
      <c r="BG120" s="433"/>
      <c r="BH120" s="433"/>
      <c r="BI120" s="433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4"/>
      <c r="CE120" s="13" t="s">
        <v>22</v>
      </c>
      <c r="CF120" s="12" t="s">
        <v>21</v>
      </c>
      <c r="CG120" s="11" t="s">
        <v>45</v>
      </c>
      <c r="CH120" s="434" t="s">
        <v>10</v>
      </c>
      <c r="CI120" s="434"/>
      <c r="CJ120" s="434"/>
      <c r="CK120" s="434"/>
      <c r="CL120" s="434"/>
      <c r="CM120" s="434"/>
      <c r="CN120" s="434"/>
      <c r="CO120" s="434"/>
      <c r="CP120" s="434"/>
      <c r="CQ120" s="434"/>
      <c r="CR120" s="434"/>
      <c r="CS120" s="434"/>
      <c r="CT120" s="434"/>
      <c r="CU120" s="434"/>
      <c r="CV120" s="434"/>
      <c r="CW120" s="434"/>
      <c r="CX120" s="434"/>
      <c r="CY120" s="434"/>
      <c r="CZ120" s="434"/>
      <c r="DA120" s="434"/>
      <c r="DB120" s="434"/>
      <c r="DC120" s="434"/>
      <c r="DD120" s="10" t="s">
        <v>44</v>
      </c>
      <c r="DE120" s="10" t="s">
        <v>43</v>
      </c>
      <c r="DF120" s="9">
        <f>SUM(DG120:DJ120)</f>
        <v>40480</v>
      </c>
      <c r="DG120" s="9">
        <v>40480</v>
      </c>
      <c r="DH120" s="9"/>
      <c r="DI120" s="9">
        <v>0</v>
      </c>
      <c r="DJ120" s="35"/>
      <c r="DK120" s="61"/>
      <c r="DL120" s="61"/>
    </row>
    <row r="121" spans="1:114" ht="15.75" customHeight="1" hidden="1">
      <c r="A121" s="432" t="s">
        <v>23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3"/>
      <c r="AP121" s="433"/>
      <c r="AQ121" s="433"/>
      <c r="AR121" s="433"/>
      <c r="AS121" s="433"/>
      <c r="AT121" s="433"/>
      <c r="AU121" s="433"/>
      <c r="AV121" s="433"/>
      <c r="AW121" s="433"/>
      <c r="AX121" s="433"/>
      <c r="AY121" s="433"/>
      <c r="AZ121" s="433"/>
      <c r="BA121" s="433"/>
      <c r="BB121" s="433"/>
      <c r="BC121" s="433"/>
      <c r="BD121" s="433"/>
      <c r="BE121" s="433"/>
      <c r="BF121" s="433"/>
      <c r="BG121" s="433"/>
      <c r="BH121" s="433"/>
      <c r="BI121" s="433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4"/>
      <c r="CE121" s="13" t="s">
        <v>13</v>
      </c>
      <c r="CF121" s="12" t="s">
        <v>19</v>
      </c>
      <c r="CG121" s="11" t="s">
        <v>40</v>
      </c>
      <c r="CH121" s="434" t="s">
        <v>10</v>
      </c>
      <c r="CI121" s="434"/>
      <c r="CJ121" s="434"/>
      <c r="CK121" s="434"/>
      <c r="CL121" s="434"/>
      <c r="CM121" s="434"/>
      <c r="CN121" s="434"/>
      <c r="CO121" s="434"/>
      <c r="CP121" s="434"/>
      <c r="CQ121" s="434"/>
      <c r="CR121" s="434"/>
      <c r="CS121" s="434"/>
      <c r="CT121" s="434"/>
      <c r="CU121" s="434"/>
      <c r="CV121" s="434"/>
      <c r="CW121" s="434"/>
      <c r="CX121" s="434"/>
      <c r="CY121" s="434"/>
      <c r="CZ121" s="434"/>
      <c r="DA121" s="434"/>
      <c r="DB121" s="434"/>
      <c r="DC121" s="434"/>
      <c r="DD121" s="10" t="s">
        <v>37</v>
      </c>
      <c r="DE121" s="10" t="s">
        <v>39</v>
      </c>
      <c r="DF121" s="9">
        <f>SUM(DG121:DJ121)</f>
        <v>0</v>
      </c>
      <c r="DG121" s="9">
        <v>0</v>
      </c>
      <c r="DH121" s="9">
        <v>0</v>
      </c>
      <c r="DI121" s="9">
        <v>0</v>
      </c>
      <c r="DJ121" s="9">
        <v>0</v>
      </c>
    </row>
    <row r="122" spans="1:116" s="27" customFormat="1" ht="15" customHeight="1" hidden="1">
      <c r="A122" s="432" t="s">
        <v>42</v>
      </c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3"/>
      <c r="AP122" s="433"/>
      <c r="AQ122" s="433"/>
      <c r="AR122" s="433"/>
      <c r="AS122" s="433"/>
      <c r="AT122" s="433"/>
      <c r="AU122" s="433"/>
      <c r="AV122" s="433"/>
      <c r="AW122" s="433"/>
      <c r="AX122" s="433"/>
      <c r="AY122" s="433"/>
      <c r="AZ122" s="433"/>
      <c r="BA122" s="433"/>
      <c r="BB122" s="433"/>
      <c r="BC122" s="433"/>
      <c r="BD122" s="433"/>
      <c r="BE122" s="433"/>
      <c r="BF122" s="433"/>
      <c r="BG122" s="433"/>
      <c r="BH122" s="433"/>
      <c r="BI122" s="433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4"/>
      <c r="CE122" s="13" t="s">
        <v>13</v>
      </c>
      <c r="CF122" s="12" t="s">
        <v>19</v>
      </c>
      <c r="CG122" s="11" t="s">
        <v>40</v>
      </c>
      <c r="CH122" s="434" t="s">
        <v>10</v>
      </c>
      <c r="CI122" s="434"/>
      <c r="CJ122" s="434"/>
      <c r="CK122" s="434"/>
      <c r="CL122" s="434"/>
      <c r="CM122" s="434"/>
      <c r="CN122" s="434"/>
      <c r="CO122" s="434"/>
      <c r="CP122" s="434"/>
      <c r="CQ122" s="434"/>
      <c r="CR122" s="434"/>
      <c r="CS122" s="434"/>
      <c r="CT122" s="434"/>
      <c r="CU122" s="434"/>
      <c r="CV122" s="434"/>
      <c r="CW122" s="434"/>
      <c r="CX122" s="434"/>
      <c r="CY122" s="434"/>
      <c r="CZ122" s="434"/>
      <c r="DA122" s="434"/>
      <c r="DB122" s="434"/>
      <c r="DC122" s="434"/>
      <c r="DD122" s="10" t="s">
        <v>41</v>
      </c>
      <c r="DE122" s="10" t="s">
        <v>39</v>
      </c>
      <c r="DF122" s="9">
        <f>SUM(DG122:DJ122)</f>
        <v>0</v>
      </c>
      <c r="DG122" s="9">
        <v>0</v>
      </c>
      <c r="DH122" s="9">
        <v>0</v>
      </c>
      <c r="DI122" s="9">
        <v>0</v>
      </c>
      <c r="DJ122" s="9">
        <v>0</v>
      </c>
      <c r="DK122" s="61"/>
      <c r="DL122" s="61"/>
    </row>
    <row r="123" spans="1:116" s="27" customFormat="1" ht="27.75" customHeight="1" hidden="1">
      <c r="A123" s="496" t="s">
        <v>14</v>
      </c>
      <c r="B123" s="497"/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  <c r="BA123" s="497"/>
      <c r="BB123" s="497"/>
      <c r="BC123" s="497"/>
      <c r="BD123" s="497"/>
      <c r="BE123" s="497"/>
      <c r="BF123" s="497"/>
      <c r="BG123" s="497"/>
      <c r="BH123" s="497"/>
      <c r="BI123" s="497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3"/>
      <c r="CE123" s="13" t="s">
        <v>13</v>
      </c>
      <c r="CF123" s="12" t="s">
        <v>19</v>
      </c>
      <c r="CG123" s="11" t="s">
        <v>40</v>
      </c>
      <c r="CH123" s="434" t="s">
        <v>10</v>
      </c>
      <c r="CI123" s="434"/>
      <c r="CJ123" s="434"/>
      <c r="CK123" s="434"/>
      <c r="CL123" s="434"/>
      <c r="CM123" s="434"/>
      <c r="CN123" s="434"/>
      <c r="CO123" s="434"/>
      <c r="CP123" s="434"/>
      <c r="CQ123" s="434"/>
      <c r="CR123" s="434"/>
      <c r="CS123" s="434"/>
      <c r="CT123" s="434"/>
      <c r="CU123" s="434"/>
      <c r="CV123" s="434"/>
      <c r="CW123" s="434"/>
      <c r="CX123" s="434"/>
      <c r="CY123" s="434"/>
      <c r="CZ123" s="434"/>
      <c r="DA123" s="434"/>
      <c r="DB123" s="434"/>
      <c r="DC123" s="434"/>
      <c r="DD123" s="10" t="s">
        <v>9</v>
      </c>
      <c r="DE123" s="10" t="s">
        <v>39</v>
      </c>
      <c r="DF123" s="9">
        <f>SUM(DG123:DJ123)</f>
        <v>0</v>
      </c>
      <c r="DG123" s="9">
        <v>0</v>
      </c>
      <c r="DH123" s="9">
        <v>0</v>
      </c>
      <c r="DI123" s="9">
        <v>0</v>
      </c>
      <c r="DJ123" s="9">
        <v>0</v>
      </c>
      <c r="DK123" s="61"/>
      <c r="DL123" s="61"/>
    </row>
    <row r="124" spans="1:116" s="27" customFormat="1" ht="54.75" customHeight="1" hidden="1">
      <c r="A124" s="442" t="s">
        <v>38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443"/>
      <c r="AT124" s="443"/>
      <c r="AU124" s="443"/>
      <c r="AV124" s="443"/>
      <c r="AW124" s="443"/>
      <c r="AX124" s="443"/>
      <c r="AY124" s="443"/>
      <c r="AZ124" s="443"/>
      <c r="BA124" s="443"/>
      <c r="BB124" s="443"/>
      <c r="BC124" s="443"/>
      <c r="BD124" s="443"/>
      <c r="BE124" s="443"/>
      <c r="BF124" s="443"/>
      <c r="BG124" s="443"/>
      <c r="BH124" s="443"/>
      <c r="BI124" s="443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5"/>
      <c r="CE124" s="26" t="s">
        <v>13</v>
      </c>
      <c r="CF124" s="48" t="s">
        <v>21</v>
      </c>
      <c r="CG124" s="47" t="s">
        <v>36</v>
      </c>
      <c r="CH124" s="22"/>
      <c r="CI124" s="22"/>
      <c r="CJ124" s="22"/>
      <c r="CK124" s="485" t="s">
        <v>24</v>
      </c>
      <c r="CL124" s="486"/>
      <c r="CM124" s="486"/>
      <c r="CN124" s="487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 t="s">
        <v>16</v>
      </c>
      <c r="DE124" s="22" t="s">
        <v>35</v>
      </c>
      <c r="DF124" s="21">
        <f>DG124+DH124+DI124+DJ124</f>
        <v>0</v>
      </c>
      <c r="DG124" s="21">
        <f>DG126+DG127</f>
        <v>0</v>
      </c>
      <c r="DH124" s="21">
        <f>DH126+DH127</f>
        <v>0</v>
      </c>
      <c r="DI124" s="21">
        <f>DI126+DI127</f>
        <v>0</v>
      </c>
      <c r="DJ124" s="21">
        <f>DJ126+DJ127</f>
        <v>0</v>
      </c>
      <c r="DK124" s="61"/>
      <c r="DL124" s="61"/>
    </row>
    <row r="125" spans="1:116" s="27" customFormat="1" ht="17.25" customHeight="1" hidden="1">
      <c r="A125" s="432" t="s">
        <v>15</v>
      </c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3"/>
      <c r="CE125" s="16"/>
      <c r="CF125" s="42"/>
      <c r="CG125" s="41"/>
      <c r="CH125" s="82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0"/>
      <c r="DD125" s="79"/>
      <c r="DE125" s="79"/>
      <c r="DF125" s="78"/>
      <c r="DG125" s="78"/>
      <c r="DH125" s="78"/>
      <c r="DI125" s="78"/>
      <c r="DJ125" s="78"/>
      <c r="DK125" s="61"/>
      <c r="DL125" s="61"/>
    </row>
    <row r="126" spans="1:116" s="27" customFormat="1" ht="15.75" customHeight="1" hidden="1">
      <c r="A126" s="432" t="s">
        <v>23</v>
      </c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  <c r="AI126" s="433"/>
      <c r="AJ126" s="433"/>
      <c r="AK126" s="433"/>
      <c r="AL126" s="433"/>
      <c r="AM126" s="433"/>
      <c r="AN126" s="433"/>
      <c r="AO126" s="433"/>
      <c r="AP126" s="433"/>
      <c r="AQ126" s="433"/>
      <c r="AR126" s="433"/>
      <c r="AS126" s="433"/>
      <c r="AT126" s="433"/>
      <c r="AU126" s="433"/>
      <c r="AV126" s="433"/>
      <c r="AW126" s="433"/>
      <c r="AX126" s="433"/>
      <c r="AY126" s="433"/>
      <c r="AZ126" s="433"/>
      <c r="BA126" s="433"/>
      <c r="BB126" s="433"/>
      <c r="BC126" s="433"/>
      <c r="BD126" s="433"/>
      <c r="BE126" s="433"/>
      <c r="BF126" s="433"/>
      <c r="BG126" s="433"/>
      <c r="BH126" s="433"/>
      <c r="BI126" s="433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4"/>
      <c r="CE126" s="13" t="s">
        <v>13</v>
      </c>
      <c r="CF126" s="77" t="s">
        <v>21</v>
      </c>
      <c r="CG126" s="76" t="s">
        <v>36</v>
      </c>
      <c r="CH126" s="555" t="s">
        <v>10</v>
      </c>
      <c r="CI126" s="556"/>
      <c r="CJ126" s="556"/>
      <c r="CK126" s="556"/>
      <c r="CL126" s="556"/>
      <c r="CM126" s="556"/>
      <c r="CN126" s="556"/>
      <c r="CO126" s="556"/>
      <c r="CP126" s="556"/>
      <c r="CQ126" s="556"/>
      <c r="CR126" s="556"/>
      <c r="CS126" s="556"/>
      <c r="CT126" s="556"/>
      <c r="CU126" s="556"/>
      <c r="CV126" s="556"/>
      <c r="CW126" s="556"/>
      <c r="CX126" s="556"/>
      <c r="CY126" s="556"/>
      <c r="CZ126" s="556"/>
      <c r="DA126" s="556"/>
      <c r="DB126" s="556"/>
      <c r="DC126" s="557"/>
      <c r="DD126" s="75" t="s">
        <v>37</v>
      </c>
      <c r="DE126" s="75" t="s">
        <v>35</v>
      </c>
      <c r="DF126" s="9">
        <f>SUM(DG126:DJ126)</f>
        <v>0</v>
      </c>
      <c r="DG126" s="35">
        <v>0</v>
      </c>
      <c r="DH126" s="35">
        <v>0</v>
      </c>
      <c r="DI126" s="35">
        <v>0</v>
      </c>
      <c r="DJ126" s="35"/>
      <c r="DK126" s="61"/>
      <c r="DL126" s="61"/>
    </row>
    <row r="127" spans="1:116" s="27" customFormat="1" ht="26.25" customHeight="1" hidden="1">
      <c r="A127" s="496" t="s">
        <v>14</v>
      </c>
      <c r="B127" s="497"/>
      <c r="C127" s="497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  <c r="Z127" s="497"/>
      <c r="AA127" s="497"/>
      <c r="AB127" s="497"/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97"/>
      <c r="AN127" s="497"/>
      <c r="AO127" s="497"/>
      <c r="AP127" s="497"/>
      <c r="AQ127" s="497"/>
      <c r="AR127" s="497"/>
      <c r="AS127" s="497"/>
      <c r="AT127" s="497"/>
      <c r="AU127" s="497"/>
      <c r="AV127" s="497"/>
      <c r="AW127" s="497"/>
      <c r="AX127" s="497"/>
      <c r="AY127" s="497"/>
      <c r="AZ127" s="497"/>
      <c r="BA127" s="497"/>
      <c r="BB127" s="497"/>
      <c r="BC127" s="497"/>
      <c r="BD127" s="497"/>
      <c r="BE127" s="497"/>
      <c r="BF127" s="497"/>
      <c r="BG127" s="497"/>
      <c r="BH127" s="497"/>
      <c r="BI127" s="497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3"/>
      <c r="CE127" s="13" t="s">
        <v>13</v>
      </c>
      <c r="CF127" s="12" t="s">
        <v>21</v>
      </c>
      <c r="CG127" s="63" t="s">
        <v>36</v>
      </c>
      <c r="CH127" s="481" t="s">
        <v>10</v>
      </c>
      <c r="CI127" s="482"/>
      <c r="CJ127" s="482"/>
      <c r="CK127" s="482"/>
      <c r="CL127" s="482"/>
      <c r="CM127" s="482"/>
      <c r="CN127" s="482"/>
      <c r="CO127" s="482"/>
      <c r="CP127" s="482"/>
      <c r="CQ127" s="482"/>
      <c r="CR127" s="482"/>
      <c r="CS127" s="482"/>
      <c r="CT127" s="482"/>
      <c r="CU127" s="482"/>
      <c r="CV127" s="482"/>
      <c r="CW127" s="482"/>
      <c r="CX127" s="482"/>
      <c r="CY127" s="482"/>
      <c r="CZ127" s="482"/>
      <c r="DA127" s="482"/>
      <c r="DB127" s="482"/>
      <c r="DC127" s="483"/>
      <c r="DD127" s="69" t="s">
        <v>9</v>
      </c>
      <c r="DE127" s="69" t="s">
        <v>35</v>
      </c>
      <c r="DF127" s="9">
        <f>SUM(DG127:DJ127)</f>
        <v>0</v>
      </c>
      <c r="DG127" s="9">
        <v>0</v>
      </c>
      <c r="DH127" s="9">
        <v>0</v>
      </c>
      <c r="DI127" s="9">
        <v>0</v>
      </c>
      <c r="DJ127" s="9"/>
      <c r="DK127" s="61"/>
      <c r="DL127" s="61"/>
    </row>
    <row r="128" spans="1:116" s="27" customFormat="1" ht="30" customHeight="1" hidden="1">
      <c r="A128" s="74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67"/>
      <c r="CE128" s="67"/>
      <c r="CF128" s="63"/>
      <c r="CG128" s="63"/>
      <c r="CH128" s="72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0"/>
      <c r="DD128" s="69"/>
      <c r="DE128" s="69"/>
      <c r="DF128" s="68"/>
      <c r="DG128" s="68"/>
      <c r="DH128" s="68"/>
      <c r="DI128" s="68"/>
      <c r="DJ128" s="68"/>
      <c r="DK128" s="61"/>
      <c r="DL128" s="61"/>
    </row>
    <row r="129" spans="1:116" s="27" customFormat="1" ht="30" customHeight="1" hidden="1">
      <c r="A129" s="74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67"/>
      <c r="CE129" s="67"/>
      <c r="CF129" s="63"/>
      <c r="CG129" s="63"/>
      <c r="CH129" s="72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0"/>
      <c r="DD129" s="69"/>
      <c r="DE129" s="69"/>
      <c r="DF129" s="68"/>
      <c r="DG129" s="68"/>
      <c r="DH129" s="68"/>
      <c r="DI129" s="68"/>
      <c r="DJ129" s="68"/>
      <c r="DK129" s="61"/>
      <c r="DL129" s="61"/>
    </row>
    <row r="130" spans="1:116" s="27" customFormat="1" ht="30" customHeight="1" hidden="1">
      <c r="A130" s="74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67"/>
      <c r="CE130" s="67"/>
      <c r="CF130" s="63"/>
      <c r="CG130" s="63"/>
      <c r="CH130" s="72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0"/>
      <c r="DD130" s="69"/>
      <c r="DE130" s="69"/>
      <c r="DF130" s="68"/>
      <c r="DG130" s="68"/>
      <c r="DH130" s="68"/>
      <c r="DI130" s="68"/>
      <c r="DJ130" s="68"/>
      <c r="DK130" s="61"/>
      <c r="DL130" s="61"/>
    </row>
    <row r="131" spans="1:116" s="27" customFormat="1" ht="15" customHeight="1" hidden="1">
      <c r="A131" s="66"/>
      <c r="B131" s="544" t="s">
        <v>34</v>
      </c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  <c r="V131" s="544"/>
      <c r="W131" s="544"/>
      <c r="X131" s="544"/>
      <c r="Y131" s="544"/>
      <c r="Z131" s="544"/>
      <c r="AA131" s="544"/>
      <c r="AB131" s="544"/>
      <c r="AC131" s="544"/>
      <c r="AD131" s="544"/>
      <c r="AE131" s="544"/>
      <c r="AF131" s="544"/>
      <c r="AG131" s="544"/>
      <c r="AH131" s="544"/>
      <c r="AI131" s="544"/>
      <c r="AJ131" s="544"/>
      <c r="AK131" s="544"/>
      <c r="AL131" s="544"/>
      <c r="AM131" s="544"/>
      <c r="AN131" s="544"/>
      <c r="AO131" s="544"/>
      <c r="AP131" s="544"/>
      <c r="AQ131" s="544"/>
      <c r="AR131" s="544"/>
      <c r="AS131" s="544"/>
      <c r="AT131" s="544"/>
      <c r="AU131" s="544"/>
      <c r="AV131" s="544"/>
      <c r="AW131" s="544"/>
      <c r="AX131" s="544"/>
      <c r="AY131" s="544"/>
      <c r="AZ131" s="544"/>
      <c r="BA131" s="544"/>
      <c r="BB131" s="544"/>
      <c r="BC131" s="544"/>
      <c r="BD131" s="544"/>
      <c r="BE131" s="544"/>
      <c r="BF131" s="544"/>
      <c r="BG131" s="544"/>
      <c r="BH131" s="544"/>
      <c r="BI131" s="54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67"/>
      <c r="CE131" s="67"/>
      <c r="CF131" s="63"/>
      <c r="CG131" s="11"/>
      <c r="CH131" s="446"/>
      <c r="CI131" s="446"/>
      <c r="CJ131" s="446"/>
      <c r="CK131" s="446"/>
      <c r="CL131" s="446"/>
      <c r="CM131" s="446"/>
      <c r="CN131" s="446"/>
      <c r="CO131" s="446"/>
      <c r="CP131" s="446"/>
      <c r="CQ131" s="446"/>
      <c r="CR131" s="446"/>
      <c r="CS131" s="446"/>
      <c r="CT131" s="446"/>
      <c r="CU131" s="446"/>
      <c r="CV131" s="446"/>
      <c r="CW131" s="446"/>
      <c r="CX131" s="446"/>
      <c r="CY131" s="446"/>
      <c r="CZ131" s="446"/>
      <c r="DA131" s="446"/>
      <c r="DB131" s="446"/>
      <c r="DC131" s="446"/>
      <c r="DD131" s="62"/>
      <c r="DE131" s="62"/>
      <c r="DF131" s="62"/>
      <c r="DG131" s="62"/>
      <c r="DH131" s="62"/>
      <c r="DI131" s="62"/>
      <c r="DJ131" s="62"/>
      <c r="DK131" s="61"/>
      <c r="DL131" s="61"/>
    </row>
    <row r="132" spans="1:116" s="27" customFormat="1" ht="15" customHeight="1" hidden="1">
      <c r="A132" s="66"/>
      <c r="B132" s="498" t="s">
        <v>33</v>
      </c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  <c r="M132" s="498"/>
      <c r="N132" s="498"/>
      <c r="O132" s="498"/>
      <c r="P132" s="498"/>
      <c r="Q132" s="498"/>
      <c r="R132" s="498"/>
      <c r="S132" s="498"/>
      <c r="T132" s="498"/>
      <c r="U132" s="498"/>
      <c r="V132" s="498"/>
      <c r="W132" s="498"/>
      <c r="X132" s="498"/>
      <c r="Y132" s="498"/>
      <c r="Z132" s="498"/>
      <c r="AA132" s="498"/>
      <c r="AB132" s="498"/>
      <c r="AC132" s="498"/>
      <c r="AD132" s="498"/>
      <c r="AE132" s="498"/>
      <c r="AF132" s="498"/>
      <c r="AG132" s="498"/>
      <c r="AH132" s="498"/>
      <c r="AI132" s="498"/>
      <c r="AJ132" s="498"/>
      <c r="AK132" s="498"/>
      <c r="AL132" s="498"/>
      <c r="AM132" s="498"/>
      <c r="AN132" s="498"/>
      <c r="AO132" s="498"/>
      <c r="AP132" s="498"/>
      <c r="AQ132" s="498"/>
      <c r="AR132" s="498"/>
      <c r="AS132" s="498"/>
      <c r="AT132" s="498"/>
      <c r="AU132" s="498"/>
      <c r="AV132" s="498"/>
      <c r="AW132" s="498"/>
      <c r="AX132" s="498"/>
      <c r="AY132" s="498"/>
      <c r="AZ132" s="498"/>
      <c r="BA132" s="498"/>
      <c r="BB132" s="498"/>
      <c r="BC132" s="498"/>
      <c r="BD132" s="498"/>
      <c r="BE132" s="498"/>
      <c r="BF132" s="498"/>
      <c r="BG132" s="498"/>
      <c r="BH132" s="498"/>
      <c r="BI132" s="498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4"/>
      <c r="CE132" s="64"/>
      <c r="CF132" s="63"/>
      <c r="CG132" s="11"/>
      <c r="CH132" s="446" t="s">
        <v>32</v>
      </c>
      <c r="CI132" s="446"/>
      <c r="CJ132" s="446"/>
      <c r="CK132" s="446"/>
      <c r="CL132" s="446"/>
      <c r="CM132" s="446"/>
      <c r="CN132" s="446"/>
      <c r="CO132" s="446"/>
      <c r="CP132" s="446"/>
      <c r="CQ132" s="446"/>
      <c r="CR132" s="446"/>
      <c r="CS132" s="446"/>
      <c r="CT132" s="446"/>
      <c r="CU132" s="446"/>
      <c r="CV132" s="446"/>
      <c r="CW132" s="446"/>
      <c r="CX132" s="446"/>
      <c r="CY132" s="446"/>
      <c r="CZ132" s="446"/>
      <c r="DA132" s="446"/>
      <c r="DB132" s="446"/>
      <c r="DC132" s="446"/>
      <c r="DD132" s="62"/>
      <c r="DE132" s="62"/>
      <c r="DF132" s="62"/>
      <c r="DG132" s="62"/>
      <c r="DH132" s="62"/>
      <c r="DI132" s="62"/>
      <c r="DJ132" s="62"/>
      <c r="DK132" s="61"/>
      <c r="DL132" s="61"/>
    </row>
    <row r="133" spans="1:114" s="50" customFormat="1" ht="6.75" customHeight="1" hidden="1">
      <c r="A133" s="6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9"/>
      <c r="CE133" s="59"/>
      <c r="CF133" s="58"/>
      <c r="CG133" s="58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</row>
    <row r="134" spans="1:114" s="50" customFormat="1" ht="15" customHeight="1" hidden="1">
      <c r="A134" s="52" t="s">
        <v>31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04"/>
      <c r="AH134" s="504"/>
      <c r="AI134" s="504"/>
      <c r="AJ134" s="504"/>
      <c r="AK134" s="504"/>
      <c r="AL134" s="504"/>
      <c r="AM134" s="504"/>
      <c r="AN134" s="504"/>
      <c r="AO134" s="504"/>
      <c r="AP134" s="504"/>
      <c r="AQ134" s="504"/>
      <c r="AR134" s="504"/>
      <c r="AS134" s="504"/>
      <c r="AT134" s="504"/>
      <c r="AU134" s="504"/>
      <c r="AV134" s="504"/>
      <c r="AW134" s="504"/>
      <c r="AX134" s="51"/>
      <c r="AY134" s="51"/>
      <c r="AZ134" s="51"/>
      <c r="BA134" s="501"/>
      <c r="BB134" s="501"/>
      <c r="BC134" s="501"/>
      <c r="BD134" s="501"/>
      <c r="BE134" s="501"/>
      <c r="BF134" s="501"/>
      <c r="BG134" s="501"/>
      <c r="BH134" s="501"/>
      <c r="BI134" s="501"/>
      <c r="BJ134" s="501"/>
      <c r="BK134" s="501"/>
      <c r="BL134" s="501"/>
      <c r="BM134" s="501"/>
      <c r="BN134" s="501"/>
      <c r="BO134" s="501"/>
      <c r="BP134" s="501"/>
      <c r="BQ134" s="501"/>
      <c r="BR134" s="501"/>
      <c r="BS134" s="501"/>
      <c r="BT134" s="501"/>
      <c r="BU134" s="501"/>
      <c r="BV134" s="501"/>
      <c r="BW134" s="501"/>
      <c r="BX134" s="501"/>
      <c r="BY134" s="501"/>
      <c r="BZ134" s="501"/>
      <c r="CA134" s="501"/>
      <c r="CB134" s="501"/>
      <c r="CC134" s="501"/>
      <c r="CD134" s="501"/>
      <c r="CE134" s="501"/>
      <c r="CF134" s="501"/>
      <c r="CG134" s="501"/>
      <c r="CH134" s="501"/>
      <c r="CI134" s="501"/>
      <c r="CJ134" s="501"/>
      <c r="CK134" s="501"/>
      <c r="CL134" s="501"/>
      <c r="CM134" s="501"/>
      <c r="CN134" s="501"/>
      <c r="CO134" s="501"/>
      <c r="CP134" s="3"/>
      <c r="CQ134" s="3"/>
      <c r="CR134" s="501"/>
      <c r="CS134" s="501"/>
      <c r="CT134" s="501"/>
      <c r="CU134" s="501"/>
      <c r="CV134" s="501"/>
      <c r="CW134" s="501"/>
      <c r="CX134" s="501"/>
      <c r="CY134" s="501"/>
      <c r="CZ134" s="501"/>
      <c r="DA134" s="501"/>
      <c r="DB134" s="501"/>
      <c r="DC134" s="501"/>
      <c r="DD134" s="501"/>
      <c r="DE134" s="501"/>
      <c r="DF134" s="501"/>
      <c r="DG134" s="501"/>
      <c r="DH134" s="501"/>
      <c r="DI134" s="501"/>
      <c r="DJ134" s="501"/>
    </row>
    <row r="135" spans="1:114" s="50" customFormat="1" ht="12.75" customHeight="1" hidden="1">
      <c r="A135" s="52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488" t="s">
        <v>27</v>
      </c>
      <c r="BB135" s="488"/>
      <c r="BC135" s="488"/>
      <c r="BD135" s="488"/>
      <c r="BE135" s="488"/>
      <c r="BF135" s="488"/>
      <c r="BG135" s="488"/>
      <c r="BH135" s="488"/>
      <c r="BI135" s="488"/>
      <c r="BJ135" s="488"/>
      <c r="BK135" s="488"/>
      <c r="BL135" s="488"/>
      <c r="BM135" s="488"/>
      <c r="BN135" s="488"/>
      <c r="BO135" s="488"/>
      <c r="BP135" s="488"/>
      <c r="BQ135" s="488"/>
      <c r="BR135" s="488"/>
      <c r="BS135" s="488"/>
      <c r="BT135" s="488"/>
      <c r="BU135" s="488"/>
      <c r="BV135" s="488"/>
      <c r="BW135" s="488"/>
      <c r="BX135" s="488"/>
      <c r="BY135" s="488"/>
      <c r="BZ135" s="488"/>
      <c r="CA135" s="488"/>
      <c r="CB135" s="488"/>
      <c r="CC135" s="488"/>
      <c r="CD135" s="488"/>
      <c r="CE135" s="488"/>
      <c r="CF135" s="488"/>
      <c r="CG135" s="488"/>
      <c r="CH135" s="488"/>
      <c r="CI135" s="488"/>
      <c r="CJ135" s="488"/>
      <c r="CK135" s="488"/>
      <c r="CL135" s="488"/>
      <c r="CM135" s="488"/>
      <c r="CN135" s="488"/>
      <c r="CO135" s="488"/>
      <c r="CP135" s="54"/>
      <c r="CQ135" s="54"/>
      <c r="CR135" s="488" t="s">
        <v>26</v>
      </c>
      <c r="CS135" s="488"/>
      <c r="CT135" s="488"/>
      <c r="CU135" s="488"/>
      <c r="CV135" s="488"/>
      <c r="CW135" s="488"/>
      <c r="CX135" s="488"/>
      <c r="CY135" s="488"/>
      <c r="CZ135" s="488"/>
      <c r="DA135" s="488"/>
      <c r="DB135" s="488"/>
      <c r="DC135" s="488"/>
      <c r="DD135" s="488"/>
      <c r="DE135" s="488"/>
      <c r="DF135" s="488"/>
      <c r="DG135" s="488"/>
      <c r="DH135" s="488"/>
      <c r="DI135" s="488"/>
      <c r="DJ135" s="488"/>
    </row>
    <row r="136" spans="1:114" s="50" customFormat="1" ht="15" customHeight="1" hidden="1">
      <c r="A136" s="52" t="s">
        <v>30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01"/>
      <c r="BB136" s="501"/>
      <c r="BC136" s="501"/>
      <c r="BD136" s="501"/>
      <c r="BE136" s="501"/>
      <c r="BF136" s="501"/>
      <c r="BG136" s="501"/>
      <c r="BH136" s="501"/>
      <c r="BI136" s="501"/>
      <c r="BJ136" s="501"/>
      <c r="BK136" s="501"/>
      <c r="BL136" s="501"/>
      <c r="BM136" s="501"/>
      <c r="BN136" s="501"/>
      <c r="BO136" s="501"/>
      <c r="BP136" s="501"/>
      <c r="BQ136" s="501"/>
      <c r="BR136" s="501"/>
      <c r="BS136" s="501"/>
      <c r="BT136" s="501"/>
      <c r="BU136" s="501"/>
      <c r="BV136" s="501"/>
      <c r="BW136" s="501"/>
      <c r="BX136" s="501"/>
      <c r="BY136" s="501"/>
      <c r="BZ136" s="501"/>
      <c r="CA136" s="501"/>
      <c r="CB136" s="501"/>
      <c r="CC136" s="501"/>
      <c r="CD136" s="501"/>
      <c r="CE136" s="501"/>
      <c r="CF136" s="501"/>
      <c r="CG136" s="501"/>
      <c r="CH136" s="501"/>
      <c r="CI136" s="501"/>
      <c r="CJ136" s="501"/>
      <c r="CK136" s="501"/>
      <c r="CL136" s="501"/>
      <c r="CM136" s="501"/>
      <c r="CN136" s="501"/>
      <c r="CO136" s="501"/>
      <c r="CP136" s="3"/>
      <c r="CQ136" s="3"/>
      <c r="CR136" s="501"/>
      <c r="CS136" s="501"/>
      <c r="CT136" s="501"/>
      <c r="CU136" s="501"/>
      <c r="CV136" s="501"/>
      <c r="CW136" s="501"/>
      <c r="CX136" s="501"/>
      <c r="CY136" s="501"/>
      <c r="CZ136" s="501"/>
      <c r="DA136" s="501"/>
      <c r="DB136" s="501"/>
      <c r="DC136" s="501"/>
      <c r="DD136" s="501"/>
      <c r="DE136" s="501"/>
      <c r="DF136" s="501"/>
      <c r="DG136" s="501"/>
      <c r="DH136" s="501"/>
      <c r="DI136" s="501"/>
      <c r="DJ136" s="501"/>
    </row>
    <row r="137" spans="1:114" s="50" customFormat="1" ht="12.75" customHeight="1" hidden="1">
      <c r="A137" s="52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488" t="s">
        <v>27</v>
      </c>
      <c r="BB137" s="488"/>
      <c r="BC137" s="488"/>
      <c r="BD137" s="488"/>
      <c r="BE137" s="488"/>
      <c r="BF137" s="488"/>
      <c r="BG137" s="488"/>
      <c r="BH137" s="488"/>
      <c r="BI137" s="488"/>
      <c r="BJ137" s="488"/>
      <c r="BK137" s="488"/>
      <c r="BL137" s="488"/>
      <c r="BM137" s="488"/>
      <c r="BN137" s="488"/>
      <c r="BO137" s="488"/>
      <c r="BP137" s="488"/>
      <c r="BQ137" s="488"/>
      <c r="BR137" s="488"/>
      <c r="BS137" s="488"/>
      <c r="BT137" s="488"/>
      <c r="BU137" s="488"/>
      <c r="BV137" s="488"/>
      <c r="BW137" s="488"/>
      <c r="BX137" s="488"/>
      <c r="BY137" s="488"/>
      <c r="BZ137" s="488"/>
      <c r="CA137" s="488"/>
      <c r="CB137" s="488"/>
      <c r="CC137" s="488"/>
      <c r="CD137" s="488"/>
      <c r="CE137" s="488"/>
      <c r="CF137" s="488"/>
      <c r="CG137" s="488"/>
      <c r="CH137" s="488"/>
      <c r="CI137" s="488"/>
      <c r="CJ137" s="488"/>
      <c r="CK137" s="488"/>
      <c r="CL137" s="488"/>
      <c r="CM137" s="488"/>
      <c r="CN137" s="488"/>
      <c r="CO137" s="488"/>
      <c r="CP137" s="54"/>
      <c r="CQ137" s="54"/>
      <c r="CR137" s="488" t="s">
        <v>26</v>
      </c>
      <c r="CS137" s="488"/>
      <c r="CT137" s="488"/>
      <c r="CU137" s="488"/>
      <c r="CV137" s="488"/>
      <c r="CW137" s="488"/>
      <c r="CX137" s="488"/>
      <c r="CY137" s="488"/>
      <c r="CZ137" s="488"/>
      <c r="DA137" s="488"/>
      <c r="DB137" s="488"/>
      <c r="DC137" s="488"/>
      <c r="DD137" s="488"/>
      <c r="DE137" s="488"/>
      <c r="DF137" s="488"/>
      <c r="DG137" s="488"/>
      <c r="DH137" s="488"/>
      <c r="DI137" s="488"/>
      <c r="DJ137" s="488"/>
    </row>
    <row r="138" spans="1:114" s="50" customFormat="1" ht="14.25" customHeight="1" hidden="1">
      <c r="A138" s="52" t="s">
        <v>29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01"/>
      <c r="Q138" s="501"/>
      <c r="R138" s="501"/>
      <c r="S138" s="501"/>
      <c r="T138" s="501"/>
      <c r="U138" s="501"/>
      <c r="V138" s="501"/>
      <c r="W138" s="501"/>
      <c r="X138" s="501"/>
      <c r="Y138" s="501"/>
      <c r="Z138" s="501"/>
      <c r="AA138" s="501"/>
      <c r="AB138" s="501"/>
      <c r="AC138" s="501"/>
      <c r="AD138" s="501"/>
      <c r="AE138" s="501"/>
      <c r="AF138" s="501"/>
      <c r="AG138" s="501"/>
      <c r="AH138" s="501"/>
      <c r="AI138" s="501"/>
      <c r="AJ138" s="501"/>
      <c r="AK138" s="501"/>
      <c r="AL138" s="501"/>
      <c r="AM138" s="501"/>
      <c r="AN138" s="501"/>
      <c r="AO138" s="501"/>
      <c r="AP138" s="501"/>
      <c r="AQ138" s="501"/>
      <c r="AR138" s="501"/>
      <c r="AS138" s="501"/>
      <c r="AT138" s="501"/>
      <c r="AU138" s="501"/>
      <c r="AV138" s="501"/>
      <c r="AW138" s="51"/>
      <c r="AX138" s="51"/>
      <c r="AY138" s="51"/>
      <c r="AZ138" s="51"/>
      <c r="BA138" s="501"/>
      <c r="BB138" s="501"/>
      <c r="BC138" s="501"/>
      <c r="BD138" s="501"/>
      <c r="BE138" s="501"/>
      <c r="BF138" s="501"/>
      <c r="BG138" s="501"/>
      <c r="BH138" s="501"/>
      <c r="BI138" s="501"/>
      <c r="BJ138" s="501"/>
      <c r="BK138" s="501"/>
      <c r="BL138" s="501"/>
      <c r="BM138" s="501"/>
      <c r="BN138" s="501"/>
      <c r="BO138" s="501"/>
      <c r="BP138" s="501"/>
      <c r="BQ138" s="501"/>
      <c r="BR138" s="501"/>
      <c r="BS138" s="501"/>
      <c r="BT138" s="501"/>
      <c r="BU138" s="501"/>
      <c r="BV138" s="501"/>
      <c r="BW138" s="501"/>
      <c r="BX138" s="501"/>
      <c r="BY138" s="501"/>
      <c r="BZ138" s="501"/>
      <c r="CA138" s="501"/>
      <c r="CB138" s="501"/>
      <c r="CC138" s="501"/>
      <c r="CD138" s="501"/>
      <c r="CE138" s="501"/>
      <c r="CF138" s="501"/>
      <c r="CG138" s="501"/>
      <c r="CH138" s="501"/>
      <c r="CI138" s="501"/>
      <c r="CJ138" s="501"/>
      <c r="CK138" s="501"/>
      <c r="CL138" s="501"/>
      <c r="CM138" s="501"/>
      <c r="CN138" s="501"/>
      <c r="CO138" s="501"/>
      <c r="CP138" s="3"/>
      <c r="CQ138" s="3"/>
      <c r="CR138" s="501"/>
      <c r="CS138" s="501"/>
      <c r="CT138" s="501"/>
      <c r="CU138" s="501"/>
      <c r="CV138" s="501"/>
      <c r="CW138" s="501"/>
      <c r="CX138" s="501"/>
      <c r="CY138" s="501"/>
      <c r="CZ138" s="501"/>
      <c r="DA138" s="501"/>
      <c r="DB138" s="501"/>
      <c r="DC138" s="501"/>
      <c r="DD138" s="501"/>
      <c r="DE138" s="501"/>
      <c r="DF138" s="501"/>
      <c r="DG138" s="501"/>
      <c r="DH138" s="501"/>
      <c r="DI138" s="501"/>
      <c r="DJ138" s="501"/>
    </row>
    <row r="139" spans="1:114" s="53" customFormat="1" ht="12.75" customHeight="1" hidden="1">
      <c r="A139" s="56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488" t="s">
        <v>28</v>
      </c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488"/>
      <c r="AD139" s="488"/>
      <c r="AE139" s="488"/>
      <c r="AF139" s="488"/>
      <c r="AG139" s="488"/>
      <c r="AH139" s="488"/>
      <c r="AI139" s="488"/>
      <c r="AJ139" s="488"/>
      <c r="AK139" s="488"/>
      <c r="AL139" s="488"/>
      <c r="AM139" s="488"/>
      <c r="AN139" s="488"/>
      <c r="AO139" s="488"/>
      <c r="AP139" s="488"/>
      <c r="AQ139" s="488"/>
      <c r="AR139" s="488"/>
      <c r="AS139" s="488"/>
      <c r="AT139" s="488"/>
      <c r="AU139" s="488"/>
      <c r="AV139" s="488"/>
      <c r="AW139" s="55"/>
      <c r="AX139" s="55"/>
      <c r="AY139" s="55"/>
      <c r="AZ139" s="55"/>
      <c r="BA139" s="488" t="s">
        <v>27</v>
      </c>
      <c r="BB139" s="488"/>
      <c r="BC139" s="488"/>
      <c r="BD139" s="488"/>
      <c r="BE139" s="488"/>
      <c r="BF139" s="488"/>
      <c r="BG139" s="488"/>
      <c r="BH139" s="488"/>
      <c r="BI139" s="488"/>
      <c r="BJ139" s="488"/>
      <c r="BK139" s="488"/>
      <c r="BL139" s="488"/>
      <c r="BM139" s="488"/>
      <c r="BN139" s="488"/>
      <c r="BO139" s="488"/>
      <c r="BP139" s="488"/>
      <c r="BQ139" s="488"/>
      <c r="BR139" s="488"/>
      <c r="BS139" s="488"/>
      <c r="BT139" s="488"/>
      <c r="BU139" s="488"/>
      <c r="BV139" s="488"/>
      <c r="BW139" s="488"/>
      <c r="BX139" s="488"/>
      <c r="BY139" s="488"/>
      <c r="BZ139" s="488"/>
      <c r="CA139" s="488"/>
      <c r="CB139" s="488"/>
      <c r="CC139" s="488"/>
      <c r="CD139" s="488"/>
      <c r="CE139" s="488"/>
      <c r="CF139" s="488"/>
      <c r="CG139" s="488"/>
      <c r="CH139" s="488"/>
      <c r="CI139" s="488"/>
      <c r="CJ139" s="488"/>
      <c r="CK139" s="488"/>
      <c r="CL139" s="488"/>
      <c r="CM139" s="488"/>
      <c r="CN139" s="488"/>
      <c r="CO139" s="488"/>
      <c r="CP139" s="54"/>
      <c r="CQ139" s="54"/>
      <c r="CR139" s="488" t="s">
        <v>26</v>
      </c>
      <c r="CS139" s="488"/>
      <c r="CT139" s="488"/>
      <c r="CU139" s="488"/>
      <c r="CV139" s="488"/>
      <c r="CW139" s="488"/>
      <c r="CX139" s="488"/>
      <c r="CY139" s="488"/>
      <c r="CZ139" s="488"/>
      <c r="DA139" s="488"/>
      <c r="DB139" s="488"/>
      <c r="DC139" s="488"/>
      <c r="DD139" s="488"/>
      <c r="DE139" s="488"/>
      <c r="DF139" s="488"/>
      <c r="DG139" s="488"/>
      <c r="DH139" s="488"/>
      <c r="DI139" s="488"/>
      <c r="DJ139" s="488"/>
    </row>
    <row r="140" spans="1:114" s="50" customFormat="1" ht="14.25" customHeight="1" hidden="1">
      <c r="A140" s="52" t="s">
        <v>25</v>
      </c>
      <c r="B140" s="51"/>
      <c r="C140" s="51"/>
      <c r="D140" s="51"/>
      <c r="E140" s="51"/>
      <c r="F140" s="547"/>
      <c r="G140" s="547"/>
      <c r="H140" s="547"/>
      <c r="I140" s="547"/>
      <c r="J140" s="547"/>
      <c r="K140" s="547"/>
      <c r="L140" s="547"/>
      <c r="M140" s="547"/>
      <c r="N140" s="547"/>
      <c r="O140" s="547"/>
      <c r="P140" s="547"/>
      <c r="Q140" s="547"/>
      <c r="R140" s="547"/>
      <c r="S140" s="547"/>
      <c r="T140" s="547"/>
      <c r="U140" s="547"/>
      <c r="V140" s="547"/>
      <c r="W140" s="547"/>
      <c r="X140" s="547"/>
      <c r="Y140" s="547"/>
      <c r="Z140" s="547"/>
      <c r="AA140" s="547"/>
      <c r="AB140" s="547"/>
      <c r="AC140" s="547"/>
      <c r="AD140" s="547"/>
      <c r="AE140" s="547"/>
      <c r="AF140" s="547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4"/>
      <c r="CE140" s="4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</row>
    <row r="141" spans="1:114" ht="19.5" customHeight="1" hidden="1">
      <c r="A141" s="5"/>
      <c r="B141" s="3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</row>
    <row r="142" spans="1:120" s="27" customFormat="1" ht="24" customHeight="1">
      <c r="A142" s="499" t="s">
        <v>354</v>
      </c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  <c r="AM142" s="500"/>
      <c r="AN142" s="500"/>
      <c r="AO142" s="500"/>
      <c r="AP142" s="500"/>
      <c r="AQ142" s="500"/>
      <c r="AR142" s="500"/>
      <c r="AS142" s="500"/>
      <c r="AT142" s="500"/>
      <c r="AU142" s="500"/>
      <c r="AV142" s="500"/>
      <c r="AW142" s="500"/>
      <c r="AX142" s="500"/>
      <c r="AY142" s="500"/>
      <c r="AZ142" s="500"/>
      <c r="BA142" s="500"/>
      <c r="BB142" s="500"/>
      <c r="BC142" s="500"/>
      <c r="BD142" s="500"/>
      <c r="BE142" s="500"/>
      <c r="BF142" s="500"/>
      <c r="BG142" s="500"/>
      <c r="BH142" s="500"/>
      <c r="BI142" s="500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5"/>
      <c r="CE142" s="26" t="s">
        <v>22</v>
      </c>
      <c r="CF142" s="48" t="s">
        <v>355</v>
      </c>
      <c r="CG142" s="98" t="s">
        <v>61</v>
      </c>
      <c r="CH142" s="45" t="s">
        <v>24</v>
      </c>
      <c r="CI142" s="45"/>
      <c r="CJ142" s="45"/>
      <c r="CK142" s="457" t="s">
        <v>352</v>
      </c>
      <c r="CL142" s="458"/>
      <c r="CM142" s="458"/>
      <c r="CN142" s="459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 t="s">
        <v>353</v>
      </c>
      <c r="DE142" s="45"/>
      <c r="DF142" s="44">
        <f>DG142+DH142+DI142+DJ142</f>
        <v>0</v>
      </c>
      <c r="DG142" s="44">
        <f>DG144+DG145</f>
        <v>0</v>
      </c>
      <c r="DH142" s="44">
        <f>DH144+DH145</f>
        <v>0</v>
      </c>
      <c r="DI142" s="44">
        <f>DI144+DI145</f>
        <v>0</v>
      </c>
      <c r="DJ142" s="44">
        <f>DJ144+DJ145</f>
        <v>0</v>
      </c>
      <c r="DK142" s="29"/>
      <c r="DL142" s="29"/>
      <c r="DM142" s="28"/>
      <c r="DN142" s="28"/>
      <c r="DO142" s="28"/>
      <c r="DP142" s="28"/>
    </row>
    <row r="143" spans="1:120" s="27" customFormat="1" ht="15.75" customHeight="1">
      <c r="A143" s="432" t="s">
        <v>15</v>
      </c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37"/>
      <c r="CE143" s="38"/>
      <c r="CF143" s="42"/>
      <c r="CG143" s="41"/>
      <c r="CH143" s="37"/>
      <c r="CI143" s="37"/>
      <c r="CJ143" s="37"/>
      <c r="CK143" s="40"/>
      <c r="CL143" s="39"/>
      <c r="CM143" s="39"/>
      <c r="CN143" s="38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6"/>
      <c r="DG143" s="36"/>
      <c r="DH143" s="36"/>
      <c r="DI143" s="36"/>
      <c r="DJ143" s="36"/>
      <c r="DK143" s="29"/>
      <c r="DL143" s="29"/>
      <c r="DM143" s="28"/>
      <c r="DN143" s="28"/>
      <c r="DO143" s="28"/>
      <c r="DP143" s="28"/>
    </row>
    <row r="144" spans="1:120" s="27" customFormat="1" ht="27.75" customHeight="1">
      <c r="A144" s="432" t="s">
        <v>351</v>
      </c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  <c r="AI144" s="433"/>
      <c r="AJ144" s="433"/>
      <c r="AK144" s="433"/>
      <c r="AL144" s="433"/>
      <c r="AM144" s="433"/>
      <c r="AN144" s="433"/>
      <c r="AO144" s="433"/>
      <c r="AP144" s="433"/>
      <c r="AQ144" s="433"/>
      <c r="AR144" s="433"/>
      <c r="AS144" s="433"/>
      <c r="AT144" s="433"/>
      <c r="AU144" s="433"/>
      <c r="AV144" s="433"/>
      <c r="AW144" s="433"/>
      <c r="AX144" s="433"/>
      <c r="AY144" s="433"/>
      <c r="AZ144" s="433"/>
      <c r="BA144" s="433"/>
      <c r="BB144" s="433"/>
      <c r="BC144" s="433"/>
      <c r="BD144" s="433"/>
      <c r="BE144" s="433"/>
      <c r="BF144" s="433"/>
      <c r="BG144" s="433"/>
      <c r="BH144" s="433"/>
      <c r="BI144" s="433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4"/>
      <c r="CE144" s="32" t="s">
        <v>22</v>
      </c>
      <c r="CF144" s="31" t="s">
        <v>355</v>
      </c>
      <c r="CG144" s="63" t="s">
        <v>61</v>
      </c>
      <c r="CH144" s="481" t="s">
        <v>352</v>
      </c>
      <c r="CI144" s="482"/>
      <c r="CJ144" s="482"/>
      <c r="CK144" s="482"/>
      <c r="CL144" s="482"/>
      <c r="CM144" s="482"/>
      <c r="CN144" s="482"/>
      <c r="CO144" s="482"/>
      <c r="CP144" s="482"/>
      <c r="CQ144" s="482"/>
      <c r="CR144" s="482"/>
      <c r="CS144" s="482"/>
      <c r="CT144" s="482"/>
      <c r="CU144" s="482"/>
      <c r="CV144" s="482"/>
      <c r="CW144" s="482"/>
      <c r="CX144" s="482"/>
      <c r="CY144" s="482"/>
      <c r="CZ144" s="482"/>
      <c r="DA144" s="482"/>
      <c r="DB144" s="482"/>
      <c r="DC144" s="483"/>
      <c r="DD144" s="30">
        <v>263</v>
      </c>
      <c r="DE144" s="69" t="s">
        <v>60</v>
      </c>
      <c r="DF144" s="9">
        <f>SUM(DG144:DJ144)</f>
        <v>0</v>
      </c>
      <c r="DG144" s="9">
        <v>0</v>
      </c>
      <c r="DH144" s="35"/>
      <c r="DI144" s="9">
        <v>0</v>
      </c>
      <c r="DJ144" s="9">
        <v>0</v>
      </c>
      <c r="DK144" s="29"/>
      <c r="DL144" s="29"/>
      <c r="DM144" s="28"/>
      <c r="DN144" s="28"/>
      <c r="DO144" s="28"/>
      <c r="DP144" s="28"/>
    </row>
    <row r="145" spans="1:120" s="27" customFormat="1" ht="20.25" customHeight="1" hidden="1">
      <c r="A145" s="463" t="s">
        <v>20</v>
      </c>
      <c r="B145" s="464"/>
      <c r="C145" s="464"/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4"/>
      <c r="AC145" s="464"/>
      <c r="AD145" s="464"/>
      <c r="AE145" s="464"/>
      <c r="AF145" s="464"/>
      <c r="AG145" s="464"/>
      <c r="AH145" s="464"/>
      <c r="AI145" s="464"/>
      <c r="AJ145" s="464"/>
      <c r="AK145" s="464"/>
      <c r="AL145" s="464"/>
      <c r="AM145" s="464"/>
      <c r="AN145" s="464"/>
      <c r="AO145" s="464"/>
      <c r="AP145" s="464"/>
      <c r="AQ145" s="464"/>
      <c r="AR145" s="464"/>
      <c r="AS145" s="464"/>
      <c r="AT145" s="464"/>
      <c r="AU145" s="464"/>
      <c r="AV145" s="464"/>
      <c r="AW145" s="464"/>
      <c r="AX145" s="464"/>
      <c r="AY145" s="464"/>
      <c r="AZ145" s="464"/>
      <c r="BA145" s="464"/>
      <c r="BB145" s="464"/>
      <c r="BC145" s="464"/>
      <c r="BD145" s="464"/>
      <c r="BE145" s="464"/>
      <c r="BF145" s="464"/>
      <c r="BG145" s="464"/>
      <c r="BH145" s="464"/>
      <c r="BI145" s="46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3"/>
      <c r="CE145" s="32" t="s">
        <v>13</v>
      </c>
      <c r="CF145" s="31" t="s">
        <v>19</v>
      </c>
      <c r="CG145" s="11" t="s">
        <v>18</v>
      </c>
      <c r="CH145" s="438">
        <v>244</v>
      </c>
      <c r="CI145" s="438"/>
      <c r="CJ145" s="438"/>
      <c r="CK145" s="438"/>
      <c r="CL145" s="438"/>
      <c r="CM145" s="438"/>
      <c r="CN145" s="438"/>
      <c r="CO145" s="438"/>
      <c r="CP145" s="438"/>
      <c r="CQ145" s="438"/>
      <c r="CR145" s="438"/>
      <c r="CS145" s="438"/>
      <c r="CT145" s="438"/>
      <c r="CU145" s="438"/>
      <c r="CV145" s="438"/>
      <c r="CW145" s="438"/>
      <c r="CX145" s="438"/>
      <c r="CY145" s="438"/>
      <c r="CZ145" s="438"/>
      <c r="DA145" s="438"/>
      <c r="DB145" s="438"/>
      <c r="DC145" s="438"/>
      <c r="DD145" s="30">
        <v>290</v>
      </c>
      <c r="DE145" s="30">
        <v>222501</v>
      </c>
      <c r="DF145" s="9">
        <f>SUM(DG145:DJ145)</f>
        <v>0</v>
      </c>
      <c r="DG145" s="9">
        <v>0</v>
      </c>
      <c r="DH145" s="9">
        <v>0</v>
      </c>
      <c r="DI145" s="9">
        <v>0</v>
      </c>
      <c r="DJ145" s="9">
        <v>0</v>
      </c>
      <c r="DK145" s="29"/>
      <c r="DL145" s="29"/>
      <c r="DM145" s="28"/>
      <c r="DN145" s="28"/>
      <c r="DO145" s="28"/>
      <c r="DP145" s="28"/>
    </row>
    <row r="146" spans="1:114" s="20" customFormat="1" ht="36" customHeight="1" hidden="1">
      <c r="A146" s="442" t="s">
        <v>17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43"/>
      <c r="Y146" s="443"/>
      <c r="Z146" s="443"/>
      <c r="AA146" s="443"/>
      <c r="AB146" s="443"/>
      <c r="AC146" s="443"/>
      <c r="AD146" s="443"/>
      <c r="AE146" s="443"/>
      <c r="AF146" s="443"/>
      <c r="AG146" s="495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6" t="s">
        <v>13</v>
      </c>
      <c r="CF146" s="25" t="s">
        <v>12</v>
      </c>
      <c r="CG146" s="24">
        <v>1040024120</v>
      </c>
      <c r="CH146" s="23"/>
      <c r="CI146" s="23"/>
      <c r="CJ146" s="23"/>
      <c r="CK146" s="489">
        <v>240</v>
      </c>
      <c r="CL146" s="490"/>
      <c r="CM146" s="490"/>
      <c r="CN146" s="491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2" t="s">
        <v>16</v>
      </c>
      <c r="DE146" s="22" t="s">
        <v>8</v>
      </c>
      <c r="DF146" s="21">
        <f>DG146+DH146+DI146+DJ146</f>
        <v>0</v>
      </c>
      <c r="DG146" s="21">
        <f>DG148</f>
        <v>0</v>
      </c>
      <c r="DH146" s="21">
        <f>DH148</f>
        <v>0</v>
      </c>
      <c r="DI146" s="21">
        <f>DI148</f>
        <v>0</v>
      </c>
      <c r="DJ146" s="21">
        <f>DJ148</f>
        <v>0</v>
      </c>
    </row>
    <row r="147" spans="1:114" ht="19.5" customHeight="1" hidden="1">
      <c r="A147" s="19"/>
      <c r="B147" s="433" t="s">
        <v>15</v>
      </c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  <c r="AI147" s="433"/>
      <c r="AJ147" s="433"/>
      <c r="AK147" s="433"/>
      <c r="AL147" s="433"/>
      <c r="AM147" s="433"/>
      <c r="AN147" s="433"/>
      <c r="AO147" s="433"/>
      <c r="AP147" s="433"/>
      <c r="AQ147" s="433"/>
      <c r="AR147" s="433"/>
      <c r="AS147" s="433"/>
      <c r="AT147" s="433"/>
      <c r="AU147" s="433"/>
      <c r="AV147" s="433"/>
      <c r="AW147" s="433"/>
      <c r="AX147" s="433"/>
      <c r="AY147" s="433"/>
      <c r="AZ147" s="433"/>
      <c r="BA147" s="433"/>
      <c r="BB147" s="433"/>
      <c r="BC147" s="433"/>
      <c r="BD147" s="433"/>
      <c r="BE147" s="433"/>
      <c r="BF147" s="433"/>
      <c r="BG147" s="433"/>
      <c r="BH147" s="433"/>
      <c r="BI147" s="433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7"/>
      <c r="CE147" s="16"/>
      <c r="CF147" s="12"/>
      <c r="CG147" s="11"/>
      <c r="CH147" s="484"/>
      <c r="CI147" s="484"/>
      <c r="CJ147" s="484"/>
      <c r="CK147" s="484"/>
      <c r="CL147" s="484"/>
      <c r="CM147" s="484"/>
      <c r="CN147" s="484"/>
      <c r="CO147" s="484"/>
      <c r="CP147" s="484"/>
      <c r="CQ147" s="484"/>
      <c r="CR147" s="484"/>
      <c r="CS147" s="484"/>
      <c r="CT147" s="484"/>
      <c r="CU147" s="484"/>
      <c r="CV147" s="484"/>
      <c r="CW147" s="484"/>
      <c r="CX147" s="484"/>
      <c r="CY147" s="484"/>
      <c r="CZ147" s="484"/>
      <c r="DA147" s="484"/>
      <c r="DB147" s="484"/>
      <c r="DC147" s="484"/>
      <c r="DD147" s="10"/>
      <c r="DE147" s="10"/>
      <c r="DF147" s="9"/>
      <c r="DG147" s="9"/>
      <c r="DH147" s="9"/>
      <c r="DI147" s="9"/>
      <c r="DJ147" s="9"/>
    </row>
    <row r="148" spans="1:114" ht="23.25" customHeight="1" hidden="1">
      <c r="A148" s="432" t="s">
        <v>14</v>
      </c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  <c r="AI148" s="433"/>
      <c r="AJ148" s="433"/>
      <c r="AK148" s="433"/>
      <c r="AL148" s="433"/>
      <c r="AM148" s="433"/>
      <c r="AN148" s="433"/>
      <c r="AO148" s="433"/>
      <c r="AP148" s="433"/>
      <c r="AQ148" s="433"/>
      <c r="AR148" s="433"/>
      <c r="AS148" s="433"/>
      <c r="AT148" s="433"/>
      <c r="AU148" s="433"/>
      <c r="AV148" s="433"/>
      <c r="AW148" s="433"/>
      <c r="AX148" s="433"/>
      <c r="AY148" s="433"/>
      <c r="AZ148" s="433"/>
      <c r="BA148" s="433"/>
      <c r="BB148" s="433"/>
      <c r="BC148" s="433"/>
      <c r="BD148" s="433"/>
      <c r="BE148" s="433"/>
      <c r="BF148" s="433"/>
      <c r="BG148" s="433"/>
      <c r="BH148" s="433"/>
      <c r="BI148" s="433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4"/>
      <c r="CE148" s="13" t="s">
        <v>13</v>
      </c>
      <c r="CF148" s="12" t="s">
        <v>12</v>
      </c>
      <c r="CG148" s="11" t="s">
        <v>11</v>
      </c>
      <c r="CH148" s="434" t="s">
        <v>10</v>
      </c>
      <c r="CI148" s="434"/>
      <c r="CJ148" s="434"/>
      <c r="CK148" s="434"/>
      <c r="CL148" s="434"/>
      <c r="CM148" s="434"/>
      <c r="CN148" s="434"/>
      <c r="CO148" s="434"/>
      <c r="CP148" s="434"/>
      <c r="CQ148" s="434"/>
      <c r="CR148" s="434"/>
      <c r="CS148" s="434"/>
      <c r="CT148" s="434"/>
      <c r="CU148" s="434"/>
      <c r="CV148" s="434"/>
      <c r="CW148" s="434"/>
      <c r="CX148" s="434"/>
      <c r="CY148" s="434"/>
      <c r="CZ148" s="434"/>
      <c r="DA148" s="434"/>
      <c r="DB148" s="434"/>
      <c r="DC148" s="434"/>
      <c r="DD148" s="10" t="s">
        <v>9</v>
      </c>
      <c r="DE148" s="10" t="s">
        <v>8</v>
      </c>
      <c r="DF148" s="9">
        <f>SUM(DG148:DJ148)</f>
        <v>0</v>
      </c>
      <c r="DG148" s="9">
        <v>0</v>
      </c>
      <c r="DH148" s="9"/>
      <c r="DI148" s="9">
        <v>0</v>
      </c>
      <c r="DJ148" s="9">
        <v>0</v>
      </c>
    </row>
    <row r="149" spans="1:114" ht="29.25" customHeight="1">
      <c r="A149" s="502" t="s">
        <v>7</v>
      </c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  <c r="P149" s="503"/>
      <c r="Q149" s="503"/>
      <c r="R149" s="503"/>
      <c r="S149" s="503"/>
      <c r="T149" s="503"/>
      <c r="U149" s="503"/>
      <c r="V149" s="503"/>
      <c r="W149" s="503"/>
      <c r="X149" s="503"/>
      <c r="Y149" s="503"/>
      <c r="Z149" s="503"/>
      <c r="AA149" s="503"/>
      <c r="AB149" s="503"/>
      <c r="AC149" s="503"/>
      <c r="AD149" s="503"/>
      <c r="AE149" s="503"/>
      <c r="AF149" s="503"/>
      <c r="AG149" s="503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8">
        <v>300</v>
      </c>
      <c r="CE149" s="8"/>
      <c r="CF149" s="7"/>
      <c r="CG149" s="7"/>
      <c r="CH149" s="7"/>
      <c r="CI149" s="7"/>
      <c r="CJ149" s="7"/>
      <c r="CK149" s="492"/>
      <c r="CL149" s="493"/>
      <c r="CM149" s="493"/>
      <c r="CN149" s="494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6">
        <f aca="true" t="shared" si="4" ref="DF149:DF156">DG149+DH149+DI149+DJ149</f>
        <v>0</v>
      </c>
      <c r="DG149" s="6">
        <v>0</v>
      </c>
      <c r="DH149" s="6">
        <v>0</v>
      </c>
      <c r="DI149" s="6">
        <v>0</v>
      </c>
      <c r="DJ149" s="6">
        <v>0</v>
      </c>
    </row>
    <row r="150" spans="1:114" ht="15">
      <c r="A150" s="502" t="s">
        <v>6</v>
      </c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503"/>
      <c r="N150" s="503"/>
      <c r="O150" s="503"/>
      <c r="P150" s="503"/>
      <c r="Q150" s="503"/>
      <c r="R150" s="503"/>
      <c r="S150" s="503"/>
      <c r="T150" s="503"/>
      <c r="U150" s="503"/>
      <c r="V150" s="503"/>
      <c r="W150" s="503"/>
      <c r="X150" s="503"/>
      <c r="Y150" s="503"/>
      <c r="Z150" s="503"/>
      <c r="AA150" s="503"/>
      <c r="AB150" s="503"/>
      <c r="AC150" s="503"/>
      <c r="AD150" s="503"/>
      <c r="AE150" s="503"/>
      <c r="AF150" s="503"/>
      <c r="AG150" s="503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8">
        <v>310</v>
      </c>
      <c r="CE150" s="8"/>
      <c r="CF150" s="7"/>
      <c r="CG150" s="7"/>
      <c r="CH150" s="7"/>
      <c r="CI150" s="7"/>
      <c r="CJ150" s="7"/>
      <c r="CK150" s="492"/>
      <c r="CL150" s="493"/>
      <c r="CM150" s="493"/>
      <c r="CN150" s="494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6">
        <f t="shared" si="4"/>
        <v>0</v>
      </c>
      <c r="DG150" s="6">
        <v>0</v>
      </c>
      <c r="DH150" s="6">
        <v>0</v>
      </c>
      <c r="DI150" s="6">
        <v>0</v>
      </c>
      <c r="DJ150" s="6">
        <v>0</v>
      </c>
    </row>
    <row r="151" spans="1:114" ht="15">
      <c r="A151" s="502" t="s">
        <v>5</v>
      </c>
      <c r="B151" s="503"/>
      <c r="C151" s="503"/>
      <c r="D151" s="503"/>
      <c r="E151" s="503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  <c r="P151" s="503"/>
      <c r="Q151" s="503"/>
      <c r="R151" s="503"/>
      <c r="S151" s="503"/>
      <c r="T151" s="503"/>
      <c r="U151" s="503"/>
      <c r="V151" s="503"/>
      <c r="W151" s="503"/>
      <c r="X151" s="503"/>
      <c r="Y151" s="503"/>
      <c r="Z151" s="503"/>
      <c r="AA151" s="503"/>
      <c r="AB151" s="503"/>
      <c r="AC151" s="503"/>
      <c r="AD151" s="503"/>
      <c r="AE151" s="503"/>
      <c r="AF151" s="503"/>
      <c r="AG151" s="503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8">
        <v>320</v>
      </c>
      <c r="CE151" s="8"/>
      <c r="CF151" s="7"/>
      <c r="CG151" s="7"/>
      <c r="CH151" s="7"/>
      <c r="CI151" s="7"/>
      <c r="CJ151" s="7"/>
      <c r="CK151" s="492"/>
      <c r="CL151" s="493"/>
      <c r="CM151" s="493"/>
      <c r="CN151" s="494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6">
        <f t="shared" si="4"/>
        <v>0</v>
      </c>
      <c r="DG151" s="6">
        <v>0</v>
      </c>
      <c r="DH151" s="6">
        <v>0</v>
      </c>
      <c r="DI151" s="6">
        <v>0</v>
      </c>
      <c r="DJ151" s="6">
        <v>0</v>
      </c>
    </row>
    <row r="152" spans="1:114" ht="15">
      <c r="A152" s="502" t="s">
        <v>4</v>
      </c>
      <c r="B152" s="503"/>
      <c r="C152" s="503"/>
      <c r="D152" s="503"/>
      <c r="E152" s="503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  <c r="P152" s="503"/>
      <c r="Q152" s="503"/>
      <c r="R152" s="503"/>
      <c r="S152" s="503"/>
      <c r="T152" s="503"/>
      <c r="U152" s="503"/>
      <c r="V152" s="503"/>
      <c r="W152" s="503"/>
      <c r="X152" s="503"/>
      <c r="Y152" s="503"/>
      <c r="Z152" s="503"/>
      <c r="AA152" s="503"/>
      <c r="AB152" s="503"/>
      <c r="AC152" s="503"/>
      <c r="AD152" s="503"/>
      <c r="AE152" s="503"/>
      <c r="AF152" s="503"/>
      <c r="AG152" s="503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8">
        <v>400</v>
      </c>
      <c r="CE152" s="8"/>
      <c r="CF152" s="7"/>
      <c r="CG152" s="7"/>
      <c r="CH152" s="7"/>
      <c r="CI152" s="7"/>
      <c r="CJ152" s="7"/>
      <c r="CK152" s="492"/>
      <c r="CL152" s="493"/>
      <c r="CM152" s="493"/>
      <c r="CN152" s="494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6">
        <f t="shared" si="4"/>
        <v>0</v>
      </c>
      <c r="DG152" s="6">
        <v>0</v>
      </c>
      <c r="DH152" s="6">
        <v>0</v>
      </c>
      <c r="DI152" s="6">
        <v>0</v>
      </c>
      <c r="DJ152" s="6">
        <v>0</v>
      </c>
    </row>
    <row r="153" spans="1:114" ht="15">
      <c r="A153" s="502" t="s">
        <v>3</v>
      </c>
      <c r="B153" s="503"/>
      <c r="C153" s="503"/>
      <c r="D153" s="503"/>
      <c r="E153" s="503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3"/>
      <c r="X153" s="503"/>
      <c r="Y153" s="503"/>
      <c r="Z153" s="503"/>
      <c r="AA153" s="503"/>
      <c r="AB153" s="503"/>
      <c r="AC153" s="503"/>
      <c r="AD153" s="503"/>
      <c r="AE153" s="503"/>
      <c r="AF153" s="503"/>
      <c r="AG153" s="503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8">
        <v>410</v>
      </c>
      <c r="CE153" s="8"/>
      <c r="CF153" s="7"/>
      <c r="CG153" s="7"/>
      <c r="CH153" s="7"/>
      <c r="CI153" s="7"/>
      <c r="CJ153" s="7"/>
      <c r="CK153" s="492"/>
      <c r="CL153" s="493"/>
      <c r="CM153" s="493"/>
      <c r="CN153" s="494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6">
        <f t="shared" si="4"/>
        <v>0</v>
      </c>
      <c r="DG153" s="6">
        <v>0</v>
      </c>
      <c r="DH153" s="6">
        <v>0</v>
      </c>
      <c r="DI153" s="6">
        <v>0</v>
      </c>
      <c r="DJ153" s="6">
        <v>0</v>
      </c>
    </row>
    <row r="154" spans="1:114" ht="15">
      <c r="A154" s="502" t="s">
        <v>2</v>
      </c>
      <c r="B154" s="503"/>
      <c r="C154" s="503"/>
      <c r="D154" s="503"/>
      <c r="E154" s="503"/>
      <c r="F154" s="503"/>
      <c r="G154" s="503"/>
      <c r="H154" s="503"/>
      <c r="I154" s="503"/>
      <c r="J154" s="503"/>
      <c r="K154" s="503"/>
      <c r="L154" s="503"/>
      <c r="M154" s="503"/>
      <c r="N154" s="503"/>
      <c r="O154" s="503"/>
      <c r="P154" s="503"/>
      <c r="Q154" s="503"/>
      <c r="R154" s="503"/>
      <c r="S154" s="503"/>
      <c r="T154" s="503"/>
      <c r="U154" s="503"/>
      <c r="V154" s="503"/>
      <c r="W154" s="503"/>
      <c r="X154" s="503"/>
      <c r="Y154" s="503"/>
      <c r="Z154" s="503"/>
      <c r="AA154" s="503"/>
      <c r="AB154" s="503"/>
      <c r="AC154" s="503"/>
      <c r="AD154" s="503"/>
      <c r="AE154" s="503"/>
      <c r="AF154" s="503"/>
      <c r="AG154" s="503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8">
        <v>420</v>
      </c>
      <c r="CE154" s="8"/>
      <c r="CF154" s="7"/>
      <c r="CG154" s="7"/>
      <c r="CH154" s="7"/>
      <c r="CI154" s="7"/>
      <c r="CJ154" s="7"/>
      <c r="CK154" s="492"/>
      <c r="CL154" s="493"/>
      <c r="CM154" s="493"/>
      <c r="CN154" s="494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6">
        <f t="shared" si="4"/>
        <v>0</v>
      </c>
      <c r="DG154" s="6">
        <v>0</v>
      </c>
      <c r="DH154" s="6">
        <v>0</v>
      </c>
      <c r="DI154" s="6">
        <v>0</v>
      </c>
      <c r="DJ154" s="6">
        <v>0</v>
      </c>
    </row>
    <row r="155" spans="1:114" ht="15">
      <c r="A155" s="502" t="s">
        <v>1</v>
      </c>
      <c r="B155" s="503"/>
      <c r="C155" s="503"/>
      <c r="D155" s="503"/>
      <c r="E155" s="503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3"/>
      <c r="U155" s="503"/>
      <c r="V155" s="503"/>
      <c r="W155" s="503"/>
      <c r="X155" s="503"/>
      <c r="Y155" s="503"/>
      <c r="Z155" s="503"/>
      <c r="AA155" s="503"/>
      <c r="AB155" s="503"/>
      <c r="AC155" s="503"/>
      <c r="AD155" s="503"/>
      <c r="AE155" s="503"/>
      <c r="AF155" s="503"/>
      <c r="AG155" s="503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8">
        <v>500</v>
      </c>
      <c r="CE155" s="8"/>
      <c r="CF155" s="7"/>
      <c r="CG155" s="7"/>
      <c r="CH155" s="7"/>
      <c r="CI155" s="7"/>
      <c r="CJ155" s="7"/>
      <c r="CK155" s="492"/>
      <c r="CL155" s="493"/>
      <c r="CM155" s="493"/>
      <c r="CN155" s="494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6">
        <f t="shared" si="4"/>
        <v>0</v>
      </c>
      <c r="DG155" s="6">
        <v>0</v>
      </c>
      <c r="DH155" s="6">
        <v>0</v>
      </c>
      <c r="DI155" s="6">
        <v>0</v>
      </c>
      <c r="DJ155" s="6">
        <v>0</v>
      </c>
    </row>
    <row r="156" spans="1:114" ht="15">
      <c r="A156" s="502" t="s">
        <v>0</v>
      </c>
      <c r="B156" s="503"/>
      <c r="C156" s="503"/>
      <c r="D156" s="503"/>
      <c r="E156" s="503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  <c r="P156" s="503"/>
      <c r="Q156" s="503"/>
      <c r="R156" s="503"/>
      <c r="S156" s="503"/>
      <c r="T156" s="503"/>
      <c r="U156" s="503"/>
      <c r="V156" s="503"/>
      <c r="W156" s="503"/>
      <c r="X156" s="503"/>
      <c r="Y156" s="503"/>
      <c r="Z156" s="503"/>
      <c r="AA156" s="503"/>
      <c r="AB156" s="503"/>
      <c r="AC156" s="503"/>
      <c r="AD156" s="503"/>
      <c r="AE156" s="503"/>
      <c r="AF156" s="503"/>
      <c r="AG156" s="503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8">
        <v>600</v>
      </c>
      <c r="CE156" s="8"/>
      <c r="CF156" s="7"/>
      <c r="CG156" s="7"/>
      <c r="CH156" s="7"/>
      <c r="CI156" s="7"/>
      <c r="CJ156" s="7"/>
      <c r="CK156" s="492"/>
      <c r="CL156" s="493"/>
      <c r="CM156" s="493"/>
      <c r="CN156" s="494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6">
        <f t="shared" si="4"/>
        <v>0</v>
      </c>
      <c r="DG156" s="6">
        <v>0</v>
      </c>
      <c r="DH156" s="6">
        <v>0</v>
      </c>
      <c r="DI156" s="6">
        <v>0</v>
      </c>
      <c r="DJ156" s="6">
        <v>0</v>
      </c>
    </row>
    <row r="157" spans="1:114" ht="1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4"/>
      <c r="CE157" s="4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</sheetData>
  <sheetProtection/>
  <mergeCells count="314">
    <mergeCell ref="A111:AG111"/>
    <mergeCell ref="CK110:CN110"/>
    <mergeCell ref="CH43:DC43"/>
    <mergeCell ref="B114:BI114"/>
    <mergeCell ref="A48:BI48"/>
    <mergeCell ref="B115:BI115"/>
    <mergeCell ref="A102:BI102"/>
    <mergeCell ref="A108:AG108"/>
    <mergeCell ref="A95:BI95"/>
    <mergeCell ref="CH95:DC95"/>
    <mergeCell ref="A45:BI45"/>
    <mergeCell ref="B96:BI96"/>
    <mergeCell ref="A109:AG109"/>
    <mergeCell ref="CH115:DC115"/>
    <mergeCell ref="A106:AG106"/>
    <mergeCell ref="CH105:DC105"/>
    <mergeCell ref="CK107:CN107"/>
    <mergeCell ref="CH102:DC102"/>
    <mergeCell ref="A110:AG110"/>
    <mergeCell ref="CK58:CN58"/>
    <mergeCell ref="CK116:CN116"/>
    <mergeCell ref="CK88:CN88"/>
    <mergeCell ref="CH126:DC126"/>
    <mergeCell ref="CR134:DJ134"/>
    <mergeCell ref="B119:BI119"/>
    <mergeCell ref="CH96:DC96"/>
    <mergeCell ref="A97:BI97"/>
    <mergeCell ref="CH97:DC97"/>
    <mergeCell ref="A105:BH105"/>
    <mergeCell ref="CK106:CN106"/>
    <mergeCell ref="A59:AG59"/>
    <mergeCell ref="CH79:DC79"/>
    <mergeCell ref="CK72:CN72"/>
    <mergeCell ref="CH73:DC73"/>
    <mergeCell ref="CH76:DC76"/>
    <mergeCell ref="CK59:CN59"/>
    <mergeCell ref="CK66:CN66"/>
    <mergeCell ref="A62:AG62"/>
    <mergeCell ref="B70:BI70"/>
    <mergeCell ref="A54:BI54"/>
    <mergeCell ref="CK57:CN57"/>
    <mergeCell ref="A87:BI87"/>
    <mergeCell ref="CH46:DC46"/>
    <mergeCell ref="A46:BI46"/>
    <mergeCell ref="A51:BI51"/>
    <mergeCell ref="CH48:DC48"/>
    <mergeCell ref="A58:AG58"/>
    <mergeCell ref="B69:BI69"/>
    <mergeCell ref="CH85:DC85"/>
    <mergeCell ref="A81:BI81"/>
    <mergeCell ref="A83:BI83"/>
    <mergeCell ref="CH78:DC78"/>
    <mergeCell ref="CK142:CN142"/>
    <mergeCell ref="BA138:CO138"/>
    <mergeCell ref="F140:AF140"/>
    <mergeCell ref="CH112:DC112"/>
    <mergeCell ref="B113:BI113"/>
    <mergeCell ref="A124:BI124"/>
    <mergeCell ref="CH113:DC113"/>
    <mergeCell ref="CR138:DJ138"/>
    <mergeCell ref="BA135:CO135"/>
    <mergeCell ref="B89:BI89"/>
    <mergeCell ref="BA136:CO136"/>
    <mergeCell ref="B131:BI131"/>
    <mergeCell ref="CR136:DJ136"/>
    <mergeCell ref="CR137:DJ137"/>
    <mergeCell ref="A112:BI112"/>
    <mergeCell ref="BA137:CO137"/>
    <mergeCell ref="A116:BI116"/>
    <mergeCell ref="A117:BI117"/>
    <mergeCell ref="A17:BH17"/>
    <mergeCell ref="A15:BH15"/>
    <mergeCell ref="CH17:DC17"/>
    <mergeCell ref="A42:BI42"/>
    <mergeCell ref="CH38:DC38"/>
    <mergeCell ref="A35:AG35"/>
    <mergeCell ref="CH25:DC25"/>
    <mergeCell ref="CH26:DC26"/>
    <mergeCell ref="A21:BI21"/>
    <mergeCell ref="A34:BH34"/>
    <mergeCell ref="CH34:DC34"/>
    <mergeCell ref="A29:AG29"/>
    <mergeCell ref="CH28:DC28"/>
    <mergeCell ref="A36:AG36"/>
    <mergeCell ref="A41:AG41"/>
    <mergeCell ref="A39:AG39"/>
    <mergeCell ref="CH33:DC33"/>
    <mergeCell ref="CK39:CN39"/>
    <mergeCell ref="A30:AG30"/>
    <mergeCell ref="CH30:DC30"/>
    <mergeCell ref="CH37:DC37"/>
    <mergeCell ref="CH36:DC36"/>
    <mergeCell ref="B37:BI37"/>
    <mergeCell ref="DJ6:DJ7"/>
    <mergeCell ref="DI6:DI7"/>
    <mergeCell ref="DB11:DC11"/>
    <mergeCell ref="CT10:CW10"/>
    <mergeCell ref="CX10:DA10"/>
    <mergeCell ref="DB10:DC10"/>
    <mergeCell ref="A4:BI7"/>
    <mergeCell ref="CD4:CD7"/>
    <mergeCell ref="CF6:CF7"/>
    <mergeCell ref="CG6:CG7"/>
    <mergeCell ref="CH6:DC7"/>
    <mergeCell ref="CE6:CE7"/>
    <mergeCell ref="CH35:DC35"/>
    <mergeCell ref="CH32:DC32"/>
    <mergeCell ref="CK11:CN11"/>
    <mergeCell ref="A28:AG28"/>
    <mergeCell ref="CH24:DC24"/>
    <mergeCell ref="CE4:DE5"/>
    <mergeCell ref="CH20:DC20"/>
    <mergeCell ref="CH19:DC19"/>
    <mergeCell ref="CH14:DC14"/>
    <mergeCell ref="CH13:DC13"/>
    <mergeCell ref="CH16:DC16"/>
    <mergeCell ref="BN105:BQ105"/>
    <mergeCell ref="A2:DJ2"/>
    <mergeCell ref="A84:BI84"/>
    <mergeCell ref="A85:BI85"/>
    <mergeCell ref="B103:BI103"/>
    <mergeCell ref="CH103:DC103"/>
    <mergeCell ref="A92:AG92"/>
    <mergeCell ref="A10:BI10"/>
    <mergeCell ref="CP10:CS10"/>
    <mergeCell ref="DF4:DJ4"/>
    <mergeCell ref="DF5:DF7"/>
    <mergeCell ref="DD6:DD7"/>
    <mergeCell ref="CK10:CN10"/>
    <mergeCell ref="DG5:DJ5"/>
    <mergeCell ref="DG6:DG7"/>
    <mergeCell ref="DH6:DH7"/>
    <mergeCell ref="DE6:DE7"/>
    <mergeCell ref="A11:AG11"/>
    <mergeCell ref="CH15:DC15"/>
    <mergeCell ref="A12:AG12"/>
    <mergeCell ref="A8:BI8"/>
    <mergeCell ref="CH9:DC9"/>
    <mergeCell ref="CP11:CS11"/>
    <mergeCell ref="CT11:CW11"/>
    <mergeCell ref="A14:BH14"/>
    <mergeCell ref="CH8:DC8"/>
    <mergeCell ref="B9:BI9"/>
    <mergeCell ref="A16:BI16"/>
    <mergeCell ref="CH12:DC12"/>
    <mergeCell ref="CX11:DA11"/>
    <mergeCell ref="A13:AG13"/>
    <mergeCell ref="A18:AG18"/>
    <mergeCell ref="CH52:DC52"/>
    <mergeCell ref="A52:BI52"/>
    <mergeCell ref="CH31:DC31"/>
    <mergeCell ref="A47:BI47"/>
    <mergeCell ref="CH51:DC51"/>
    <mergeCell ref="CH29:DC29"/>
    <mergeCell ref="A43:BI43"/>
    <mergeCell ref="CH18:DC18"/>
    <mergeCell ref="CH27:DC27"/>
    <mergeCell ref="A19:AG19"/>
    <mergeCell ref="A26:AG26"/>
    <mergeCell ref="A25:AG25"/>
    <mergeCell ref="CH22:DC22"/>
    <mergeCell ref="CH21:DC21"/>
    <mergeCell ref="A20:BI20"/>
    <mergeCell ref="A22:BI22"/>
    <mergeCell ref="A24:BI24"/>
    <mergeCell ref="A23:BI23"/>
    <mergeCell ref="A33:BH33"/>
    <mergeCell ref="A31:BH31"/>
    <mergeCell ref="A32:BH32"/>
    <mergeCell ref="CH23:DC23"/>
    <mergeCell ref="A27:AG27"/>
    <mergeCell ref="A156:AG156"/>
    <mergeCell ref="CK156:CN156"/>
    <mergeCell ref="A151:AG151"/>
    <mergeCell ref="CK151:CN151"/>
    <mergeCell ref="A152:AG152"/>
    <mergeCell ref="A68:BH68"/>
    <mergeCell ref="B38:BI38"/>
    <mergeCell ref="CH54:DC54"/>
    <mergeCell ref="CK40:CN40"/>
    <mergeCell ref="CK55:CN55"/>
    <mergeCell ref="CH47:DC47"/>
    <mergeCell ref="A57:AG57"/>
    <mergeCell ref="A40:BI40"/>
    <mergeCell ref="A56:AG56"/>
    <mergeCell ref="CH42:DC42"/>
    <mergeCell ref="A44:BI44"/>
    <mergeCell ref="CH44:DC44"/>
    <mergeCell ref="A49:BI49"/>
    <mergeCell ref="CH45:DC45"/>
    <mergeCell ref="B71:BI71"/>
    <mergeCell ref="A63:AG63"/>
    <mergeCell ref="CK63:CN63"/>
    <mergeCell ref="A121:BI121"/>
    <mergeCell ref="CK118:CN118"/>
    <mergeCell ref="CH49:DC49"/>
    <mergeCell ref="CH87:DC87"/>
    <mergeCell ref="CH84:DC84"/>
    <mergeCell ref="CH94:DC94"/>
    <mergeCell ref="A144:BI144"/>
    <mergeCell ref="CH145:DC145"/>
    <mergeCell ref="AG134:AW134"/>
    <mergeCell ref="A93:BI93"/>
    <mergeCell ref="A94:BI94"/>
    <mergeCell ref="A65:AG65"/>
    <mergeCell ref="CH82:DC82"/>
    <mergeCell ref="CH83:DC83"/>
    <mergeCell ref="B82:BI82"/>
    <mergeCell ref="A90:BI90"/>
    <mergeCell ref="A153:AG153"/>
    <mergeCell ref="CK153:CN153"/>
    <mergeCell ref="CK152:CN152"/>
    <mergeCell ref="CK154:CN154"/>
    <mergeCell ref="A154:AG154"/>
    <mergeCell ref="CH147:DC147"/>
    <mergeCell ref="A150:AG150"/>
    <mergeCell ref="A148:BI148"/>
    <mergeCell ref="CH148:DC148"/>
    <mergeCell ref="A149:AG149"/>
    <mergeCell ref="A118:BI118"/>
    <mergeCell ref="A127:BI127"/>
    <mergeCell ref="CH127:DC127"/>
    <mergeCell ref="A125:AG125"/>
    <mergeCell ref="A155:AG155"/>
    <mergeCell ref="CK155:CN155"/>
    <mergeCell ref="CR139:DJ139"/>
    <mergeCell ref="P138:AV138"/>
    <mergeCell ref="B147:BI147"/>
    <mergeCell ref="CK149:CN149"/>
    <mergeCell ref="A143:AG143"/>
    <mergeCell ref="A142:BI142"/>
    <mergeCell ref="BT91:BW91"/>
    <mergeCell ref="BA134:CO134"/>
    <mergeCell ref="A107:BH107"/>
    <mergeCell ref="BA139:CO139"/>
    <mergeCell ref="CH117:DC117"/>
    <mergeCell ref="A104:BI104"/>
    <mergeCell ref="CH114:DC114"/>
    <mergeCell ref="CK108:CN108"/>
    <mergeCell ref="CK146:CN146"/>
    <mergeCell ref="P139:AV139"/>
    <mergeCell ref="CH119:DC119"/>
    <mergeCell ref="A120:BI120"/>
    <mergeCell ref="CK150:CN150"/>
    <mergeCell ref="A146:AG146"/>
    <mergeCell ref="A126:BI126"/>
    <mergeCell ref="A123:BI123"/>
    <mergeCell ref="CH123:DC123"/>
    <mergeCell ref="B132:BI132"/>
    <mergeCell ref="A145:BI145"/>
    <mergeCell ref="CH121:DC121"/>
    <mergeCell ref="A122:BI122"/>
    <mergeCell ref="CH122:DC122"/>
    <mergeCell ref="CK124:CN124"/>
    <mergeCell ref="CH120:DC120"/>
    <mergeCell ref="CR135:DJ135"/>
    <mergeCell ref="CH132:DC132"/>
    <mergeCell ref="CH131:DC131"/>
    <mergeCell ref="CH144:DC144"/>
    <mergeCell ref="CH81:DC81"/>
    <mergeCell ref="CH90:DC90"/>
    <mergeCell ref="CH104:DC104"/>
    <mergeCell ref="CH93:DC93"/>
    <mergeCell ref="CK91:CN91"/>
    <mergeCell ref="CK86:CN86"/>
    <mergeCell ref="CH89:DC89"/>
    <mergeCell ref="AH91:BN91"/>
    <mergeCell ref="A66:AG66"/>
    <mergeCell ref="CH71:DC71"/>
    <mergeCell ref="CZ91:DC91"/>
    <mergeCell ref="A79:BI79"/>
    <mergeCell ref="A76:BH76"/>
    <mergeCell ref="CH68:DC68"/>
    <mergeCell ref="A86:AG86"/>
    <mergeCell ref="A91:AG91"/>
    <mergeCell ref="A88:AG88"/>
    <mergeCell ref="A80:AG80"/>
    <mergeCell ref="A73:BH73"/>
    <mergeCell ref="A74:BI74"/>
    <mergeCell ref="A78:BI78"/>
    <mergeCell ref="CK80:CN80"/>
    <mergeCell ref="CH77:DC77"/>
    <mergeCell ref="BN76:BQ76"/>
    <mergeCell ref="A75:BI75"/>
    <mergeCell ref="A55:AG55"/>
    <mergeCell ref="A77:BH77"/>
    <mergeCell ref="CH75:DC75"/>
    <mergeCell ref="CK64:CN64"/>
    <mergeCell ref="CK65:CN65"/>
    <mergeCell ref="CK67:CN67"/>
    <mergeCell ref="CK56:CN56"/>
    <mergeCell ref="CH61:DC61"/>
    <mergeCell ref="CH74:DC74"/>
    <mergeCell ref="CH70:DC70"/>
    <mergeCell ref="A53:BI53"/>
    <mergeCell ref="CH53:DC53"/>
    <mergeCell ref="CK62:CN62"/>
    <mergeCell ref="A72:BI72"/>
    <mergeCell ref="A60:AG60"/>
    <mergeCell ref="CK60:CN60"/>
    <mergeCell ref="A61:BI61"/>
    <mergeCell ref="A64:AG64"/>
    <mergeCell ref="CH69:DC69"/>
    <mergeCell ref="A67:AG67"/>
    <mergeCell ref="CK50:CN50"/>
    <mergeCell ref="A50:AG50"/>
    <mergeCell ref="A101:BI101"/>
    <mergeCell ref="CH101:DC101"/>
    <mergeCell ref="A98:AG98"/>
    <mergeCell ref="CH98:DC98"/>
    <mergeCell ref="A99:BI99"/>
    <mergeCell ref="CH99:DC99"/>
    <mergeCell ref="A100:BI100"/>
    <mergeCell ref="CH100:DC100"/>
  </mergeCells>
  <printOptions/>
  <pageMargins left="0.5905511811023623" right="0" top="0.3937007874015748" bottom="0.3937007874015748" header="0" footer="0"/>
  <pageSetup firstPageNumber="9" useFirstPageNumber="1"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P157"/>
  <sheetViews>
    <sheetView view="pageBreakPreview" zoomScaleSheetLayoutView="100" zoomScalePageLayoutView="0" workbookViewId="0" topLeftCell="A101">
      <selection activeCell="A118" sqref="A118:BI118"/>
    </sheetView>
  </sheetViews>
  <sheetFormatPr defaultColWidth="0.875" defaultRowHeight="12.75"/>
  <cols>
    <col min="1" max="32" width="0.875" style="1" customWidth="1"/>
    <col min="33" max="33" width="4.125" style="1" customWidth="1"/>
    <col min="34" max="49" width="0.875" style="1" hidden="1" customWidth="1"/>
    <col min="50" max="50" width="0.37109375" style="1" hidden="1" customWidth="1"/>
    <col min="51" max="81" width="0.875" style="1" hidden="1" customWidth="1"/>
    <col min="82" max="82" width="5.125" style="2" customWidth="1"/>
    <col min="83" max="83" width="5.875" style="2" customWidth="1"/>
    <col min="84" max="84" width="6.25390625" style="1" customWidth="1"/>
    <col min="85" max="85" width="10.25390625" style="1" customWidth="1"/>
    <col min="86" max="88" width="0.875" style="1" hidden="1" customWidth="1"/>
    <col min="89" max="91" width="0.875" style="1" customWidth="1"/>
    <col min="92" max="92" width="4.375" style="1" customWidth="1"/>
    <col min="93" max="93" width="0.12890625" style="1" hidden="1" customWidth="1"/>
    <col min="94" max="106" width="0.875" style="1" hidden="1" customWidth="1"/>
    <col min="107" max="107" width="3.875" style="1" hidden="1" customWidth="1"/>
    <col min="108" max="108" width="6.75390625" style="1" customWidth="1"/>
    <col min="109" max="109" width="18.875" style="1" customWidth="1"/>
    <col min="110" max="110" width="15.25390625" style="1" customWidth="1"/>
    <col min="111" max="111" width="15.375" style="1" customWidth="1"/>
    <col min="112" max="112" width="14.125" style="1" customWidth="1"/>
    <col min="113" max="113" width="13.375" style="1" customWidth="1"/>
    <col min="114" max="114" width="12.125" style="1" customWidth="1"/>
    <col min="115" max="115" width="0.12890625" style="1" hidden="1" customWidth="1"/>
    <col min="116" max="117" width="0.875" style="1" hidden="1" customWidth="1"/>
    <col min="118" max="124" width="0.875" style="1" customWidth="1"/>
    <col min="125" max="125" width="29.375" style="1" customWidth="1"/>
    <col min="126" max="16384" width="0.875" style="1" customWidth="1"/>
  </cols>
  <sheetData>
    <row r="1" ht="13.5" customHeight="1">
      <c r="DJ1" s="1" t="s">
        <v>156</v>
      </c>
    </row>
    <row r="2" spans="1:114" s="187" customFormat="1" ht="13.5" customHeight="1">
      <c r="A2" s="398" t="s">
        <v>159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8"/>
      <c r="CC2" s="398"/>
      <c r="CD2" s="398"/>
      <c r="CE2" s="398"/>
      <c r="CF2" s="398"/>
      <c r="CG2" s="398"/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8"/>
      <c r="CS2" s="398"/>
      <c r="CT2" s="398"/>
      <c r="CU2" s="398"/>
      <c r="CV2" s="398"/>
      <c r="CW2" s="398"/>
      <c r="CX2" s="398"/>
      <c r="CY2" s="398"/>
      <c r="CZ2" s="398"/>
      <c r="DA2" s="398"/>
      <c r="DB2" s="398"/>
      <c r="DC2" s="398"/>
      <c r="DD2" s="398"/>
      <c r="DE2" s="398"/>
      <c r="DF2" s="398"/>
      <c r="DG2" s="398"/>
      <c r="DH2" s="398"/>
      <c r="DI2" s="398"/>
      <c r="DJ2" s="398"/>
    </row>
    <row r="3" spans="1:114" s="187" customFormat="1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</row>
    <row r="4" spans="1:114" ht="24" customHeight="1" thickBot="1">
      <c r="A4" s="524" t="s">
        <v>155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25"/>
      <c r="BI4" s="526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19" t="s">
        <v>154</v>
      </c>
      <c r="CE4" s="524" t="s">
        <v>153</v>
      </c>
      <c r="CF4" s="525"/>
      <c r="CG4" s="525"/>
      <c r="CH4" s="525"/>
      <c r="CI4" s="525"/>
      <c r="CJ4" s="525"/>
      <c r="CK4" s="525"/>
      <c r="CL4" s="525"/>
      <c r="CM4" s="525"/>
      <c r="CN4" s="525"/>
      <c r="CO4" s="525"/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6"/>
      <c r="DF4" s="516" t="s">
        <v>152</v>
      </c>
      <c r="DG4" s="516"/>
      <c r="DH4" s="516"/>
      <c r="DI4" s="516"/>
      <c r="DJ4" s="516"/>
    </row>
    <row r="5" spans="1:116" s="182" customFormat="1" ht="19.5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9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533"/>
      <c r="CE5" s="527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9"/>
      <c r="DF5" s="517" t="s">
        <v>361</v>
      </c>
      <c r="DG5" s="518" t="s">
        <v>15</v>
      </c>
      <c r="DH5" s="518"/>
      <c r="DI5" s="518"/>
      <c r="DJ5" s="518"/>
      <c r="DK5" s="183"/>
      <c r="DL5" s="183"/>
    </row>
    <row r="6" spans="1:116" s="182" customFormat="1" ht="15" customHeight="1">
      <c r="A6" s="527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9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533"/>
      <c r="CE6" s="518" t="s">
        <v>151</v>
      </c>
      <c r="CF6" s="517" t="s">
        <v>150</v>
      </c>
      <c r="CG6" s="518" t="s">
        <v>149</v>
      </c>
      <c r="CH6" s="518" t="s">
        <v>148</v>
      </c>
      <c r="CI6" s="518"/>
      <c r="CJ6" s="518"/>
      <c r="CK6" s="518"/>
      <c r="CL6" s="518"/>
      <c r="CM6" s="518"/>
      <c r="CN6" s="518"/>
      <c r="CO6" s="518"/>
      <c r="CP6" s="518"/>
      <c r="CQ6" s="518"/>
      <c r="CR6" s="518"/>
      <c r="CS6" s="518"/>
      <c r="CT6" s="518"/>
      <c r="CU6" s="518"/>
      <c r="CV6" s="518"/>
      <c r="CW6" s="518"/>
      <c r="CX6" s="518"/>
      <c r="CY6" s="518"/>
      <c r="CZ6" s="518"/>
      <c r="DA6" s="518"/>
      <c r="DB6" s="518"/>
      <c r="DC6" s="534"/>
      <c r="DD6" s="518" t="s">
        <v>147</v>
      </c>
      <c r="DE6" s="519" t="s">
        <v>146</v>
      </c>
      <c r="DF6" s="517"/>
      <c r="DG6" s="518" t="s">
        <v>145</v>
      </c>
      <c r="DH6" s="518" t="s">
        <v>144</v>
      </c>
      <c r="DI6" s="519" t="s">
        <v>143</v>
      </c>
      <c r="DJ6" s="518" t="s">
        <v>142</v>
      </c>
      <c r="DK6" s="183"/>
      <c r="DL6" s="183"/>
    </row>
    <row r="7" spans="1:116" s="182" customFormat="1" ht="121.5" customHeight="1" thickBot="1">
      <c r="A7" s="530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2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520"/>
      <c r="CE7" s="518"/>
      <c r="CF7" s="517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34"/>
      <c r="DD7" s="518"/>
      <c r="DE7" s="520"/>
      <c r="DF7" s="517"/>
      <c r="DG7" s="518"/>
      <c r="DH7" s="518"/>
      <c r="DI7" s="520"/>
      <c r="DJ7" s="518"/>
      <c r="DK7" s="183"/>
      <c r="DL7" s="183"/>
    </row>
    <row r="8" spans="1:116" s="177" customFormat="1" ht="12.75" customHeight="1">
      <c r="A8" s="511">
        <v>1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79">
        <v>2</v>
      </c>
      <c r="CE8" s="180">
        <v>3</v>
      </c>
      <c r="CF8" s="180">
        <v>4</v>
      </c>
      <c r="CG8" s="179">
        <v>5</v>
      </c>
      <c r="CH8" s="514">
        <v>6</v>
      </c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179">
        <v>7</v>
      </c>
      <c r="DE8" s="179">
        <v>8</v>
      </c>
      <c r="DF8" s="179">
        <v>9</v>
      </c>
      <c r="DG8" s="179">
        <v>10</v>
      </c>
      <c r="DH8" s="179">
        <v>11</v>
      </c>
      <c r="DI8" s="179">
        <v>12</v>
      </c>
      <c r="DJ8" s="179">
        <v>13</v>
      </c>
      <c r="DK8" s="178"/>
      <c r="DL8" s="178"/>
    </row>
    <row r="9" spans="1:116" s="50" customFormat="1" ht="23.25" customHeight="1">
      <c r="A9" s="176"/>
      <c r="B9" s="515" t="s">
        <v>141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39" t="s">
        <v>140</v>
      </c>
      <c r="CE9" s="116"/>
      <c r="CF9" s="174"/>
      <c r="CG9" s="17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291"/>
      <c r="DE9" s="291"/>
      <c r="DF9" s="107">
        <f>DF11</f>
        <v>15604520</v>
      </c>
      <c r="DG9" s="107">
        <f>DG11</f>
        <v>15504520</v>
      </c>
      <c r="DH9" s="107">
        <v>211232</v>
      </c>
      <c r="DI9" s="107">
        <f>DI26</f>
        <v>0</v>
      </c>
      <c r="DJ9" s="107">
        <f>DJ11</f>
        <v>100000</v>
      </c>
      <c r="DK9" s="172"/>
      <c r="DL9" s="172"/>
    </row>
    <row r="10" spans="1:116" s="27" customFormat="1" ht="15" customHeight="1">
      <c r="A10" s="506" t="s">
        <v>139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161" t="s">
        <v>138</v>
      </c>
      <c r="CE10" s="151"/>
      <c r="CF10" s="164"/>
      <c r="CG10" s="160"/>
      <c r="CH10" s="171"/>
      <c r="CI10" s="170"/>
      <c r="CJ10" s="170"/>
      <c r="CK10" s="509"/>
      <c r="CL10" s="509"/>
      <c r="CM10" s="509"/>
      <c r="CN10" s="509"/>
      <c r="CO10" s="169"/>
      <c r="CP10" s="508"/>
      <c r="CQ10" s="509"/>
      <c r="CR10" s="509"/>
      <c r="CS10" s="510"/>
      <c r="CT10" s="508"/>
      <c r="CU10" s="509"/>
      <c r="CV10" s="509"/>
      <c r="CW10" s="510"/>
      <c r="CX10" s="508"/>
      <c r="CY10" s="509"/>
      <c r="CZ10" s="509"/>
      <c r="DA10" s="510"/>
      <c r="DB10" s="508"/>
      <c r="DC10" s="509"/>
      <c r="DD10" s="148">
        <v>120</v>
      </c>
      <c r="DE10" s="148"/>
      <c r="DF10" s="163">
        <f>DJ10</f>
        <v>0</v>
      </c>
      <c r="DG10" s="163" t="s">
        <v>103</v>
      </c>
      <c r="DH10" s="163" t="s">
        <v>103</v>
      </c>
      <c r="DI10" s="163" t="s">
        <v>103</v>
      </c>
      <c r="DJ10" s="163">
        <v>0</v>
      </c>
      <c r="DK10" s="61"/>
      <c r="DL10" s="61"/>
    </row>
    <row r="11" spans="1:116" s="27" customFormat="1" ht="15.75" customHeight="1">
      <c r="A11" s="506" t="s">
        <v>137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161" t="s">
        <v>136</v>
      </c>
      <c r="CE11" s="151" t="s">
        <v>22</v>
      </c>
      <c r="CF11" s="164"/>
      <c r="CG11" s="160"/>
      <c r="CH11" s="171"/>
      <c r="CI11" s="170"/>
      <c r="CJ11" s="170"/>
      <c r="CK11" s="509"/>
      <c r="CL11" s="509"/>
      <c r="CM11" s="509"/>
      <c r="CN11" s="509"/>
      <c r="CO11" s="169"/>
      <c r="CP11" s="508"/>
      <c r="CQ11" s="509"/>
      <c r="CR11" s="509"/>
      <c r="CS11" s="510"/>
      <c r="CT11" s="508"/>
      <c r="CU11" s="509"/>
      <c r="CV11" s="509"/>
      <c r="CW11" s="510"/>
      <c r="CX11" s="508"/>
      <c r="CY11" s="509"/>
      <c r="CZ11" s="509"/>
      <c r="DA11" s="510"/>
      <c r="DB11" s="508"/>
      <c r="DC11" s="509"/>
      <c r="DD11" s="148"/>
      <c r="DE11" s="148"/>
      <c r="DF11" s="159">
        <f>DG11+DJ11</f>
        <v>15604520</v>
      </c>
      <c r="DG11" s="159">
        <v>15504520</v>
      </c>
      <c r="DH11" s="159">
        <v>211232</v>
      </c>
      <c r="DI11" s="159" t="s">
        <v>103</v>
      </c>
      <c r="DJ11" s="159">
        <f>DJ12+DJ15+DJ16+DJ20+DJ24</f>
        <v>100000</v>
      </c>
      <c r="DK11" s="61"/>
      <c r="DL11" s="61"/>
    </row>
    <row r="12" spans="1:116" s="27" customFormat="1" ht="53.25" customHeight="1">
      <c r="A12" s="432" t="s">
        <v>135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89"/>
      <c r="CE12" s="88" t="s">
        <v>22</v>
      </c>
      <c r="CF12" s="123"/>
      <c r="CG12" s="124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5"/>
      <c r="DA12" s="505"/>
      <c r="DB12" s="505"/>
      <c r="DC12" s="505"/>
      <c r="DD12" s="285">
        <v>130</v>
      </c>
      <c r="DE12" s="285">
        <v>162521</v>
      </c>
      <c r="DF12" s="9">
        <f aca="true" t="shared" si="0" ref="DF12:DF23">SUM(DG12:DJ12)</f>
        <v>8000000</v>
      </c>
      <c r="DG12" s="35">
        <v>8000000</v>
      </c>
      <c r="DH12" s="9" t="s">
        <v>103</v>
      </c>
      <c r="DI12" s="9" t="s">
        <v>103</v>
      </c>
      <c r="DJ12" s="9">
        <v>0</v>
      </c>
      <c r="DK12" s="61"/>
      <c r="DL12" s="61"/>
    </row>
    <row r="13" spans="1:116" s="27" customFormat="1" ht="15" customHeight="1" hidden="1">
      <c r="A13" s="432" t="s">
        <v>134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89"/>
      <c r="CE13" s="88" t="s">
        <v>13</v>
      </c>
      <c r="CF13" s="123" t="s">
        <v>16</v>
      </c>
      <c r="CG13" s="124" t="s">
        <v>106</v>
      </c>
      <c r="CH13" s="505" t="s">
        <v>16</v>
      </c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285">
        <v>130</v>
      </c>
      <c r="DE13" s="285"/>
      <c r="DF13" s="9">
        <f t="shared" si="0"/>
        <v>0</v>
      </c>
      <c r="DG13" s="35">
        <v>0</v>
      </c>
      <c r="DH13" s="9" t="s">
        <v>103</v>
      </c>
      <c r="DI13" s="9" t="s">
        <v>103</v>
      </c>
      <c r="DJ13" s="9">
        <v>0</v>
      </c>
      <c r="DK13" s="61"/>
      <c r="DL13" s="61"/>
    </row>
    <row r="14" spans="1:116" s="27" customFormat="1" ht="3" customHeight="1" hidden="1">
      <c r="A14" s="432" t="s">
        <v>133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91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89"/>
      <c r="CE14" s="88" t="s">
        <v>13</v>
      </c>
      <c r="CF14" s="123" t="s">
        <v>16</v>
      </c>
      <c r="CG14" s="124" t="s">
        <v>106</v>
      </c>
      <c r="CH14" s="505" t="s">
        <v>16</v>
      </c>
      <c r="CI14" s="505"/>
      <c r="CJ14" s="505"/>
      <c r="CK14" s="505"/>
      <c r="CL14" s="505"/>
      <c r="CM14" s="505"/>
      <c r="CN14" s="505"/>
      <c r="CO14" s="505"/>
      <c r="CP14" s="505"/>
      <c r="CQ14" s="505"/>
      <c r="CR14" s="505"/>
      <c r="CS14" s="505"/>
      <c r="CT14" s="505"/>
      <c r="CU14" s="505"/>
      <c r="CV14" s="505"/>
      <c r="CW14" s="505"/>
      <c r="CX14" s="505"/>
      <c r="CY14" s="505"/>
      <c r="CZ14" s="505"/>
      <c r="DA14" s="505"/>
      <c r="DB14" s="505"/>
      <c r="DC14" s="505"/>
      <c r="DD14" s="285">
        <v>130</v>
      </c>
      <c r="DE14" s="285"/>
      <c r="DF14" s="9">
        <f t="shared" si="0"/>
        <v>0</v>
      </c>
      <c r="DG14" s="35"/>
      <c r="DH14" s="9" t="s">
        <v>103</v>
      </c>
      <c r="DI14" s="9" t="s">
        <v>103</v>
      </c>
      <c r="DJ14" s="9">
        <v>0</v>
      </c>
      <c r="DK14" s="61"/>
      <c r="DL14" s="61"/>
    </row>
    <row r="15" spans="1:116" s="27" customFormat="1" ht="159.75" customHeight="1">
      <c r="A15" s="432" t="s">
        <v>132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91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89"/>
      <c r="CE15" s="88" t="s">
        <v>22</v>
      </c>
      <c r="CF15" s="123"/>
      <c r="CG15" s="124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5"/>
      <c r="CV15" s="505"/>
      <c r="CW15" s="505"/>
      <c r="CX15" s="505"/>
      <c r="CY15" s="505"/>
      <c r="CZ15" s="505"/>
      <c r="DA15" s="505"/>
      <c r="DB15" s="505"/>
      <c r="DC15" s="505"/>
      <c r="DD15" s="285">
        <v>130</v>
      </c>
      <c r="DE15" s="285">
        <v>164531</v>
      </c>
      <c r="DF15" s="9">
        <f t="shared" si="0"/>
        <v>7100000</v>
      </c>
      <c r="DG15" s="35">
        <v>7100000</v>
      </c>
      <c r="DH15" s="9" t="s">
        <v>103</v>
      </c>
      <c r="DI15" s="9" t="s">
        <v>103</v>
      </c>
      <c r="DJ15" s="9">
        <v>0</v>
      </c>
      <c r="DK15" s="61"/>
      <c r="DL15" s="61"/>
    </row>
    <row r="16" spans="1:116" s="27" customFormat="1" ht="161.25" customHeight="1">
      <c r="A16" s="432" t="s">
        <v>131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89"/>
      <c r="CE16" s="88" t="s">
        <v>22</v>
      </c>
      <c r="CF16" s="123"/>
      <c r="CG16" s="124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285">
        <v>130</v>
      </c>
      <c r="DE16" s="285">
        <v>164532</v>
      </c>
      <c r="DF16" s="9">
        <f t="shared" si="0"/>
        <v>357000</v>
      </c>
      <c r="DG16" s="35">
        <v>357000</v>
      </c>
      <c r="DH16" s="9" t="s">
        <v>103</v>
      </c>
      <c r="DI16" s="9" t="s">
        <v>103</v>
      </c>
      <c r="DJ16" s="9">
        <v>0</v>
      </c>
      <c r="DK16" s="61"/>
      <c r="DL16" s="61"/>
    </row>
    <row r="17" spans="1:116" s="27" customFormat="1" ht="41.25" customHeight="1" hidden="1">
      <c r="A17" s="432" t="s">
        <v>112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91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89"/>
      <c r="CE17" s="88" t="s">
        <v>13</v>
      </c>
      <c r="CF17" s="123" t="s">
        <v>16</v>
      </c>
      <c r="CG17" s="124" t="s">
        <v>106</v>
      </c>
      <c r="CH17" s="505" t="s">
        <v>16</v>
      </c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285">
        <v>130</v>
      </c>
      <c r="DE17" s="285"/>
      <c r="DF17" s="9">
        <f t="shared" si="0"/>
        <v>0</v>
      </c>
      <c r="DG17" s="35">
        <v>0</v>
      </c>
      <c r="DH17" s="9" t="s">
        <v>103</v>
      </c>
      <c r="DI17" s="9" t="s">
        <v>103</v>
      </c>
      <c r="DJ17" s="9">
        <v>0</v>
      </c>
      <c r="DK17" s="61"/>
      <c r="DL17" s="61"/>
    </row>
    <row r="18" spans="1:116" s="27" customFormat="1" ht="33" customHeight="1" hidden="1">
      <c r="A18" s="432" t="s">
        <v>130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6"/>
      <c r="CE18" s="88" t="s">
        <v>13</v>
      </c>
      <c r="CF18" s="123" t="s">
        <v>16</v>
      </c>
      <c r="CG18" s="124" t="s">
        <v>106</v>
      </c>
      <c r="CH18" s="505" t="s">
        <v>16</v>
      </c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285">
        <v>130</v>
      </c>
      <c r="DE18" s="285"/>
      <c r="DF18" s="9">
        <f t="shared" si="0"/>
        <v>0</v>
      </c>
      <c r="DG18" s="9">
        <v>0</v>
      </c>
      <c r="DH18" s="9" t="s">
        <v>103</v>
      </c>
      <c r="DI18" s="9" t="s">
        <v>103</v>
      </c>
      <c r="DJ18" s="9">
        <v>0</v>
      </c>
      <c r="DK18" s="61"/>
      <c r="DL18" s="61"/>
    </row>
    <row r="19" spans="1:116" s="27" customFormat="1" ht="43.5" customHeight="1" hidden="1">
      <c r="A19" s="432" t="s">
        <v>129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89"/>
      <c r="CE19" s="88" t="s">
        <v>13</v>
      </c>
      <c r="CF19" s="123" t="s">
        <v>16</v>
      </c>
      <c r="CG19" s="124" t="s">
        <v>106</v>
      </c>
      <c r="CH19" s="505" t="s">
        <v>16</v>
      </c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  <c r="CT19" s="505"/>
      <c r="CU19" s="505"/>
      <c r="CV19" s="505"/>
      <c r="CW19" s="505"/>
      <c r="CX19" s="505"/>
      <c r="CY19" s="505"/>
      <c r="CZ19" s="505"/>
      <c r="DA19" s="505"/>
      <c r="DB19" s="505"/>
      <c r="DC19" s="505"/>
      <c r="DD19" s="285">
        <v>130</v>
      </c>
      <c r="DE19" s="285"/>
      <c r="DF19" s="9">
        <f t="shared" si="0"/>
        <v>0</v>
      </c>
      <c r="DG19" s="9">
        <v>0</v>
      </c>
      <c r="DH19" s="9" t="s">
        <v>103</v>
      </c>
      <c r="DI19" s="9" t="s">
        <v>103</v>
      </c>
      <c r="DJ19" s="9">
        <v>0</v>
      </c>
      <c r="DK19" s="61"/>
      <c r="DL19" s="61"/>
    </row>
    <row r="20" spans="1:116" s="27" customFormat="1" ht="36" customHeight="1">
      <c r="A20" s="432" t="s">
        <v>128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165"/>
      <c r="CE20" s="13" t="s">
        <v>22</v>
      </c>
      <c r="CF20" s="13"/>
      <c r="CG20" s="124"/>
      <c r="CH20" s="505" t="s">
        <v>127</v>
      </c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5"/>
      <c r="DB20" s="505"/>
      <c r="DC20" s="505"/>
      <c r="DD20" s="285">
        <v>130</v>
      </c>
      <c r="DE20" s="285">
        <v>162521</v>
      </c>
      <c r="DF20" s="9">
        <f t="shared" si="0"/>
        <v>100000</v>
      </c>
      <c r="DG20" s="9" t="s">
        <v>103</v>
      </c>
      <c r="DH20" s="9" t="s">
        <v>103</v>
      </c>
      <c r="DI20" s="9" t="s">
        <v>103</v>
      </c>
      <c r="DJ20" s="35">
        <v>100000</v>
      </c>
      <c r="DK20" s="61"/>
      <c r="DL20" s="61"/>
    </row>
    <row r="21" spans="1:116" s="27" customFormat="1" ht="29.25" customHeight="1" hidden="1">
      <c r="A21" s="432" t="s">
        <v>126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65"/>
      <c r="CE21" s="13" t="s">
        <v>13</v>
      </c>
      <c r="CF21" s="13" t="s">
        <v>16</v>
      </c>
      <c r="CG21" s="124" t="s">
        <v>106</v>
      </c>
      <c r="CH21" s="505" t="s">
        <v>125</v>
      </c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285">
        <v>130</v>
      </c>
      <c r="DE21" s="285"/>
      <c r="DF21" s="9">
        <f t="shared" si="0"/>
        <v>0</v>
      </c>
      <c r="DG21" s="9" t="s">
        <v>103</v>
      </c>
      <c r="DH21" s="9" t="s">
        <v>103</v>
      </c>
      <c r="DI21" s="9" t="s">
        <v>103</v>
      </c>
      <c r="DJ21" s="35">
        <v>0</v>
      </c>
      <c r="DK21" s="61"/>
      <c r="DL21" s="61"/>
    </row>
    <row r="22" spans="1:116" s="27" customFormat="1" ht="29.25" customHeight="1" hidden="1">
      <c r="A22" s="432" t="s">
        <v>124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65"/>
      <c r="CE22" s="13" t="s">
        <v>13</v>
      </c>
      <c r="CF22" s="13" t="s">
        <v>16</v>
      </c>
      <c r="CG22" s="124" t="s">
        <v>106</v>
      </c>
      <c r="CH22" s="505" t="s">
        <v>123</v>
      </c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285">
        <v>130</v>
      </c>
      <c r="DE22" s="285"/>
      <c r="DF22" s="9">
        <f t="shared" si="0"/>
        <v>0</v>
      </c>
      <c r="DG22" s="9" t="s">
        <v>103</v>
      </c>
      <c r="DH22" s="9" t="s">
        <v>103</v>
      </c>
      <c r="DI22" s="9" t="s">
        <v>103</v>
      </c>
      <c r="DJ22" s="9"/>
      <c r="DK22" s="61"/>
      <c r="DL22" s="61"/>
    </row>
    <row r="23" spans="1:116" s="27" customFormat="1" ht="30" customHeight="1" hidden="1">
      <c r="A23" s="432" t="s">
        <v>122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165"/>
      <c r="CE23" s="13" t="s">
        <v>13</v>
      </c>
      <c r="CF23" s="13" t="s">
        <v>16</v>
      </c>
      <c r="CG23" s="124" t="s">
        <v>106</v>
      </c>
      <c r="CH23" s="505" t="s">
        <v>16</v>
      </c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285">
        <v>180</v>
      </c>
      <c r="DE23" s="285"/>
      <c r="DF23" s="9">
        <f t="shared" si="0"/>
        <v>0</v>
      </c>
      <c r="DG23" s="9" t="s">
        <v>103</v>
      </c>
      <c r="DH23" s="9" t="s">
        <v>103</v>
      </c>
      <c r="DI23" s="9" t="s">
        <v>103</v>
      </c>
      <c r="DJ23" s="9"/>
      <c r="DK23" s="61"/>
      <c r="DL23" s="61"/>
    </row>
    <row r="24" spans="1:116" s="27" customFormat="1" ht="48" customHeight="1">
      <c r="A24" s="432" t="s">
        <v>121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165"/>
      <c r="CE24" s="13" t="s">
        <v>22</v>
      </c>
      <c r="CF24" s="13"/>
      <c r="CG24" s="124"/>
      <c r="CH24" s="505" t="s">
        <v>120</v>
      </c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285">
        <v>130</v>
      </c>
      <c r="DE24" s="285">
        <v>162532</v>
      </c>
      <c r="DF24" s="9"/>
      <c r="DG24" s="9" t="s">
        <v>103</v>
      </c>
      <c r="DH24" s="9" t="s">
        <v>103</v>
      </c>
      <c r="DI24" s="9" t="s">
        <v>103</v>
      </c>
      <c r="DJ24" s="9"/>
      <c r="DK24" s="61"/>
      <c r="DL24" s="61"/>
    </row>
    <row r="25" spans="1:118" s="27" customFormat="1" ht="34.5" customHeight="1">
      <c r="A25" s="506" t="s">
        <v>119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161" t="s">
        <v>118</v>
      </c>
      <c r="CE25" s="151" t="s">
        <v>22</v>
      </c>
      <c r="CF25" s="164" t="s">
        <v>16</v>
      </c>
      <c r="CG25" s="160" t="s">
        <v>106</v>
      </c>
      <c r="CH25" s="508" t="s">
        <v>16</v>
      </c>
      <c r="CI25" s="509"/>
      <c r="CJ25" s="509"/>
      <c r="CK25" s="509"/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10"/>
      <c r="DD25" s="148">
        <v>140</v>
      </c>
      <c r="DE25" s="148"/>
      <c r="DF25" s="163">
        <f>DJ25</f>
        <v>0</v>
      </c>
      <c r="DG25" s="163" t="s">
        <v>103</v>
      </c>
      <c r="DH25" s="163" t="s">
        <v>103</v>
      </c>
      <c r="DI25" s="163" t="s">
        <v>103</v>
      </c>
      <c r="DJ25" s="147">
        <v>0</v>
      </c>
      <c r="DK25" s="146"/>
      <c r="DL25" s="146"/>
      <c r="DM25" s="145"/>
      <c r="DN25" s="145"/>
    </row>
    <row r="26" spans="1:118" s="27" customFormat="1" ht="28.5" customHeight="1">
      <c r="A26" s="506" t="s">
        <v>117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161" t="s">
        <v>116</v>
      </c>
      <c r="CE26" s="151" t="s">
        <v>22</v>
      </c>
      <c r="CF26" s="151"/>
      <c r="CG26" s="160"/>
      <c r="CH26" s="543"/>
      <c r="CI26" s="543"/>
      <c r="CJ26" s="543"/>
      <c r="CK26" s="543"/>
      <c r="CL26" s="543"/>
      <c r="CM26" s="543"/>
      <c r="CN26" s="543"/>
      <c r="CO26" s="543"/>
      <c r="CP26" s="543"/>
      <c r="CQ26" s="543"/>
      <c r="CR26" s="543"/>
      <c r="CS26" s="543"/>
      <c r="CT26" s="543"/>
      <c r="CU26" s="543"/>
      <c r="CV26" s="543"/>
      <c r="CW26" s="543"/>
      <c r="CX26" s="543"/>
      <c r="CY26" s="543"/>
      <c r="CZ26" s="543"/>
      <c r="DA26" s="543"/>
      <c r="DB26" s="543"/>
      <c r="DC26" s="543"/>
      <c r="DD26" s="148">
        <v>150</v>
      </c>
      <c r="DE26" s="148" t="s">
        <v>377</v>
      </c>
      <c r="DF26" s="158">
        <v>211232</v>
      </c>
      <c r="DG26" s="158"/>
      <c r="DH26" s="158">
        <v>211232</v>
      </c>
      <c r="DI26" s="157">
        <f>DI27+DI33+DI29+DI28</f>
        <v>0</v>
      </c>
      <c r="DJ26" s="147" t="s">
        <v>103</v>
      </c>
      <c r="DK26" s="146"/>
      <c r="DL26" s="146"/>
      <c r="DM26" s="145"/>
      <c r="DN26" s="145"/>
    </row>
    <row r="27" spans="1:118" s="27" customFormat="1" ht="72" customHeight="1">
      <c r="A27" s="432" t="s">
        <v>356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89"/>
      <c r="CE27" s="88" t="s">
        <v>22</v>
      </c>
      <c r="CF27" s="123"/>
      <c r="CG27" s="124"/>
      <c r="CH27" s="505"/>
      <c r="CI27" s="505"/>
      <c r="CJ27" s="505"/>
      <c r="CK27" s="505"/>
      <c r="CL27" s="505"/>
      <c r="CM27" s="505"/>
      <c r="CN27" s="505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5"/>
      <c r="DA27" s="505"/>
      <c r="DB27" s="505"/>
      <c r="DC27" s="505"/>
      <c r="DD27" s="285">
        <v>130</v>
      </c>
      <c r="DE27" s="285">
        <v>164090</v>
      </c>
      <c r="DF27" s="9">
        <f aca="true" t="shared" si="1" ref="DF27:DF32">SUM(DG27:DJ27)</f>
        <v>0</v>
      </c>
      <c r="DG27" s="9"/>
      <c r="DH27" s="35"/>
      <c r="DI27" s="9">
        <v>0</v>
      </c>
      <c r="DJ27" s="9" t="s">
        <v>103</v>
      </c>
      <c r="DK27" s="146"/>
      <c r="DL27" s="146"/>
      <c r="DM27" s="145"/>
      <c r="DN27" s="145"/>
    </row>
    <row r="28" spans="1:118" s="27" customFormat="1" ht="74.25" customHeight="1" hidden="1">
      <c r="A28" s="432" t="s">
        <v>115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89"/>
      <c r="CE28" s="88" t="s">
        <v>13</v>
      </c>
      <c r="CF28" s="123" t="s">
        <v>16</v>
      </c>
      <c r="CG28" s="124" t="s">
        <v>106</v>
      </c>
      <c r="CH28" s="505" t="s">
        <v>16</v>
      </c>
      <c r="CI28" s="505"/>
      <c r="CJ28" s="505"/>
      <c r="CK28" s="505"/>
      <c r="CL28" s="505"/>
      <c r="CM28" s="505"/>
      <c r="CN28" s="505"/>
      <c r="CO28" s="505"/>
      <c r="CP28" s="505"/>
      <c r="CQ28" s="505"/>
      <c r="CR28" s="505"/>
      <c r="CS28" s="505"/>
      <c r="CT28" s="505"/>
      <c r="CU28" s="505"/>
      <c r="CV28" s="505"/>
      <c r="CW28" s="505"/>
      <c r="CX28" s="505"/>
      <c r="CY28" s="505"/>
      <c r="CZ28" s="505"/>
      <c r="DA28" s="505"/>
      <c r="DB28" s="505"/>
      <c r="DC28" s="505"/>
      <c r="DD28" s="285">
        <v>180</v>
      </c>
      <c r="DE28" s="285"/>
      <c r="DF28" s="9">
        <f t="shared" si="1"/>
        <v>0</v>
      </c>
      <c r="DG28" s="9" t="s">
        <v>103</v>
      </c>
      <c r="DH28" s="35">
        <v>0</v>
      </c>
      <c r="DI28" s="9">
        <v>0</v>
      </c>
      <c r="DJ28" s="9" t="s">
        <v>103</v>
      </c>
      <c r="DK28" s="146"/>
      <c r="DL28" s="146"/>
      <c r="DM28" s="145"/>
      <c r="DN28" s="145"/>
    </row>
    <row r="29" spans="1:118" s="27" customFormat="1" ht="55.5" customHeight="1" hidden="1">
      <c r="A29" s="432" t="s">
        <v>114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89"/>
      <c r="CE29" s="88" t="s">
        <v>13</v>
      </c>
      <c r="CF29" s="123" t="s">
        <v>16</v>
      </c>
      <c r="CG29" s="124" t="s">
        <v>106</v>
      </c>
      <c r="CH29" s="505" t="s">
        <v>16</v>
      </c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  <c r="CX29" s="505"/>
      <c r="CY29" s="505"/>
      <c r="CZ29" s="505"/>
      <c r="DA29" s="505"/>
      <c r="DB29" s="505"/>
      <c r="DC29" s="505"/>
      <c r="DD29" s="285">
        <v>180</v>
      </c>
      <c r="DE29" s="287"/>
      <c r="DF29" s="9">
        <f t="shared" si="1"/>
        <v>0</v>
      </c>
      <c r="DG29" s="9" t="s">
        <v>103</v>
      </c>
      <c r="DH29" s="35">
        <v>0</v>
      </c>
      <c r="DI29" s="9">
        <v>0</v>
      </c>
      <c r="DJ29" s="9" t="s">
        <v>103</v>
      </c>
      <c r="DK29" s="146"/>
      <c r="DL29" s="146"/>
      <c r="DM29" s="145"/>
      <c r="DN29" s="145"/>
    </row>
    <row r="30" spans="1:118" s="27" customFormat="1" ht="89.25" customHeight="1" hidden="1">
      <c r="A30" s="432" t="s">
        <v>113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89"/>
      <c r="CE30" s="88" t="s">
        <v>13</v>
      </c>
      <c r="CF30" s="123" t="s">
        <v>16</v>
      </c>
      <c r="CG30" s="124" t="s">
        <v>106</v>
      </c>
      <c r="CH30" s="505" t="s">
        <v>16</v>
      </c>
      <c r="CI30" s="505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505"/>
      <c r="CV30" s="505"/>
      <c r="CW30" s="505"/>
      <c r="CX30" s="505"/>
      <c r="CY30" s="505"/>
      <c r="CZ30" s="505"/>
      <c r="DA30" s="505"/>
      <c r="DB30" s="505"/>
      <c r="DC30" s="505"/>
      <c r="DD30" s="285">
        <v>180</v>
      </c>
      <c r="DE30" s="287"/>
      <c r="DF30" s="9">
        <f t="shared" si="1"/>
        <v>0</v>
      </c>
      <c r="DG30" s="9" t="s">
        <v>103</v>
      </c>
      <c r="DH30" s="35">
        <v>0</v>
      </c>
      <c r="DI30" s="9">
        <v>0</v>
      </c>
      <c r="DJ30" s="9" t="s">
        <v>103</v>
      </c>
      <c r="DK30" s="146"/>
      <c r="DL30" s="146"/>
      <c r="DM30" s="145"/>
      <c r="DN30" s="145"/>
    </row>
    <row r="31" spans="1:118" s="27" customFormat="1" ht="49.5" customHeight="1">
      <c r="A31" s="432" t="s">
        <v>112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91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89"/>
      <c r="CE31" s="88" t="s">
        <v>22</v>
      </c>
      <c r="CF31" s="123"/>
      <c r="CG31" s="124"/>
      <c r="CH31" s="505"/>
      <c r="CI31" s="505"/>
      <c r="CJ31" s="505"/>
      <c r="CK31" s="505"/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505"/>
      <c r="CY31" s="505"/>
      <c r="CZ31" s="505"/>
      <c r="DA31" s="505"/>
      <c r="DB31" s="505"/>
      <c r="DC31" s="505"/>
      <c r="DD31" s="285">
        <v>130</v>
      </c>
      <c r="DE31" s="285">
        <v>164540</v>
      </c>
      <c r="DF31" s="9">
        <f t="shared" si="1"/>
        <v>0</v>
      </c>
      <c r="DG31" s="9">
        <v>0</v>
      </c>
      <c r="DH31" s="35"/>
      <c r="DI31" s="9">
        <v>0</v>
      </c>
      <c r="DJ31" s="9" t="s">
        <v>103</v>
      </c>
      <c r="DK31" s="146"/>
      <c r="DL31" s="146"/>
      <c r="DM31" s="145"/>
      <c r="DN31" s="145"/>
    </row>
    <row r="32" spans="1:118" s="27" customFormat="1" ht="41.25" customHeight="1">
      <c r="A32" s="432" t="s">
        <v>111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91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89"/>
      <c r="CE32" s="88" t="s">
        <v>22</v>
      </c>
      <c r="CF32" s="123"/>
      <c r="CG32" s="124"/>
      <c r="CH32" s="505"/>
      <c r="CI32" s="505"/>
      <c r="CJ32" s="505"/>
      <c r="CK32" s="505"/>
      <c r="CL32" s="505"/>
      <c r="CM32" s="505"/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5"/>
      <c r="DB32" s="505"/>
      <c r="DC32" s="505"/>
      <c r="DD32" s="285">
        <v>130</v>
      </c>
      <c r="DE32" s="62" t="s">
        <v>378</v>
      </c>
      <c r="DF32" s="9">
        <f t="shared" si="1"/>
        <v>47520</v>
      </c>
      <c r="DG32" s="9">
        <v>47520</v>
      </c>
      <c r="DH32" s="35"/>
      <c r="DI32" s="9">
        <v>0</v>
      </c>
      <c r="DJ32" s="9" t="s">
        <v>103</v>
      </c>
      <c r="DK32" s="146"/>
      <c r="DL32" s="146"/>
      <c r="DM32" s="145"/>
      <c r="DN32" s="145"/>
    </row>
    <row r="33" spans="1:118" s="27" customFormat="1" ht="101.25" customHeight="1">
      <c r="A33" s="432" t="s">
        <v>110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91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89"/>
      <c r="CE33" s="88" t="s">
        <v>22</v>
      </c>
      <c r="CF33" s="123" t="s">
        <v>16</v>
      </c>
      <c r="CG33" s="124" t="s">
        <v>106</v>
      </c>
      <c r="CH33" s="505" t="s">
        <v>16</v>
      </c>
      <c r="CI33" s="505"/>
      <c r="CJ33" s="505"/>
      <c r="CK33" s="505"/>
      <c r="CL33" s="505"/>
      <c r="CM33" s="505"/>
      <c r="CN33" s="505"/>
      <c r="CO33" s="505"/>
      <c r="CP33" s="505"/>
      <c r="CQ33" s="505"/>
      <c r="CR33" s="505"/>
      <c r="CS33" s="505"/>
      <c r="CT33" s="505"/>
      <c r="CU33" s="505"/>
      <c r="CV33" s="505"/>
      <c r="CW33" s="505"/>
      <c r="CX33" s="505"/>
      <c r="CY33" s="505"/>
      <c r="CZ33" s="505"/>
      <c r="DA33" s="505"/>
      <c r="DB33" s="505"/>
      <c r="DC33" s="505"/>
      <c r="DD33" s="285">
        <v>130</v>
      </c>
      <c r="DE33" s="285"/>
      <c r="DF33" s="9">
        <v>0</v>
      </c>
      <c r="DG33" s="9"/>
      <c r="DH33" s="35"/>
      <c r="DI33" s="9">
        <v>0</v>
      </c>
      <c r="DJ33" s="9" t="s">
        <v>103</v>
      </c>
      <c r="DK33" s="146"/>
      <c r="DL33" s="146"/>
      <c r="DM33" s="145"/>
      <c r="DN33" s="145"/>
    </row>
    <row r="34" spans="1:118" s="27" customFormat="1" ht="60" customHeight="1">
      <c r="A34" s="432" t="s">
        <v>109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  <c r="BF34" s="433"/>
      <c r="BG34" s="433"/>
      <c r="BH34" s="433"/>
      <c r="BI34" s="91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89"/>
      <c r="CE34" s="88" t="s">
        <v>22</v>
      </c>
      <c r="CF34" s="123"/>
      <c r="CG34" s="124"/>
      <c r="CH34" s="505"/>
      <c r="CI34" s="505"/>
      <c r="CJ34" s="505"/>
      <c r="CK34" s="505"/>
      <c r="CL34" s="505"/>
      <c r="CM34" s="505"/>
      <c r="CN34" s="505"/>
      <c r="CO34" s="505"/>
      <c r="CP34" s="505"/>
      <c r="CQ34" s="505"/>
      <c r="CR34" s="505"/>
      <c r="CS34" s="505"/>
      <c r="CT34" s="505"/>
      <c r="CU34" s="505"/>
      <c r="CV34" s="505"/>
      <c r="CW34" s="505"/>
      <c r="CX34" s="505"/>
      <c r="CY34" s="505"/>
      <c r="CZ34" s="505"/>
      <c r="DA34" s="505"/>
      <c r="DB34" s="505"/>
      <c r="DC34" s="505"/>
      <c r="DD34" s="285">
        <v>130</v>
      </c>
      <c r="DE34" s="285">
        <v>164560</v>
      </c>
      <c r="DF34" s="9">
        <f>SUM(DG34:DJ34)</f>
        <v>0</v>
      </c>
      <c r="DG34" s="9">
        <v>0</v>
      </c>
      <c r="DH34" s="35"/>
      <c r="DI34" s="9">
        <v>0</v>
      </c>
      <c r="DJ34" s="9" t="s">
        <v>103</v>
      </c>
      <c r="DK34" s="146"/>
      <c r="DL34" s="146"/>
      <c r="DM34" s="145"/>
      <c r="DN34" s="145"/>
    </row>
    <row r="35" spans="1:118" s="27" customFormat="1" ht="17.25" customHeight="1">
      <c r="A35" s="537" t="s">
        <v>108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2" t="s">
        <v>107</v>
      </c>
      <c r="CE35" s="151" t="s">
        <v>22</v>
      </c>
      <c r="CF35" s="155" t="s">
        <v>16</v>
      </c>
      <c r="CG35" s="154" t="s">
        <v>106</v>
      </c>
      <c r="CH35" s="523" t="s">
        <v>16</v>
      </c>
      <c r="CI35" s="523"/>
      <c r="CJ35" s="523"/>
      <c r="CK35" s="523"/>
      <c r="CL35" s="523"/>
      <c r="CM35" s="523"/>
      <c r="CN35" s="523"/>
      <c r="CO35" s="523"/>
      <c r="CP35" s="523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3"/>
      <c r="DB35" s="523"/>
      <c r="DC35" s="523"/>
      <c r="DD35" s="148">
        <v>180</v>
      </c>
      <c r="DE35" s="148"/>
      <c r="DF35" s="147">
        <f>DJ35</f>
        <v>0</v>
      </c>
      <c r="DG35" s="147" t="s">
        <v>103</v>
      </c>
      <c r="DH35" s="147" t="s">
        <v>103</v>
      </c>
      <c r="DI35" s="147" t="s">
        <v>103</v>
      </c>
      <c r="DJ35" s="147">
        <v>0</v>
      </c>
      <c r="DK35" s="146"/>
      <c r="DL35" s="146"/>
      <c r="DM35" s="145"/>
      <c r="DN35" s="145"/>
    </row>
    <row r="36" spans="1:118" s="27" customFormat="1" ht="18" customHeight="1">
      <c r="A36" s="537" t="s">
        <v>105</v>
      </c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2" t="s">
        <v>104</v>
      </c>
      <c r="CE36" s="151"/>
      <c r="CF36" s="150"/>
      <c r="CG36" s="149"/>
      <c r="CH36" s="536"/>
      <c r="CI36" s="536"/>
      <c r="CJ36" s="536"/>
      <c r="CK36" s="536"/>
      <c r="CL36" s="536"/>
      <c r="CM36" s="536"/>
      <c r="CN36" s="536"/>
      <c r="CO36" s="536"/>
      <c r="CP36" s="536"/>
      <c r="CQ36" s="536"/>
      <c r="CR36" s="536"/>
      <c r="CS36" s="536"/>
      <c r="CT36" s="536"/>
      <c r="CU36" s="536"/>
      <c r="CV36" s="536"/>
      <c r="CW36" s="536"/>
      <c r="CX36" s="536"/>
      <c r="CY36" s="536"/>
      <c r="CZ36" s="536"/>
      <c r="DA36" s="536"/>
      <c r="DB36" s="536"/>
      <c r="DC36" s="536"/>
      <c r="DD36" s="148"/>
      <c r="DE36" s="148"/>
      <c r="DF36" s="147">
        <f>DJ36</f>
        <v>0</v>
      </c>
      <c r="DG36" s="147" t="s">
        <v>103</v>
      </c>
      <c r="DH36" s="147" t="s">
        <v>103</v>
      </c>
      <c r="DI36" s="147" t="s">
        <v>103</v>
      </c>
      <c r="DJ36" s="147">
        <v>0</v>
      </c>
      <c r="DK36" s="146"/>
      <c r="DL36" s="146"/>
      <c r="DM36" s="145"/>
      <c r="DN36" s="145"/>
    </row>
    <row r="37" spans="1:117" s="142" customFormat="1" ht="31.5" customHeight="1">
      <c r="A37" s="141"/>
      <c r="B37" s="448" t="s">
        <v>102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139" t="s">
        <v>101</v>
      </c>
      <c r="CE37" s="138" t="s">
        <v>22</v>
      </c>
      <c r="CF37" s="137" t="s">
        <v>16</v>
      </c>
      <c r="CG37" s="136" t="s">
        <v>96</v>
      </c>
      <c r="CH37" s="535" t="s">
        <v>16</v>
      </c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35"/>
      <c r="CV37" s="535"/>
      <c r="CW37" s="535"/>
      <c r="CX37" s="535"/>
      <c r="CY37" s="535"/>
      <c r="CZ37" s="535"/>
      <c r="DA37" s="535"/>
      <c r="DB37" s="535"/>
      <c r="DC37" s="535"/>
      <c r="DD37" s="288" t="s">
        <v>16</v>
      </c>
      <c r="DE37" s="144"/>
      <c r="DF37" s="107">
        <f>DG37+DH37+DI37+DJ37</f>
        <v>15815752</v>
      </c>
      <c r="DG37" s="159">
        <v>15504520</v>
      </c>
      <c r="DH37" s="158">
        <v>211232</v>
      </c>
      <c r="DI37" s="107">
        <f>DI40+DI67+DI81+DI102+DI112+DI118+DI142</f>
        <v>0</v>
      </c>
      <c r="DJ37" s="107">
        <v>100000</v>
      </c>
      <c r="DK37" s="143" t="e">
        <f>DK38+DK64+DK65+DK66+DK80</f>
        <v>#REF!</v>
      </c>
      <c r="DL37" s="143" t="e">
        <f>DL38+DL64+DL65+DL66+DL80</f>
        <v>#REF!</v>
      </c>
      <c r="DM37" s="143" t="e">
        <f>DM38+DM64+DM65+DM66+DM80</f>
        <v>#REF!</v>
      </c>
    </row>
    <row r="38" spans="1:116" s="27" customFormat="1" ht="34.5" customHeight="1">
      <c r="A38" s="141"/>
      <c r="B38" s="448" t="s">
        <v>100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139" t="s">
        <v>99</v>
      </c>
      <c r="CE38" s="138" t="s">
        <v>22</v>
      </c>
      <c r="CF38" s="137" t="s">
        <v>16</v>
      </c>
      <c r="CG38" s="136" t="s">
        <v>96</v>
      </c>
      <c r="CH38" s="535" t="s">
        <v>16</v>
      </c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35"/>
      <c r="CV38" s="535"/>
      <c r="CW38" s="535"/>
      <c r="CX38" s="535"/>
      <c r="CY38" s="535"/>
      <c r="CZ38" s="535"/>
      <c r="DA38" s="535"/>
      <c r="DB38" s="535"/>
      <c r="DC38" s="535"/>
      <c r="DD38" s="288" t="s">
        <v>16</v>
      </c>
      <c r="DE38" s="288"/>
      <c r="DF38" s="107">
        <f>DG38+DH38+DI38+DJ38</f>
        <v>8901999.99</v>
      </c>
      <c r="DG38" s="107">
        <f>DG42+DG44+DG45+DG69+DG70+DG71+DG114+DG115+DG98</f>
        <v>8901999.99</v>
      </c>
      <c r="DH38" s="107">
        <f>DH114+DH115</f>
        <v>0</v>
      </c>
      <c r="DI38" s="107">
        <f>DI39</f>
        <v>0</v>
      </c>
      <c r="DJ38" s="107">
        <f>DJ39</f>
        <v>0</v>
      </c>
      <c r="DK38" s="61"/>
      <c r="DL38" s="61"/>
    </row>
    <row r="39" spans="1:117" s="27" customFormat="1" ht="38.25" customHeight="1">
      <c r="A39" s="539" t="s">
        <v>98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139" t="s">
        <v>97</v>
      </c>
      <c r="CE39" s="138" t="s">
        <v>22</v>
      </c>
      <c r="CF39" s="137" t="s">
        <v>16</v>
      </c>
      <c r="CG39" s="136" t="s">
        <v>96</v>
      </c>
      <c r="CH39" s="288"/>
      <c r="CI39" s="288"/>
      <c r="CJ39" s="288"/>
      <c r="CK39" s="540" t="s">
        <v>16</v>
      </c>
      <c r="CL39" s="541"/>
      <c r="CM39" s="541"/>
      <c r="CN39" s="542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 t="s">
        <v>16</v>
      </c>
      <c r="DE39" s="288"/>
      <c r="DF39" s="107">
        <f>DG39+DH39+DI39+DJ39</f>
        <v>15504520</v>
      </c>
      <c r="DG39" s="107">
        <v>15504520</v>
      </c>
      <c r="DH39" s="107">
        <f>DH38</f>
        <v>0</v>
      </c>
      <c r="DI39" s="107">
        <f>DI42+DI45+DI67+DI76</f>
        <v>0</v>
      </c>
      <c r="DJ39" s="107">
        <f>DJ42+DJ45+DJ67+DJ76+DJ72</f>
        <v>0</v>
      </c>
      <c r="DK39" s="291">
        <f>DK42+DK45+DK67+DK76</f>
        <v>0</v>
      </c>
      <c r="DL39" s="291">
        <f>DL42+DL45+DL67+DL76</f>
        <v>0</v>
      </c>
      <c r="DM39" s="291">
        <f>DM42+DM45+DM67+DM76</f>
        <v>0</v>
      </c>
    </row>
    <row r="40" spans="1:120" s="27" customFormat="1" ht="57" customHeight="1">
      <c r="A40" s="442" t="s">
        <v>95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2"/>
      <c r="CE40" s="283" t="s">
        <v>22</v>
      </c>
      <c r="CF40" s="294" t="s">
        <v>19</v>
      </c>
      <c r="CG40" s="47" t="s">
        <v>64</v>
      </c>
      <c r="CH40" s="282" t="s">
        <v>24</v>
      </c>
      <c r="CI40" s="282"/>
      <c r="CJ40" s="282"/>
      <c r="CK40" s="457" t="s">
        <v>16</v>
      </c>
      <c r="CL40" s="458"/>
      <c r="CM40" s="458"/>
      <c r="CN40" s="459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 t="s">
        <v>16</v>
      </c>
      <c r="DE40" s="282"/>
      <c r="DF40" s="44">
        <f>DG40+DH40+DI40+DJ40</f>
        <v>8000000</v>
      </c>
      <c r="DG40" s="44">
        <v>8000000</v>
      </c>
      <c r="DH40" s="44">
        <f>SUM(DH42:DH63)</f>
        <v>0</v>
      </c>
      <c r="DI40" s="44">
        <f>DI42+DI45+DI46+DI50+DI51+DI52+DI54+DI61+DI63</f>
        <v>0</v>
      </c>
      <c r="DJ40" s="44">
        <f>DJ42+DJ45+DJ46+DJ50+DJ51+DJ52+DJ54+DJ61+DJ63+DJ62</f>
        <v>0</v>
      </c>
      <c r="DK40" s="29"/>
      <c r="DL40" s="29"/>
      <c r="DM40" s="28"/>
      <c r="DN40" s="28"/>
      <c r="DO40" s="28"/>
      <c r="DP40" s="28"/>
    </row>
    <row r="41" spans="1:120" s="27" customFormat="1" ht="15.75" customHeight="1">
      <c r="A41" s="432" t="s">
        <v>15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37"/>
      <c r="CE41" s="38"/>
      <c r="CF41" s="42"/>
      <c r="CG41" s="41"/>
      <c r="CH41" s="37"/>
      <c r="CI41" s="37"/>
      <c r="CJ41" s="37"/>
      <c r="CK41" s="40"/>
      <c r="CL41" s="39"/>
      <c r="CM41" s="39"/>
      <c r="CN41" s="38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6"/>
      <c r="DG41" s="36"/>
      <c r="DH41" s="36"/>
      <c r="DI41" s="36"/>
      <c r="DJ41" s="36"/>
      <c r="DK41" s="29"/>
      <c r="DL41" s="29"/>
      <c r="DM41" s="28"/>
      <c r="DN41" s="28"/>
      <c r="DO41" s="28"/>
      <c r="DP41" s="28"/>
    </row>
    <row r="42" spans="1:120" s="27" customFormat="1" ht="26.25" customHeight="1">
      <c r="A42" s="449" t="s">
        <v>51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7"/>
      <c r="CE42" s="32" t="s">
        <v>22</v>
      </c>
      <c r="CF42" s="31" t="s">
        <v>19</v>
      </c>
      <c r="CG42" s="11" t="s">
        <v>64</v>
      </c>
      <c r="CH42" s="438">
        <v>111</v>
      </c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8"/>
      <c r="DC42" s="438"/>
      <c r="DD42" s="30">
        <v>211</v>
      </c>
      <c r="DE42" s="30">
        <v>162521</v>
      </c>
      <c r="DF42" s="9">
        <f>DG42</f>
        <v>2516129</v>
      </c>
      <c r="DG42" s="9">
        <v>2516129</v>
      </c>
      <c r="DH42" s="9">
        <v>0</v>
      </c>
      <c r="DI42" s="9">
        <v>0</v>
      </c>
      <c r="DJ42" s="9">
        <v>0</v>
      </c>
      <c r="DK42" s="29"/>
      <c r="DL42" s="29"/>
      <c r="DM42" s="28"/>
      <c r="DN42" s="28"/>
      <c r="DO42" s="28"/>
      <c r="DP42" s="28"/>
    </row>
    <row r="43" spans="1:120" s="27" customFormat="1" ht="0.75" customHeight="1" hidden="1">
      <c r="A43" s="449" t="s">
        <v>51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450"/>
      <c r="BG43" s="450"/>
      <c r="BH43" s="450"/>
      <c r="BI43" s="450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7"/>
      <c r="CE43" s="32" t="s">
        <v>13</v>
      </c>
      <c r="CF43" s="31" t="s">
        <v>19</v>
      </c>
      <c r="CG43" s="11" t="s">
        <v>18</v>
      </c>
      <c r="CH43" s="429">
        <v>111</v>
      </c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  <c r="DB43" s="430"/>
      <c r="DC43" s="431"/>
      <c r="DD43" s="30">
        <v>211</v>
      </c>
      <c r="DE43" s="30"/>
      <c r="DF43" s="9">
        <f aca="true" t="shared" si="2" ref="DF43:DF52">SUM(DG43:DJ43)</f>
        <v>0</v>
      </c>
      <c r="DG43" s="9"/>
      <c r="DH43" s="9">
        <v>0</v>
      </c>
      <c r="DI43" s="9">
        <v>0</v>
      </c>
      <c r="DJ43" s="9">
        <v>0</v>
      </c>
      <c r="DK43" s="29"/>
      <c r="DL43" s="29"/>
      <c r="DM43" s="28"/>
      <c r="DN43" s="28"/>
      <c r="DO43" s="28"/>
      <c r="DP43" s="28"/>
    </row>
    <row r="44" spans="1:120" s="27" customFormat="1" ht="26.25" customHeight="1">
      <c r="A44" s="449" t="s">
        <v>82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7"/>
      <c r="CE44" s="32" t="s">
        <v>22</v>
      </c>
      <c r="CF44" s="31" t="s">
        <v>19</v>
      </c>
      <c r="CG44" s="11" t="s">
        <v>64</v>
      </c>
      <c r="CH44" s="438">
        <v>111</v>
      </c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  <c r="DC44" s="438"/>
      <c r="DD44" s="30">
        <v>266</v>
      </c>
      <c r="DE44" s="30">
        <v>162521</v>
      </c>
      <c r="DF44" s="9">
        <f t="shared" si="2"/>
        <v>5000</v>
      </c>
      <c r="DG44" s="9">
        <v>5000</v>
      </c>
      <c r="DH44" s="9">
        <v>0</v>
      </c>
      <c r="DI44" s="9">
        <v>0</v>
      </c>
      <c r="DJ44" s="9">
        <v>0</v>
      </c>
      <c r="DK44" s="29"/>
      <c r="DL44" s="29"/>
      <c r="DM44" s="28"/>
      <c r="DN44" s="28"/>
      <c r="DO44" s="28"/>
      <c r="DP44" s="28"/>
    </row>
    <row r="45" spans="1:120" s="27" customFormat="1" ht="17.25" customHeight="1">
      <c r="A45" s="449" t="s">
        <v>50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  <c r="AZ45" s="450"/>
      <c r="BA45" s="450"/>
      <c r="BB45" s="450"/>
      <c r="BC45" s="450"/>
      <c r="BD45" s="450"/>
      <c r="BE45" s="450"/>
      <c r="BF45" s="450"/>
      <c r="BG45" s="450"/>
      <c r="BH45" s="450"/>
      <c r="BI45" s="450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7"/>
      <c r="CE45" s="32" t="s">
        <v>22</v>
      </c>
      <c r="CF45" s="31" t="s">
        <v>19</v>
      </c>
      <c r="CG45" s="11" t="s">
        <v>64</v>
      </c>
      <c r="CH45" s="438">
        <v>119</v>
      </c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38"/>
      <c r="CY45" s="438"/>
      <c r="CZ45" s="438"/>
      <c r="DA45" s="438"/>
      <c r="DB45" s="438"/>
      <c r="DC45" s="438"/>
      <c r="DD45" s="30">
        <v>213</v>
      </c>
      <c r="DE45" s="30">
        <v>162521</v>
      </c>
      <c r="DF45" s="9">
        <f t="shared" si="2"/>
        <v>759871</v>
      </c>
      <c r="DG45" s="9">
        <v>759871</v>
      </c>
      <c r="DH45" s="9">
        <v>0</v>
      </c>
      <c r="DI45" s="9">
        <v>0</v>
      </c>
      <c r="DJ45" s="9">
        <v>0</v>
      </c>
      <c r="DK45" s="29"/>
      <c r="DL45" s="29"/>
      <c r="DM45" s="28"/>
      <c r="DN45" s="28"/>
      <c r="DO45" s="28"/>
      <c r="DP45" s="28"/>
    </row>
    <row r="46" spans="1:120" s="27" customFormat="1" ht="13.5" customHeight="1">
      <c r="A46" s="432" t="s">
        <v>74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2"/>
      <c r="CE46" s="32" t="s">
        <v>22</v>
      </c>
      <c r="CF46" s="123" t="s">
        <v>19</v>
      </c>
      <c r="CG46" s="11" t="s">
        <v>64</v>
      </c>
      <c r="CH46" s="548">
        <v>244</v>
      </c>
      <c r="CI46" s="548"/>
      <c r="CJ46" s="548"/>
      <c r="CK46" s="548"/>
      <c r="CL46" s="548"/>
      <c r="CM46" s="548"/>
      <c r="CN46" s="548"/>
      <c r="CO46" s="548"/>
      <c r="CP46" s="548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8"/>
      <c r="DB46" s="548"/>
      <c r="DC46" s="548"/>
      <c r="DD46" s="285">
        <v>221</v>
      </c>
      <c r="DE46" s="30">
        <v>162521</v>
      </c>
      <c r="DF46" s="9">
        <f t="shared" si="2"/>
        <v>5788.8</v>
      </c>
      <c r="DG46" s="35">
        <v>5788.8</v>
      </c>
      <c r="DH46" s="35">
        <v>0</v>
      </c>
      <c r="DI46" s="35">
        <v>0</v>
      </c>
      <c r="DJ46" s="35">
        <v>0</v>
      </c>
      <c r="DK46" s="29"/>
      <c r="DL46" s="29"/>
      <c r="DM46" s="28"/>
      <c r="DN46" s="28"/>
      <c r="DO46" s="28"/>
      <c r="DP46" s="28"/>
    </row>
    <row r="47" spans="1:120" s="27" customFormat="1" ht="14.25" customHeight="1" hidden="1">
      <c r="A47" s="432" t="s">
        <v>94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32" t="s">
        <v>13</v>
      </c>
      <c r="CF47" s="31" t="s">
        <v>19</v>
      </c>
      <c r="CG47" s="11" t="s">
        <v>64</v>
      </c>
      <c r="CH47" s="438">
        <v>244</v>
      </c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8"/>
      <c r="DD47" s="30">
        <v>222</v>
      </c>
      <c r="DE47" s="30">
        <v>162521</v>
      </c>
      <c r="DF47" s="9">
        <f t="shared" si="2"/>
        <v>0</v>
      </c>
      <c r="DG47" s="9"/>
      <c r="DH47" s="9">
        <v>0</v>
      </c>
      <c r="DI47" s="9">
        <v>0</v>
      </c>
      <c r="DJ47" s="9">
        <v>0</v>
      </c>
      <c r="DK47" s="29"/>
      <c r="DL47" s="29"/>
      <c r="DM47" s="28"/>
      <c r="DN47" s="28"/>
      <c r="DO47" s="28"/>
      <c r="DP47" s="28"/>
    </row>
    <row r="48" spans="1:120" s="27" customFormat="1" ht="13.5" customHeight="1">
      <c r="A48" s="432" t="s">
        <v>93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2"/>
      <c r="CE48" s="32" t="s">
        <v>22</v>
      </c>
      <c r="CF48" s="123" t="s">
        <v>19</v>
      </c>
      <c r="CG48" s="11" t="s">
        <v>64</v>
      </c>
      <c r="CH48" s="548">
        <v>244</v>
      </c>
      <c r="CI48" s="548"/>
      <c r="CJ48" s="548"/>
      <c r="CK48" s="548"/>
      <c r="CL48" s="548"/>
      <c r="CM48" s="548"/>
      <c r="CN48" s="548"/>
      <c r="CO48" s="548"/>
      <c r="CP48" s="548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8"/>
      <c r="DB48" s="548"/>
      <c r="DC48" s="548"/>
      <c r="DD48" s="285">
        <v>222</v>
      </c>
      <c r="DE48" s="30">
        <v>162521</v>
      </c>
      <c r="DF48" s="9">
        <f t="shared" si="2"/>
        <v>2429962.5</v>
      </c>
      <c r="DG48" s="35">
        <v>2429962.5</v>
      </c>
      <c r="DH48" s="35">
        <v>0</v>
      </c>
      <c r="DI48" s="35">
        <v>0</v>
      </c>
      <c r="DJ48" s="35">
        <v>0</v>
      </c>
      <c r="DK48" s="29"/>
      <c r="DL48" s="29"/>
      <c r="DM48" s="28"/>
      <c r="DN48" s="28"/>
      <c r="DO48" s="28"/>
      <c r="DP48" s="28"/>
    </row>
    <row r="49" spans="1:120" s="27" customFormat="1" ht="13.5" customHeight="1">
      <c r="A49" s="299"/>
      <c r="B49" s="432" t="s">
        <v>92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4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2"/>
      <c r="CE49" s="32" t="s">
        <v>22</v>
      </c>
      <c r="CF49" s="123" t="s">
        <v>19</v>
      </c>
      <c r="CG49" s="11" t="s">
        <v>64</v>
      </c>
      <c r="CH49" s="300"/>
      <c r="CI49" s="300"/>
      <c r="CJ49" s="300"/>
      <c r="CK49" s="564">
        <v>244</v>
      </c>
      <c r="CL49" s="565"/>
      <c r="CM49" s="565"/>
      <c r="CN49" s="566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30">
        <v>223</v>
      </c>
      <c r="DE49" s="30">
        <v>162521</v>
      </c>
      <c r="DF49" s="9">
        <v>35800</v>
      </c>
      <c r="DG49" s="35">
        <v>35800</v>
      </c>
      <c r="DH49" s="35"/>
      <c r="DI49" s="35"/>
      <c r="DJ49" s="35"/>
      <c r="DK49" s="29"/>
      <c r="DL49" s="29"/>
      <c r="DM49" s="28"/>
      <c r="DN49" s="28"/>
      <c r="DO49" s="28"/>
      <c r="DP49" s="28"/>
    </row>
    <row r="50" spans="1:120" s="27" customFormat="1" ht="24.75" customHeight="1">
      <c r="A50" s="432" t="s">
        <v>379</v>
      </c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  <c r="BI50" s="433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32" t="s">
        <v>22</v>
      </c>
      <c r="CF50" s="31" t="s">
        <v>19</v>
      </c>
      <c r="CG50" s="11" t="s">
        <v>64</v>
      </c>
      <c r="CH50" s="438">
        <v>247</v>
      </c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8"/>
      <c r="DB50" s="438"/>
      <c r="DC50" s="438"/>
      <c r="DD50" s="30">
        <v>223</v>
      </c>
      <c r="DE50" s="30">
        <v>162521</v>
      </c>
      <c r="DF50" s="9">
        <f>SUM(DG50:DJ50)</f>
        <v>1061860</v>
      </c>
      <c r="DG50" s="9">
        <v>1061860</v>
      </c>
      <c r="DH50" s="9">
        <v>0</v>
      </c>
      <c r="DI50" s="9">
        <v>0</v>
      </c>
      <c r="DJ50" s="9">
        <v>0</v>
      </c>
      <c r="DK50" s="29"/>
      <c r="DL50" s="29"/>
      <c r="DM50" s="28"/>
      <c r="DN50" s="28"/>
      <c r="DO50" s="28"/>
      <c r="DP50" s="28"/>
    </row>
    <row r="51" spans="1:120" s="27" customFormat="1" ht="26.25" customHeight="1">
      <c r="A51" s="432" t="s">
        <v>58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32" t="s">
        <v>22</v>
      </c>
      <c r="CF51" s="31" t="s">
        <v>19</v>
      </c>
      <c r="CG51" s="11" t="s">
        <v>64</v>
      </c>
      <c r="CH51" s="438">
        <v>244</v>
      </c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/>
      <c r="CX51" s="438"/>
      <c r="CY51" s="438"/>
      <c r="CZ51" s="438"/>
      <c r="DA51" s="438"/>
      <c r="DB51" s="438"/>
      <c r="DC51" s="438"/>
      <c r="DD51" s="30">
        <v>225</v>
      </c>
      <c r="DE51" s="30">
        <v>162521</v>
      </c>
      <c r="DF51" s="9">
        <f t="shared" si="2"/>
        <v>435847.25</v>
      </c>
      <c r="DG51" s="9">
        <v>435847.25</v>
      </c>
      <c r="DH51" s="9">
        <v>0</v>
      </c>
      <c r="DI51" s="9">
        <v>0</v>
      </c>
      <c r="DJ51" s="9">
        <v>0</v>
      </c>
      <c r="DK51" s="29"/>
      <c r="DL51" s="29"/>
      <c r="DM51" s="28"/>
      <c r="DN51" s="28"/>
      <c r="DO51" s="28"/>
      <c r="DP51" s="28"/>
    </row>
    <row r="52" spans="1:120" s="27" customFormat="1" ht="16.5" customHeight="1">
      <c r="A52" s="432" t="s">
        <v>23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4"/>
      <c r="CE52" s="32" t="s">
        <v>22</v>
      </c>
      <c r="CF52" s="31" t="s">
        <v>19</v>
      </c>
      <c r="CG52" s="11" t="s">
        <v>64</v>
      </c>
      <c r="CH52" s="438">
        <v>244</v>
      </c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Y52" s="438"/>
      <c r="CZ52" s="438"/>
      <c r="DA52" s="438"/>
      <c r="DB52" s="438"/>
      <c r="DC52" s="438"/>
      <c r="DD52" s="30">
        <v>226</v>
      </c>
      <c r="DE52" s="30">
        <v>162521</v>
      </c>
      <c r="DF52" s="9">
        <f t="shared" si="2"/>
        <v>155164.05</v>
      </c>
      <c r="DG52" s="9">
        <v>155164.05</v>
      </c>
      <c r="DH52" s="9">
        <v>0</v>
      </c>
      <c r="DI52" s="9">
        <v>0</v>
      </c>
      <c r="DJ52" s="9">
        <v>0</v>
      </c>
      <c r="DK52" s="29"/>
      <c r="DL52" s="29"/>
      <c r="DM52" s="28"/>
      <c r="DN52" s="28"/>
      <c r="DO52" s="28"/>
      <c r="DP52" s="28"/>
    </row>
    <row r="53" spans="1:120" s="27" customFormat="1" ht="20.25" customHeight="1">
      <c r="A53" s="432" t="s">
        <v>91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3"/>
      <c r="CE53" s="32" t="s">
        <v>22</v>
      </c>
      <c r="CF53" s="31" t="s">
        <v>19</v>
      </c>
      <c r="CG53" s="11" t="s">
        <v>64</v>
      </c>
      <c r="CH53" s="438">
        <v>244</v>
      </c>
      <c r="CI53" s="438"/>
      <c r="CJ53" s="438"/>
      <c r="CK53" s="438"/>
      <c r="CL53" s="438"/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/>
      <c r="CX53" s="438"/>
      <c r="CY53" s="438"/>
      <c r="CZ53" s="438"/>
      <c r="DA53" s="438"/>
      <c r="DB53" s="438"/>
      <c r="DC53" s="438"/>
      <c r="DD53" s="30">
        <v>227</v>
      </c>
      <c r="DE53" s="30">
        <v>162521</v>
      </c>
      <c r="DF53" s="9">
        <v>6000</v>
      </c>
      <c r="DG53" s="9">
        <v>7500</v>
      </c>
      <c r="DH53" s="9">
        <v>0</v>
      </c>
      <c r="DI53" s="9">
        <v>0</v>
      </c>
      <c r="DJ53" s="9">
        <v>0</v>
      </c>
      <c r="DK53" s="29"/>
      <c r="DL53" s="29"/>
      <c r="DM53" s="28"/>
      <c r="DN53" s="28"/>
      <c r="DO53" s="28"/>
      <c r="DP53" s="28"/>
    </row>
    <row r="54" spans="1:120" s="27" customFormat="1" ht="24.75" customHeight="1">
      <c r="A54" s="463" t="s">
        <v>90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3"/>
      <c r="CE54" s="32" t="s">
        <v>22</v>
      </c>
      <c r="CF54" s="31" t="s">
        <v>19</v>
      </c>
      <c r="CG54" s="11" t="s">
        <v>64</v>
      </c>
      <c r="CH54" s="438">
        <v>244</v>
      </c>
      <c r="CI54" s="438"/>
      <c r="CJ54" s="438"/>
      <c r="CK54" s="438"/>
      <c r="CL54" s="438"/>
      <c r="CM54" s="438"/>
      <c r="CN54" s="438"/>
      <c r="CO54" s="438"/>
      <c r="CP54" s="438"/>
      <c r="CQ54" s="438"/>
      <c r="CR54" s="438"/>
      <c r="CS54" s="438"/>
      <c r="CT54" s="438"/>
      <c r="CU54" s="438"/>
      <c r="CV54" s="438"/>
      <c r="CW54" s="438"/>
      <c r="CX54" s="438"/>
      <c r="CY54" s="438"/>
      <c r="CZ54" s="438"/>
      <c r="DA54" s="438"/>
      <c r="DB54" s="438"/>
      <c r="DC54" s="438"/>
      <c r="DD54" s="30">
        <v>228</v>
      </c>
      <c r="DE54" s="30">
        <v>162521</v>
      </c>
      <c r="DF54" s="9">
        <f aca="true" t="shared" si="3" ref="DF54:DF63">SUM(DG54:DJ54)</f>
        <v>0</v>
      </c>
      <c r="DG54" s="9"/>
      <c r="DH54" s="9">
        <v>0</v>
      </c>
      <c r="DI54" s="9">
        <v>0</v>
      </c>
      <c r="DJ54" s="9">
        <v>0</v>
      </c>
      <c r="DK54" s="29"/>
      <c r="DL54" s="29"/>
      <c r="DM54" s="28"/>
      <c r="DN54" s="28"/>
      <c r="DO54" s="28"/>
      <c r="DP54" s="28"/>
    </row>
    <row r="55" spans="1:120" s="27" customFormat="1" ht="16.5" customHeight="1" hidden="1">
      <c r="A55" s="432" t="s">
        <v>20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9"/>
      <c r="CE55" s="32" t="s">
        <v>13</v>
      </c>
      <c r="CF55" s="129" t="s">
        <v>19</v>
      </c>
      <c r="CG55" s="11" t="s">
        <v>64</v>
      </c>
      <c r="CH55" s="29"/>
      <c r="CI55" s="29"/>
      <c r="CJ55" s="29"/>
      <c r="CK55" s="439">
        <v>244</v>
      </c>
      <c r="CL55" s="440"/>
      <c r="CM55" s="440"/>
      <c r="CN55" s="441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128">
        <v>290</v>
      </c>
      <c r="DE55" s="128"/>
      <c r="DF55" s="9">
        <f t="shared" si="3"/>
        <v>0</v>
      </c>
      <c r="DG55" s="127"/>
      <c r="DH55" s="127">
        <v>0</v>
      </c>
      <c r="DI55" s="127">
        <v>0</v>
      </c>
      <c r="DJ55" s="127">
        <v>0</v>
      </c>
      <c r="DK55" s="29"/>
      <c r="DL55" s="29"/>
      <c r="DM55" s="28"/>
      <c r="DN55" s="28"/>
      <c r="DO55" s="28"/>
      <c r="DP55" s="28"/>
    </row>
    <row r="56" spans="1:120" s="27" customFormat="1" ht="16.5" customHeight="1" hidden="1">
      <c r="A56" s="432" t="s">
        <v>20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9"/>
      <c r="CE56" s="32" t="s">
        <v>13</v>
      </c>
      <c r="CF56" s="129" t="s">
        <v>19</v>
      </c>
      <c r="CG56" s="11" t="s">
        <v>64</v>
      </c>
      <c r="CH56" s="29"/>
      <c r="CI56" s="29"/>
      <c r="CJ56" s="29"/>
      <c r="CK56" s="439">
        <v>853</v>
      </c>
      <c r="CL56" s="440"/>
      <c r="CM56" s="440"/>
      <c r="CN56" s="441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128">
        <v>290</v>
      </c>
      <c r="DE56" s="128"/>
      <c r="DF56" s="9">
        <f t="shared" si="3"/>
        <v>0</v>
      </c>
      <c r="DG56" s="127"/>
      <c r="DH56" s="127">
        <v>0</v>
      </c>
      <c r="DI56" s="127">
        <v>0</v>
      </c>
      <c r="DJ56" s="127">
        <v>0</v>
      </c>
      <c r="DK56" s="29"/>
      <c r="DL56" s="29"/>
      <c r="DM56" s="28"/>
      <c r="DN56" s="28"/>
      <c r="DO56" s="28"/>
      <c r="DP56" s="28"/>
    </row>
    <row r="57" spans="1:120" s="27" customFormat="1" ht="16.5" customHeight="1">
      <c r="A57" s="432" t="s">
        <v>42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9"/>
      <c r="CE57" s="32" t="s">
        <v>22</v>
      </c>
      <c r="CF57" s="129" t="s">
        <v>19</v>
      </c>
      <c r="CG57" s="11" t="s">
        <v>64</v>
      </c>
      <c r="CH57" s="29"/>
      <c r="CI57" s="29"/>
      <c r="CJ57" s="29"/>
      <c r="CK57" s="439">
        <v>244</v>
      </c>
      <c r="CL57" s="440"/>
      <c r="CM57" s="440"/>
      <c r="CN57" s="441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128">
        <v>310</v>
      </c>
      <c r="DE57" s="128">
        <v>162521</v>
      </c>
      <c r="DF57" s="9">
        <f t="shared" si="3"/>
        <v>0</v>
      </c>
      <c r="DG57" s="127"/>
      <c r="DH57" s="127">
        <v>0</v>
      </c>
      <c r="DI57" s="127">
        <v>0</v>
      </c>
      <c r="DJ57" s="127">
        <v>0</v>
      </c>
      <c r="DK57" s="29"/>
      <c r="DL57" s="29"/>
      <c r="DM57" s="28"/>
      <c r="DN57" s="28"/>
      <c r="DO57" s="28"/>
      <c r="DP57" s="28"/>
    </row>
    <row r="58" spans="1:120" s="27" customFormat="1" ht="20.25" customHeight="1">
      <c r="A58" s="432" t="s">
        <v>49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9"/>
      <c r="CE58" s="32" t="s">
        <v>22</v>
      </c>
      <c r="CF58" s="129" t="s">
        <v>19</v>
      </c>
      <c r="CG58" s="11" t="s">
        <v>64</v>
      </c>
      <c r="CH58" s="29"/>
      <c r="CI58" s="29"/>
      <c r="CJ58" s="29"/>
      <c r="CK58" s="439">
        <v>244</v>
      </c>
      <c r="CL58" s="440"/>
      <c r="CM58" s="440"/>
      <c r="CN58" s="441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128">
        <v>342</v>
      </c>
      <c r="DE58" s="128">
        <v>162521</v>
      </c>
      <c r="DF58" s="9">
        <f t="shared" si="3"/>
        <v>0</v>
      </c>
      <c r="DG58" s="127"/>
      <c r="DH58" s="127">
        <v>0</v>
      </c>
      <c r="DI58" s="127">
        <v>0</v>
      </c>
      <c r="DJ58" s="127">
        <v>0</v>
      </c>
      <c r="DK58" s="29"/>
      <c r="DL58" s="29"/>
      <c r="DM58" s="28"/>
      <c r="DN58" s="28"/>
      <c r="DO58" s="28"/>
      <c r="DP58" s="28"/>
    </row>
    <row r="59" spans="1:120" s="27" customFormat="1" ht="24.75" customHeight="1">
      <c r="A59" s="432" t="s">
        <v>89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9"/>
      <c r="CE59" s="32" t="s">
        <v>22</v>
      </c>
      <c r="CF59" s="129" t="s">
        <v>19</v>
      </c>
      <c r="CG59" s="11" t="s">
        <v>64</v>
      </c>
      <c r="CH59" s="29"/>
      <c r="CI59" s="29"/>
      <c r="CJ59" s="29"/>
      <c r="CK59" s="439">
        <v>244</v>
      </c>
      <c r="CL59" s="440"/>
      <c r="CM59" s="440"/>
      <c r="CN59" s="441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128">
        <v>343</v>
      </c>
      <c r="DE59" s="128">
        <v>162521</v>
      </c>
      <c r="DF59" s="131">
        <f t="shared" si="3"/>
        <v>286557.4</v>
      </c>
      <c r="DG59" s="127">
        <v>286557.4</v>
      </c>
      <c r="DH59" s="127">
        <v>0</v>
      </c>
      <c r="DI59" s="127">
        <v>0</v>
      </c>
      <c r="DJ59" s="127">
        <v>0</v>
      </c>
      <c r="DK59" s="29"/>
      <c r="DL59" s="29"/>
      <c r="DM59" s="28"/>
      <c r="DN59" s="28"/>
      <c r="DO59" s="28"/>
      <c r="DP59" s="28"/>
    </row>
    <row r="60" spans="1:120" s="27" customFormat="1" ht="25.5" customHeight="1">
      <c r="A60" s="432" t="s">
        <v>88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9"/>
      <c r="CE60" s="32" t="s">
        <v>22</v>
      </c>
      <c r="CF60" s="129" t="s">
        <v>19</v>
      </c>
      <c r="CG60" s="11" t="s">
        <v>64</v>
      </c>
      <c r="CH60" s="29"/>
      <c r="CI60" s="29"/>
      <c r="CJ60" s="29"/>
      <c r="CK60" s="439">
        <v>244</v>
      </c>
      <c r="CL60" s="440"/>
      <c r="CM60" s="440"/>
      <c r="CN60" s="441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128">
        <v>344</v>
      </c>
      <c r="DE60" s="128">
        <v>162521</v>
      </c>
      <c r="DF60" s="9">
        <f t="shared" si="3"/>
        <v>85310</v>
      </c>
      <c r="DG60" s="127">
        <v>85310</v>
      </c>
      <c r="DH60" s="127">
        <v>0</v>
      </c>
      <c r="DI60" s="127">
        <v>0</v>
      </c>
      <c r="DJ60" s="127">
        <v>0</v>
      </c>
      <c r="DK60" s="29"/>
      <c r="DL60" s="29"/>
      <c r="DM60" s="28"/>
      <c r="DN60" s="28"/>
      <c r="DO60" s="28"/>
      <c r="DP60" s="28"/>
    </row>
    <row r="61" spans="1:120" s="27" customFormat="1" ht="27" customHeight="1">
      <c r="A61" s="432" t="s">
        <v>386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3"/>
      <c r="AS61" s="433"/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4"/>
      <c r="CE61" s="32" t="s">
        <v>22</v>
      </c>
      <c r="CF61" s="31" t="s">
        <v>19</v>
      </c>
      <c r="CG61" s="11" t="s">
        <v>64</v>
      </c>
      <c r="CH61" s="438">
        <v>244</v>
      </c>
      <c r="CI61" s="438"/>
      <c r="CJ61" s="438"/>
      <c r="CK61" s="438"/>
      <c r="CL61" s="438"/>
      <c r="CM61" s="438"/>
      <c r="CN61" s="438"/>
      <c r="CO61" s="438"/>
      <c r="CP61" s="438"/>
      <c r="CQ61" s="438"/>
      <c r="CR61" s="438"/>
      <c r="CS61" s="438"/>
      <c r="CT61" s="438"/>
      <c r="CU61" s="438"/>
      <c r="CV61" s="438"/>
      <c r="CW61" s="438"/>
      <c r="CX61" s="438"/>
      <c r="CY61" s="438"/>
      <c r="CZ61" s="438"/>
      <c r="DA61" s="438"/>
      <c r="DB61" s="438"/>
      <c r="DC61" s="438"/>
      <c r="DD61" s="130">
        <v>346</v>
      </c>
      <c r="DE61" s="128">
        <v>162521</v>
      </c>
      <c r="DF61" s="9">
        <f t="shared" si="3"/>
        <v>215210</v>
      </c>
      <c r="DG61" s="9">
        <v>215210</v>
      </c>
      <c r="DH61" s="9">
        <v>0</v>
      </c>
      <c r="DI61" s="9">
        <v>0</v>
      </c>
      <c r="DJ61" s="9">
        <v>0</v>
      </c>
      <c r="DK61" s="29"/>
      <c r="DL61" s="29"/>
      <c r="DM61" s="28"/>
      <c r="DN61" s="28"/>
      <c r="DO61" s="28"/>
      <c r="DP61" s="28"/>
    </row>
    <row r="62" spans="1:120" s="27" customFormat="1" ht="16.5" customHeight="1" hidden="1">
      <c r="A62" s="432" t="s">
        <v>42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29"/>
      <c r="CE62" s="32" t="s">
        <v>13</v>
      </c>
      <c r="CF62" s="129" t="s">
        <v>19</v>
      </c>
      <c r="CG62" s="129" t="s">
        <v>18</v>
      </c>
      <c r="CH62" s="29"/>
      <c r="CI62" s="29"/>
      <c r="CJ62" s="29"/>
      <c r="CK62" s="439">
        <v>244</v>
      </c>
      <c r="CL62" s="440"/>
      <c r="CM62" s="440"/>
      <c r="CN62" s="441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128">
        <v>310</v>
      </c>
      <c r="DE62" s="128"/>
      <c r="DF62" s="9">
        <f t="shared" si="3"/>
        <v>0</v>
      </c>
      <c r="DG62" s="127">
        <v>0</v>
      </c>
      <c r="DH62" s="127">
        <v>0</v>
      </c>
      <c r="DI62" s="127">
        <v>0</v>
      </c>
      <c r="DJ62" s="127">
        <v>0</v>
      </c>
      <c r="DK62" s="29"/>
      <c r="DL62" s="29"/>
      <c r="DM62" s="28"/>
      <c r="DN62" s="28"/>
      <c r="DO62" s="28"/>
      <c r="DP62" s="28"/>
    </row>
    <row r="63" spans="1:120" s="27" customFormat="1" ht="16.5" customHeight="1" hidden="1">
      <c r="A63" s="432" t="s">
        <v>14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29"/>
      <c r="CE63" s="32" t="s">
        <v>13</v>
      </c>
      <c r="CF63" s="129" t="s">
        <v>19</v>
      </c>
      <c r="CG63" s="129" t="s">
        <v>18</v>
      </c>
      <c r="CH63" s="29"/>
      <c r="CI63" s="29"/>
      <c r="CJ63" s="29"/>
      <c r="CK63" s="439">
        <v>244</v>
      </c>
      <c r="CL63" s="440"/>
      <c r="CM63" s="440"/>
      <c r="CN63" s="441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128">
        <v>340</v>
      </c>
      <c r="DE63" s="128"/>
      <c r="DF63" s="9">
        <f t="shared" si="3"/>
        <v>0</v>
      </c>
      <c r="DG63" s="127">
        <v>0</v>
      </c>
      <c r="DH63" s="127">
        <v>0</v>
      </c>
      <c r="DI63" s="127">
        <v>0</v>
      </c>
      <c r="DJ63" s="127">
        <v>0</v>
      </c>
      <c r="DK63" s="29"/>
      <c r="DL63" s="29"/>
      <c r="DM63" s="28"/>
      <c r="DN63" s="28"/>
      <c r="DO63" s="28"/>
      <c r="DP63" s="28"/>
    </row>
    <row r="64" spans="1:116" s="27" customFormat="1" ht="32.25" customHeight="1">
      <c r="A64" s="444" t="s">
        <v>87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41" t="s">
        <v>86</v>
      </c>
      <c r="CE64" s="42" t="s">
        <v>22</v>
      </c>
      <c r="CF64" s="42" t="s">
        <v>19</v>
      </c>
      <c r="CG64" s="41" t="s">
        <v>64</v>
      </c>
      <c r="CH64" s="126"/>
      <c r="CI64" s="126"/>
      <c r="CJ64" s="126"/>
      <c r="CK64" s="451">
        <v>850</v>
      </c>
      <c r="CL64" s="452"/>
      <c r="CM64" s="452"/>
      <c r="CN64" s="453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5">
        <f>DG64+DH64+DI64+DJ64</f>
        <v>0</v>
      </c>
      <c r="DG64" s="125">
        <f>DG66+DG65</f>
        <v>0</v>
      </c>
      <c r="DH64" s="125">
        <v>0</v>
      </c>
      <c r="DI64" s="125">
        <v>0</v>
      </c>
      <c r="DJ64" s="125">
        <v>0</v>
      </c>
      <c r="DK64" s="61"/>
      <c r="DL64" s="61"/>
    </row>
    <row r="65" spans="1:116" s="27" customFormat="1" ht="36" customHeight="1">
      <c r="A65" s="432" t="s">
        <v>20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  <c r="BX65" s="280"/>
      <c r="BY65" s="280"/>
      <c r="BZ65" s="280"/>
      <c r="CA65" s="280"/>
      <c r="CB65" s="280"/>
      <c r="CC65" s="280"/>
      <c r="CD65" s="124" t="s">
        <v>85</v>
      </c>
      <c r="CE65" s="123" t="s">
        <v>22</v>
      </c>
      <c r="CF65" s="123" t="s">
        <v>19</v>
      </c>
      <c r="CG65" s="41" t="s">
        <v>64</v>
      </c>
      <c r="CH65" s="119"/>
      <c r="CI65" s="119"/>
      <c r="CJ65" s="119"/>
      <c r="CK65" s="454">
        <v>851</v>
      </c>
      <c r="CL65" s="455"/>
      <c r="CM65" s="455"/>
      <c r="CN65" s="456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85">
        <v>291</v>
      </c>
      <c r="DE65" s="119">
        <v>162521</v>
      </c>
      <c r="DF65" s="35">
        <f>DG65+DH65+DI65+DJ65</f>
        <v>0</v>
      </c>
      <c r="DG65" s="35"/>
      <c r="DH65" s="35">
        <v>0</v>
      </c>
      <c r="DI65" s="35">
        <f>DI63</f>
        <v>0</v>
      </c>
      <c r="DJ65" s="35">
        <v>0</v>
      </c>
      <c r="DK65" s="61"/>
      <c r="DL65" s="61"/>
    </row>
    <row r="66" spans="1:116" s="27" customFormat="1" ht="33.75" customHeight="1">
      <c r="A66" s="474" t="s">
        <v>84</v>
      </c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6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121">
        <v>250</v>
      </c>
      <c r="CE66" s="121">
        <v>901</v>
      </c>
      <c r="CF66" s="121">
        <v>702</v>
      </c>
      <c r="CG66" s="41" t="s">
        <v>64</v>
      </c>
      <c r="CH66" s="121"/>
      <c r="CI66" s="121"/>
      <c r="CJ66" s="121"/>
      <c r="CK66" s="549">
        <v>852</v>
      </c>
      <c r="CL66" s="550"/>
      <c r="CM66" s="550"/>
      <c r="CN66" s="551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>
        <v>291</v>
      </c>
      <c r="DE66" s="119">
        <v>162521</v>
      </c>
      <c r="DF66" s="35">
        <f>DG66+DH66+DI66+DJ66</f>
        <v>0</v>
      </c>
      <c r="DG66" s="35"/>
      <c r="DH66" s="35">
        <v>0</v>
      </c>
      <c r="DI66" s="35">
        <v>0</v>
      </c>
      <c r="DJ66" s="35">
        <v>0</v>
      </c>
      <c r="DK66" s="61"/>
      <c r="DL66" s="61"/>
    </row>
    <row r="67" spans="1:116" s="27" customFormat="1" ht="180.75" customHeight="1">
      <c r="A67" s="447" t="s">
        <v>83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7"/>
      <c r="CE67" s="116" t="s">
        <v>22</v>
      </c>
      <c r="CF67" s="115" t="s">
        <v>19</v>
      </c>
      <c r="CG67" s="114" t="s">
        <v>81</v>
      </c>
      <c r="CH67" s="113"/>
      <c r="CI67" s="113"/>
      <c r="CJ67" s="113"/>
      <c r="CK67" s="457" t="s">
        <v>16</v>
      </c>
      <c r="CL67" s="458"/>
      <c r="CM67" s="458"/>
      <c r="CN67" s="459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 t="s">
        <v>16</v>
      </c>
      <c r="DE67" s="113"/>
      <c r="DF67" s="21">
        <f>DG67+DH67+DI67+DJ67</f>
        <v>5621000</v>
      </c>
      <c r="DG67" s="21">
        <v>5621000</v>
      </c>
      <c r="DH67" s="107">
        <f>DH69+DH71</f>
        <v>0</v>
      </c>
      <c r="DI67" s="107">
        <f>DI69+DI71</f>
        <v>0</v>
      </c>
      <c r="DJ67" s="107">
        <f>DJ69+DJ71</f>
        <v>0</v>
      </c>
      <c r="DK67" s="61"/>
      <c r="DL67" s="61"/>
    </row>
    <row r="68" spans="1:116" s="27" customFormat="1" ht="14.25" customHeight="1">
      <c r="A68" s="449" t="s">
        <v>15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11"/>
      <c r="CD68" s="89"/>
      <c r="CE68" s="88"/>
      <c r="CF68" s="12"/>
      <c r="CG68" s="63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/>
      <c r="CX68" s="446"/>
      <c r="CY68" s="446"/>
      <c r="CZ68" s="446"/>
      <c r="DA68" s="446"/>
      <c r="DB68" s="446"/>
      <c r="DC68" s="446"/>
      <c r="DD68" s="62"/>
      <c r="DE68" s="62"/>
      <c r="DF68" s="9"/>
      <c r="DG68" s="9"/>
      <c r="DH68" s="9"/>
      <c r="DI68" s="9"/>
      <c r="DJ68" s="9"/>
      <c r="DK68" s="61"/>
      <c r="DL68" s="61"/>
    </row>
    <row r="69" spans="1:116" s="27" customFormat="1" ht="12.75" customHeight="1">
      <c r="A69" s="66"/>
      <c r="B69" s="464" t="s">
        <v>51</v>
      </c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4"/>
      <c r="AO69" s="464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464"/>
      <c r="BG69" s="464"/>
      <c r="BH69" s="464"/>
      <c r="BI69" s="464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89"/>
      <c r="CE69" s="88" t="s">
        <v>22</v>
      </c>
      <c r="CF69" s="12" t="s">
        <v>19</v>
      </c>
      <c r="CG69" s="63" t="s">
        <v>81</v>
      </c>
      <c r="CH69" s="446">
        <v>111</v>
      </c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/>
      <c r="CX69" s="446"/>
      <c r="CY69" s="446"/>
      <c r="CZ69" s="446"/>
      <c r="DA69" s="446"/>
      <c r="DB69" s="446"/>
      <c r="DC69" s="446"/>
      <c r="DD69" s="62">
        <v>211</v>
      </c>
      <c r="DE69" s="62">
        <v>164531</v>
      </c>
      <c r="DF69" s="9">
        <f>SUM(DG69:DJ69)</f>
        <v>5441628.26</v>
      </c>
      <c r="DG69" s="35">
        <v>5441628.26</v>
      </c>
      <c r="DH69" s="9">
        <v>0</v>
      </c>
      <c r="DI69" s="9">
        <v>0</v>
      </c>
      <c r="DJ69" s="9">
        <v>0</v>
      </c>
      <c r="DK69" s="61"/>
      <c r="DL69" s="61"/>
    </row>
    <row r="70" spans="1:116" s="27" customFormat="1" ht="27" customHeight="1">
      <c r="A70" s="66"/>
      <c r="B70" s="464" t="s">
        <v>82</v>
      </c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  <c r="AL70" s="464"/>
      <c r="AM70" s="464"/>
      <c r="AN70" s="464"/>
      <c r="AO70" s="464"/>
      <c r="AP70" s="464"/>
      <c r="AQ70" s="464"/>
      <c r="AR70" s="464"/>
      <c r="AS70" s="464"/>
      <c r="AT70" s="464"/>
      <c r="AU70" s="464"/>
      <c r="AV70" s="464"/>
      <c r="AW70" s="464"/>
      <c r="AX70" s="464"/>
      <c r="AY70" s="464"/>
      <c r="AZ70" s="464"/>
      <c r="BA70" s="464"/>
      <c r="BB70" s="464"/>
      <c r="BC70" s="464"/>
      <c r="BD70" s="464"/>
      <c r="BE70" s="464"/>
      <c r="BF70" s="464"/>
      <c r="BG70" s="464"/>
      <c r="BH70" s="464"/>
      <c r="BI70" s="464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89"/>
      <c r="CE70" s="88" t="s">
        <v>22</v>
      </c>
      <c r="CF70" s="12" t="s">
        <v>19</v>
      </c>
      <c r="CG70" s="63" t="s">
        <v>81</v>
      </c>
      <c r="CH70" s="446">
        <v>111</v>
      </c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62">
        <v>266</v>
      </c>
      <c r="DE70" s="62">
        <v>164531</v>
      </c>
      <c r="DF70" s="9">
        <f>SUM(DG70:DJ70)</f>
        <v>15000</v>
      </c>
      <c r="DG70" s="35">
        <v>15000</v>
      </c>
      <c r="DH70" s="9">
        <v>0</v>
      </c>
      <c r="DI70" s="9">
        <v>0</v>
      </c>
      <c r="DJ70" s="9">
        <v>0</v>
      </c>
      <c r="DK70" s="61"/>
      <c r="DL70" s="61"/>
    </row>
    <row r="71" spans="1:116" s="27" customFormat="1" ht="20.25" customHeight="1">
      <c r="A71" s="66"/>
      <c r="B71" s="464" t="s">
        <v>50</v>
      </c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4"/>
      <c r="AL71" s="464"/>
      <c r="AM71" s="464"/>
      <c r="AN71" s="464"/>
      <c r="AO71" s="464"/>
      <c r="AP71" s="464"/>
      <c r="AQ71" s="464"/>
      <c r="AR71" s="464"/>
      <c r="AS71" s="464"/>
      <c r="AT71" s="464"/>
      <c r="AU71" s="464"/>
      <c r="AV71" s="464"/>
      <c r="AW71" s="464"/>
      <c r="AX71" s="464"/>
      <c r="AY71" s="464"/>
      <c r="AZ71" s="464"/>
      <c r="BA71" s="464"/>
      <c r="BB71" s="464"/>
      <c r="BC71" s="464"/>
      <c r="BD71" s="464"/>
      <c r="BE71" s="464"/>
      <c r="BF71" s="464"/>
      <c r="BG71" s="464"/>
      <c r="BH71" s="464"/>
      <c r="BI71" s="464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89"/>
      <c r="CE71" s="88" t="s">
        <v>22</v>
      </c>
      <c r="CF71" s="12" t="s">
        <v>19</v>
      </c>
      <c r="CG71" s="63" t="s">
        <v>81</v>
      </c>
      <c r="CH71" s="446">
        <v>119</v>
      </c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62">
        <v>213</v>
      </c>
      <c r="DE71" s="62">
        <v>164531</v>
      </c>
      <c r="DF71" s="9">
        <f>SUM(DG71:DJ71)</f>
        <v>164371.73</v>
      </c>
      <c r="DG71" s="35">
        <v>164371.73</v>
      </c>
      <c r="DH71" s="9">
        <v>0</v>
      </c>
      <c r="DI71" s="9">
        <v>0</v>
      </c>
      <c r="DJ71" s="9">
        <v>0</v>
      </c>
      <c r="DK71" s="61"/>
      <c r="DL71" s="61"/>
    </row>
    <row r="72" spans="1:116" s="27" customFormat="1" ht="54.75" customHeight="1" hidden="1">
      <c r="A72" s="442" t="s">
        <v>38</v>
      </c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5"/>
      <c r="CE72" s="283" t="s">
        <v>13</v>
      </c>
      <c r="CF72" s="294" t="s">
        <v>21</v>
      </c>
      <c r="CG72" s="47" t="s">
        <v>36</v>
      </c>
      <c r="CH72" s="22"/>
      <c r="CI72" s="22"/>
      <c r="CJ72" s="22"/>
      <c r="CK72" s="485" t="s">
        <v>24</v>
      </c>
      <c r="CL72" s="486"/>
      <c r="CM72" s="486"/>
      <c r="CN72" s="487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 t="s">
        <v>16</v>
      </c>
      <c r="DE72" s="22"/>
      <c r="DF72" s="21">
        <f>DG72+DH72+DI72+DJ72</f>
        <v>0</v>
      </c>
      <c r="DG72" s="21">
        <f>DG74+DG75</f>
        <v>0</v>
      </c>
      <c r="DH72" s="21">
        <f>DH74+DH75</f>
        <v>0</v>
      </c>
      <c r="DI72" s="21">
        <f>DI74+DI75</f>
        <v>0</v>
      </c>
      <c r="DJ72" s="21">
        <f>DJ74+DJ75</f>
        <v>0</v>
      </c>
      <c r="DK72" s="61"/>
      <c r="DL72" s="61"/>
    </row>
    <row r="73" spans="1:116" s="27" customFormat="1" ht="15" customHeight="1" hidden="1">
      <c r="A73" s="449" t="s">
        <v>15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11"/>
      <c r="CD73" s="89"/>
      <c r="CE73" s="88"/>
      <c r="CF73" s="12"/>
      <c r="CG73" s="63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62"/>
      <c r="DE73" s="62"/>
      <c r="DF73" s="9"/>
      <c r="DG73" s="9"/>
      <c r="DH73" s="9"/>
      <c r="DI73" s="9"/>
      <c r="DJ73" s="9"/>
      <c r="DK73" s="61"/>
      <c r="DL73" s="61"/>
    </row>
    <row r="74" spans="1:116" s="27" customFormat="1" ht="12" customHeight="1" hidden="1">
      <c r="A74" s="463" t="s">
        <v>51</v>
      </c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89"/>
      <c r="CE74" s="88" t="s">
        <v>13</v>
      </c>
      <c r="CF74" s="12" t="s">
        <v>21</v>
      </c>
      <c r="CG74" s="63" t="s">
        <v>36</v>
      </c>
      <c r="CH74" s="446">
        <v>111</v>
      </c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62">
        <v>211</v>
      </c>
      <c r="DE74" s="62"/>
      <c r="DF74" s="9">
        <f>SUM(DG74:DJ74)</f>
        <v>0</v>
      </c>
      <c r="DG74" s="9">
        <v>0</v>
      </c>
      <c r="DH74" s="9">
        <v>0</v>
      </c>
      <c r="DI74" s="9">
        <v>0</v>
      </c>
      <c r="DJ74" s="9">
        <v>0</v>
      </c>
      <c r="DK74" s="61"/>
      <c r="DL74" s="61"/>
    </row>
    <row r="75" spans="1:116" s="27" customFormat="1" ht="20.25" customHeight="1" hidden="1">
      <c r="A75" s="463" t="s">
        <v>50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4"/>
      <c r="BG75" s="464"/>
      <c r="BH75" s="464"/>
      <c r="BI75" s="464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89"/>
      <c r="CE75" s="88" t="s">
        <v>13</v>
      </c>
      <c r="CF75" s="12" t="s">
        <v>21</v>
      </c>
      <c r="CG75" s="63" t="s">
        <v>36</v>
      </c>
      <c r="CH75" s="446">
        <v>119</v>
      </c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62">
        <v>213</v>
      </c>
      <c r="DE75" s="62"/>
      <c r="DF75" s="9">
        <f>SUM(DG75:DJ75)</f>
        <v>0</v>
      </c>
      <c r="DG75" s="9">
        <v>0</v>
      </c>
      <c r="DH75" s="9">
        <v>0</v>
      </c>
      <c r="DI75" s="9">
        <v>0</v>
      </c>
      <c r="DJ75" s="9">
        <v>0</v>
      </c>
      <c r="DK75" s="61"/>
      <c r="DL75" s="61"/>
    </row>
    <row r="76" spans="1:116" s="27" customFormat="1" ht="68.25" customHeight="1" hidden="1">
      <c r="A76" s="442" t="s">
        <v>80</v>
      </c>
      <c r="B76" s="443"/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98"/>
      <c r="BJ76" s="98"/>
      <c r="BK76" s="96"/>
      <c r="BL76" s="96"/>
      <c r="BM76" s="96"/>
      <c r="BN76" s="468"/>
      <c r="BO76" s="469"/>
      <c r="BP76" s="469"/>
      <c r="BQ76" s="470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289"/>
      <c r="CD76" s="96"/>
      <c r="CE76" s="284" t="s">
        <v>13</v>
      </c>
      <c r="CF76" s="294" t="s">
        <v>19</v>
      </c>
      <c r="CG76" s="47" t="s">
        <v>79</v>
      </c>
      <c r="CH76" s="480" t="s">
        <v>16</v>
      </c>
      <c r="CI76" s="480"/>
      <c r="CJ76" s="480"/>
      <c r="CK76" s="480"/>
      <c r="CL76" s="480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282" t="s">
        <v>16</v>
      </c>
      <c r="DE76" s="282"/>
      <c r="DF76" s="44">
        <f>DG76+DH76+DI76+DJ76</f>
        <v>0</v>
      </c>
      <c r="DG76" s="44">
        <f>DG78+DG79</f>
        <v>0</v>
      </c>
      <c r="DH76" s="95">
        <f>DH78+DH79</f>
        <v>0</v>
      </c>
      <c r="DI76" s="95">
        <f>DI78+DI79</f>
        <v>0</v>
      </c>
      <c r="DJ76" s="95">
        <f>DJ78+DJ79</f>
        <v>0</v>
      </c>
      <c r="DK76" s="61"/>
      <c r="DL76" s="61"/>
    </row>
    <row r="77" spans="1:116" s="27" customFormat="1" ht="15" customHeight="1" hidden="1">
      <c r="A77" s="449" t="s">
        <v>15</v>
      </c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0"/>
      <c r="BF77" s="450"/>
      <c r="BG77" s="450"/>
      <c r="BH77" s="450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11"/>
      <c r="CD77" s="89"/>
      <c r="CE77" s="88"/>
      <c r="CF77" s="12"/>
      <c r="CG77" s="63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/>
      <c r="CX77" s="446"/>
      <c r="CY77" s="446"/>
      <c r="CZ77" s="446"/>
      <c r="DA77" s="446"/>
      <c r="DB77" s="446"/>
      <c r="DC77" s="446"/>
      <c r="DD77" s="62"/>
      <c r="DE77" s="62"/>
      <c r="DF77" s="9"/>
      <c r="DG77" s="9"/>
      <c r="DH77" s="9"/>
      <c r="DI77" s="9"/>
      <c r="DJ77" s="9"/>
      <c r="DK77" s="61"/>
      <c r="DL77" s="61"/>
    </row>
    <row r="78" spans="1:116" s="27" customFormat="1" ht="15" customHeight="1" hidden="1">
      <c r="A78" s="463" t="s">
        <v>51</v>
      </c>
      <c r="B78" s="464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64"/>
      <c r="AO78" s="464"/>
      <c r="AP78" s="464"/>
      <c r="AQ78" s="464"/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/>
      <c r="BE78" s="464"/>
      <c r="BF78" s="464"/>
      <c r="BG78" s="464"/>
      <c r="BH78" s="464"/>
      <c r="BI78" s="464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89"/>
      <c r="CE78" s="88" t="s">
        <v>13</v>
      </c>
      <c r="CF78" s="12" t="s">
        <v>19</v>
      </c>
      <c r="CG78" s="63" t="s">
        <v>79</v>
      </c>
      <c r="CH78" s="446">
        <v>111</v>
      </c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6"/>
      <c r="DC78" s="446"/>
      <c r="DD78" s="62">
        <v>211</v>
      </c>
      <c r="DE78" s="62"/>
      <c r="DF78" s="9">
        <f>SUM(DG78:DJ78)</f>
        <v>0</v>
      </c>
      <c r="DG78" s="9">
        <v>0</v>
      </c>
      <c r="DH78" s="9">
        <v>0</v>
      </c>
      <c r="DI78" s="9">
        <v>0</v>
      </c>
      <c r="DJ78" s="9">
        <v>0</v>
      </c>
      <c r="DK78" s="61"/>
      <c r="DL78" s="61"/>
    </row>
    <row r="79" spans="1:116" s="27" customFormat="1" ht="11.25" customHeight="1" hidden="1">
      <c r="A79" s="463" t="s">
        <v>50</v>
      </c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4"/>
      <c r="AO79" s="464"/>
      <c r="AP79" s="464"/>
      <c r="AQ79" s="464"/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/>
      <c r="BE79" s="464"/>
      <c r="BF79" s="464"/>
      <c r="BG79" s="464"/>
      <c r="BH79" s="464"/>
      <c r="BI79" s="464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89"/>
      <c r="CE79" s="88" t="s">
        <v>13</v>
      </c>
      <c r="CF79" s="12" t="s">
        <v>19</v>
      </c>
      <c r="CG79" s="63" t="s">
        <v>79</v>
      </c>
      <c r="CH79" s="446">
        <v>119</v>
      </c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62">
        <v>213</v>
      </c>
      <c r="DE79" s="62"/>
      <c r="DF79" s="9">
        <f>SUM(DG79:DJ79)</f>
        <v>0</v>
      </c>
      <c r="DG79" s="9">
        <v>0</v>
      </c>
      <c r="DH79" s="9">
        <v>0</v>
      </c>
      <c r="DI79" s="9">
        <v>0</v>
      </c>
      <c r="DJ79" s="9">
        <v>0</v>
      </c>
      <c r="DK79" s="61"/>
      <c r="DL79" s="61"/>
    </row>
    <row r="80" spans="1:117" s="27" customFormat="1" ht="37.5" customHeight="1">
      <c r="A80" s="460" t="s">
        <v>78</v>
      </c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2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09">
        <v>260</v>
      </c>
      <c r="CE80" s="109">
        <v>901</v>
      </c>
      <c r="CF80" s="108" t="s">
        <v>77</v>
      </c>
      <c r="CG80" s="109" t="s">
        <v>76</v>
      </c>
      <c r="CH80" s="109"/>
      <c r="CI80" s="109"/>
      <c r="CJ80" s="109"/>
      <c r="CK80" s="465" t="s">
        <v>24</v>
      </c>
      <c r="CL80" s="466"/>
      <c r="CM80" s="466"/>
      <c r="CN80" s="467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8" t="s">
        <v>16</v>
      </c>
      <c r="DE80" s="108"/>
      <c r="DF80" s="107">
        <f>DG80+DH80+DI80+DJ80</f>
        <v>4285262</v>
      </c>
      <c r="DG80" s="107">
        <v>3974030</v>
      </c>
      <c r="DH80" s="107">
        <f>DH37-DH38</f>
        <v>211232</v>
      </c>
      <c r="DI80" s="107">
        <f>DI81+DI102+DI118+DI142</f>
        <v>0</v>
      </c>
      <c r="DJ80" s="107">
        <v>100000</v>
      </c>
      <c r="DK80" s="106" t="e">
        <f>#REF!+DK81+DK88+DK91+DK102+DK105+DK108+DK118+DK124+#REF!+DK46+DK50+DK51+DK52+DK54+DK61</f>
        <v>#REF!</v>
      </c>
      <c r="DL80" s="106" t="e">
        <f>#REF!+DL81+DL88+DL91+DL102+DL105+DL108+DL118+DL124+#REF!+DL46+DL50+DL51+DL52+DL54+DL61</f>
        <v>#REF!</v>
      </c>
      <c r="DM80" s="106" t="e">
        <f>#REF!+DM81+DM88+DM91+DM102+DM105+DM108+DM118+DM124+#REF!+DM46+DM50+DM51+DM52+DM54+DM61</f>
        <v>#REF!</v>
      </c>
    </row>
    <row r="81" spans="1:116" s="27" customFormat="1" ht="187.5" customHeight="1">
      <c r="A81" s="447" t="s">
        <v>75</v>
      </c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8"/>
      <c r="AS81" s="448"/>
      <c r="AT81" s="448"/>
      <c r="AU81" s="448"/>
      <c r="AV81" s="448"/>
      <c r="AW81" s="448"/>
      <c r="AX81" s="448"/>
      <c r="AY81" s="448"/>
      <c r="AZ81" s="448"/>
      <c r="BA81" s="448"/>
      <c r="BB81" s="448"/>
      <c r="BC81" s="448"/>
      <c r="BD81" s="448"/>
      <c r="BE81" s="448"/>
      <c r="BF81" s="448"/>
      <c r="BG81" s="448"/>
      <c r="BH81" s="448"/>
      <c r="BI81" s="448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2"/>
      <c r="CE81" s="283" t="s">
        <v>22</v>
      </c>
      <c r="CF81" s="294" t="s">
        <v>19</v>
      </c>
      <c r="CG81" s="47" t="s">
        <v>71</v>
      </c>
      <c r="CH81" s="480" t="s">
        <v>24</v>
      </c>
      <c r="CI81" s="480"/>
      <c r="CJ81" s="480"/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  <c r="DB81" s="480"/>
      <c r="DC81" s="480"/>
      <c r="DD81" s="282" t="s">
        <v>16</v>
      </c>
      <c r="DE81" s="282"/>
      <c r="DF81" s="44">
        <f>DG81+DH81+DI81+DJ81</f>
        <v>357000</v>
      </c>
      <c r="DG81" s="95">
        <v>357000</v>
      </c>
      <c r="DH81" s="95">
        <f>DH83+DH84+DH85+DH87</f>
        <v>0</v>
      </c>
      <c r="DI81" s="95">
        <f>DI83+DI84+DI85+DI87</f>
        <v>0</v>
      </c>
      <c r="DJ81" s="95">
        <f>DJ83+DJ84+DJ85+DJ87</f>
        <v>0</v>
      </c>
      <c r="DK81" s="61"/>
      <c r="DL81" s="61"/>
    </row>
    <row r="82" spans="1:116" s="27" customFormat="1" ht="19.5" customHeight="1">
      <c r="A82" s="90"/>
      <c r="B82" s="450" t="s">
        <v>15</v>
      </c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7"/>
      <c r="CE82" s="32"/>
      <c r="CF82" s="12"/>
      <c r="CG82" s="11"/>
      <c r="CH82" s="484"/>
      <c r="CI82" s="484"/>
      <c r="CJ82" s="484"/>
      <c r="CK82" s="484"/>
      <c r="CL82" s="484"/>
      <c r="CM82" s="484"/>
      <c r="CN82" s="484"/>
      <c r="CO82" s="484"/>
      <c r="CP82" s="484"/>
      <c r="CQ82" s="484"/>
      <c r="CR82" s="484"/>
      <c r="CS82" s="484"/>
      <c r="CT82" s="484"/>
      <c r="CU82" s="484"/>
      <c r="CV82" s="484"/>
      <c r="CW82" s="484"/>
      <c r="CX82" s="484"/>
      <c r="CY82" s="484"/>
      <c r="CZ82" s="484"/>
      <c r="DA82" s="484"/>
      <c r="DB82" s="484"/>
      <c r="DC82" s="484"/>
      <c r="DD82" s="10"/>
      <c r="DE82" s="10"/>
      <c r="DF82" s="9"/>
      <c r="DG82" s="9"/>
      <c r="DH82" s="9"/>
      <c r="DI82" s="9"/>
      <c r="DJ82" s="9"/>
      <c r="DK82" s="61"/>
      <c r="DL82" s="61"/>
    </row>
    <row r="83" spans="1:116" s="27" customFormat="1" ht="15" customHeight="1">
      <c r="A83" s="545" t="s">
        <v>74</v>
      </c>
      <c r="B83" s="546"/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6"/>
      <c r="AA83" s="546"/>
      <c r="AB83" s="546"/>
      <c r="AC83" s="546"/>
      <c r="AD83" s="546"/>
      <c r="AE83" s="546"/>
      <c r="AF83" s="546"/>
      <c r="AG83" s="546"/>
      <c r="AH83" s="546"/>
      <c r="AI83" s="546"/>
      <c r="AJ83" s="546"/>
      <c r="AK83" s="546"/>
      <c r="AL83" s="546"/>
      <c r="AM83" s="546"/>
      <c r="AN83" s="546"/>
      <c r="AO83" s="546"/>
      <c r="AP83" s="546"/>
      <c r="AQ83" s="546"/>
      <c r="AR83" s="546"/>
      <c r="AS83" s="546"/>
      <c r="AT83" s="546"/>
      <c r="AU83" s="546"/>
      <c r="AV83" s="546"/>
      <c r="AW83" s="546"/>
      <c r="AX83" s="546"/>
      <c r="AY83" s="546"/>
      <c r="AZ83" s="546"/>
      <c r="BA83" s="546"/>
      <c r="BB83" s="546"/>
      <c r="BC83" s="546"/>
      <c r="BD83" s="546"/>
      <c r="BE83" s="546"/>
      <c r="BF83" s="546"/>
      <c r="BG83" s="546"/>
      <c r="BH83" s="546"/>
      <c r="BI83" s="546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4"/>
      <c r="CE83" s="32" t="s">
        <v>22</v>
      </c>
      <c r="CF83" s="12" t="s">
        <v>19</v>
      </c>
      <c r="CG83" s="63" t="s">
        <v>71</v>
      </c>
      <c r="CH83" s="481" t="s">
        <v>10</v>
      </c>
      <c r="CI83" s="482"/>
      <c r="CJ83" s="482"/>
      <c r="CK83" s="482"/>
      <c r="CL83" s="482"/>
      <c r="CM83" s="482"/>
      <c r="CN83" s="482"/>
      <c r="CO83" s="482"/>
      <c r="CP83" s="482"/>
      <c r="CQ83" s="482"/>
      <c r="CR83" s="482"/>
      <c r="CS83" s="482"/>
      <c r="CT83" s="482"/>
      <c r="CU83" s="482"/>
      <c r="CV83" s="482"/>
      <c r="CW83" s="482"/>
      <c r="CX83" s="482"/>
      <c r="CY83" s="482"/>
      <c r="CZ83" s="482"/>
      <c r="DA83" s="482"/>
      <c r="DB83" s="482"/>
      <c r="DC83" s="483"/>
      <c r="DD83" s="69" t="s">
        <v>73</v>
      </c>
      <c r="DE83" s="69" t="s">
        <v>69</v>
      </c>
      <c r="DF83" s="9">
        <f>SUM(DG83:DJ83)</f>
        <v>122851.32</v>
      </c>
      <c r="DG83" s="35">
        <v>122851.32</v>
      </c>
      <c r="DH83" s="9">
        <v>0</v>
      </c>
      <c r="DI83" s="9">
        <v>0</v>
      </c>
      <c r="DJ83" s="9">
        <v>0</v>
      </c>
      <c r="DK83" s="61"/>
      <c r="DL83" s="61"/>
    </row>
    <row r="84" spans="1:116" s="27" customFormat="1" ht="15" customHeight="1">
      <c r="A84" s="432" t="s">
        <v>23</v>
      </c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3"/>
      <c r="AD84" s="433"/>
      <c r="AE84" s="433"/>
      <c r="AF84" s="433"/>
      <c r="AG84" s="433"/>
      <c r="AH84" s="433"/>
      <c r="AI84" s="433"/>
      <c r="AJ84" s="433"/>
      <c r="AK84" s="433"/>
      <c r="AL84" s="433"/>
      <c r="AM84" s="433"/>
      <c r="AN84" s="433"/>
      <c r="AO84" s="433"/>
      <c r="AP84" s="433"/>
      <c r="AQ84" s="433"/>
      <c r="AR84" s="433"/>
      <c r="AS84" s="433"/>
      <c r="AT84" s="433"/>
      <c r="AU84" s="433"/>
      <c r="AV84" s="433"/>
      <c r="AW84" s="433"/>
      <c r="AX84" s="433"/>
      <c r="AY84" s="433"/>
      <c r="AZ84" s="433"/>
      <c r="BA84" s="433"/>
      <c r="BB84" s="433"/>
      <c r="BC84" s="433"/>
      <c r="BD84" s="433"/>
      <c r="BE84" s="433"/>
      <c r="BF84" s="433"/>
      <c r="BG84" s="433"/>
      <c r="BH84" s="433"/>
      <c r="BI84" s="433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4"/>
      <c r="CE84" s="13" t="s">
        <v>22</v>
      </c>
      <c r="CF84" s="12" t="s">
        <v>19</v>
      </c>
      <c r="CG84" s="63" t="s">
        <v>71</v>
      </c>
      <c r="CH84" s="481" t="s">
        <v>10</v>
      </c>
      <c r="CI84" s="482"/>
      <c r="CJ84" s="482"/>
      <c r="CK84" s="482"/>
      <c r="CL84" s="482"/>
      <c r="CM84" s="482"/>
      <c r="CN84" s="482"/>
      <c r="CO84" s="482"/>
      <c r="CP84" s="482"/>
      <c r="CQ84" s="482"/>
      <c r="CR84" s="482"/>
      <c r="CS84" s="482"/>
      <c r="CT84" s="482"/>
      <c r="CU84" s="482"/>
      <c r="CV84" s="482"/>
      <c r="CW84" s="482"/>
      <c r="CX84" s="482"/>
      <c r="CY84" s="482"/>
      <c r="CZ84" s="482"/>
      <c r="DA84" s="482"/>
      <c r="DB84" s="482"/>
      <c r="DC84" s="483"/>
      <c r="DD84" s="69" t="s">
        <v>37</v>
      </c>
      <c r="DE84" s="69" t="s">
        <v>69</v>
      </c>
      <c r="DF84" s="9">
        <f>SUM(DG84:DJ84)</f>
        <v>14000</v>
      </c>
      <c r="DG84" s="35">
        <v>14000</v>
      </c>
      <c r="DH84" s="9">
        <v>0</v>
      </c>
      <c r="DI84" s="9">
        <v>0</v>
      </c>
      <c r="DJ84" s="9">
        <v>0</v>
      </c>
      <c r="DK84" s="61"/>
      <c r="DL84" s="61"/>
    </row>
    <row r="85" spans="1:116" s="27" customFormat="1" ht="17.25" customHeight="1">
      <c r="A85" s="432" t="s">
        <v>42</v>
      </c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3"/>
      <c r="AP85" s="433"/>
      <c r="AQ85" s="433"/>
      <c r="AR85" s="433"/>
      <c r="AS85" s="433"/>
      <c r="AT85" s="433"/>
      <c r="AU85" s="433"/>
      <c r="AV85" s="433"/>
      <c r="AW85" s="433"/>
      <c r="AX85" s="433"/>
      <c r="AY85" s="433"/>
      <c r="AZ85" s="433"/>
      <c r="BA85" s="433"/>
      <c r="BB85" s="433"/>
      <c r="BC85" s="433"/>
      <c r="BD85" s="433"/>
      <c r="BE85" s="433"/>
      <c r="BF85" s="433"/>
      <c r="BG85" s="433"/>
      <c r="BH85" s="433"/>
      <c r="BI85" s="433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4"/>
      <c r="CE85" s="13" t="s">
        <v>22</v>
      </c>
      <c r="CF85" s="12" t="s">
        <v>19</v>
      </c>
      <c r="CG85" s="63" t="s">
        <v>71</v>
      </c>
      <c r="CH85" s="481" t="s">
        <v>10</v>
      </c>
      <c r="CI85" s="482"/>
      <c r="CJ85" s="482"/>
      <c r="CK85" s="482"/>
      <c r="CL85" s="482"/>
      <c r="CM85" s="482"/>
      <c r="CN85" s="482"/>
      <c r="CO85" s="482"/>
      <c r="CP85" s="482"/>
      <c r="CQ85" s="482"/>
      <c r="CR85" s="482"/>
      <c r="CS85" s="482"/>
      <c r="CT85" s="482"/>
      <c r="CU85" s="482"/>
      <c r="CV85" s="482"/>
      <c r="CW85" s="482"/>
      <c r="CX85" s="482"/>
      <c r="CY85" s="482"/>
      <c r="CZ85" s="482"/>
      <c r="DA85" s="482"/>
      <c r="DB85" s="482"/>
      <c r="DC85" s="483"/>
      <c r="DD85" s="69" t="s">
        <v>41</v>
      </c>
      <c r="DE85" s="69" t="s">
        <v>69</v>
      </c>
      <c r="DF85" s="9">
        <f>SUM(DG85:DJ85)</f>
        <v>202148.69</v>
      </c>
      <c r="DG85" s="35">
        <v>202148.69</v>
      </c>
      <c r="DH85" s="9">
        <v>0</v>
      </c>
      <c r="DI85" s="9">
        <v>0</v>
      </c>
      <c r="DJ85" s="9">
        <v>0</v>
      </c>
      <c r="DK85" s="61"/>
      <c r="DL85" s="61"/>
    </row>
    <row r="86" spans="1:116" s="27" customFormat="1" ht="24" customHeight="1">
      <c r="A86" s="432" t="s">
        <v>385</v>
      </c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  <c r="BH86" s="280"/>
      <c r="BI86" s="280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4"/>
      <c r="CE86" s="13" t="s">
        <v>22</v>
      </c>
      <c r="CF86" s="12" t="s">
        <v>19</v>
      </c>
      <c r="CG86" s="63" t="s">
        <v>71</v>
      </c>
      <c r="CH86" s="72"/>
      <c r="CI86" s="71"/>
      <c r="CJ86" s="71"/>
      <c r="CK86" s="482" t="s">
        <v>10</v>
      </c>
      <c r="CL86" s="482"/>
      <c r="CM86" s="482"/>
      <c r="CN86" s="482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0"/>
      <c r="DD86" s="69" t="s">
        <v>47</v>
      </c>
      <c r="DE86" s="69" t="s">
        <v>69</v>
      </c>
      <c r="DF86" s="9">
        <f>SUM(DG86:DJ86)</f>
        <v>14400</v>
      </c>
      <c r="DG86" s="35">
        <v>14400</v>
      </c>
      <c r="DH86" s="9"/>
      <c r="DI86" s="9"/>
      <c r="DJ86" s="9"/>
      <c r="DK86" s="61"/>
      <c r="DL86" s="61"/>
    </row>
    <row r="87" spans="1:116" s="27" customFormat="1" ht="33.75" customHeight="1">
      <c r="A87" s="496" t="s">
        <v>72</v>
      </c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497"/>
      <c r="BE87" s="497"/>
      <c r="BF87" s="497"/>
      <c r="BG87" s="497"/>
      <c r="BH87" s="497"/>
      <c r="BI87" s="497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3"/>
      <c r="CE87" s="13" t="s">
        <v>22</v>
      </c>
      <c r="CF87" s="12" t="s">
        <v>19</v>
      </c>
      <c r="CG87" s="63" t="s">
        <v>71</v>
      </c>
      <c r="CH87" s="481" t="s">
        <v>10</v>
      </c>
      <c r="CI87" s="482"/>
      <c r="CJ87" s="482"/>
      <c r="CK87" s="482"/>
      <c r="CL87" s="482"/>
      <c r="CM87" s="482"/>
      <c r="CN87" s="482"/>
      <c r="CO87" s="482"/>
      <c r="CP87" s="482"/>
      <c r="CQ87" s="482"/>
      <c r="CR87" s="482"/>
      <c r="CS87" s="482"/>
      <c r="CT87" s="482"/>
      <c r="CU87" s="482"/>
      <c r="CV87" s="482"/>
      <c r="CW87" s="482"/>
      <c r="CX87" s="482"/>
      <c r="CY87" s="482"/>
      <c r="CZ87" s="482"/>
      <c r="DA87" s="482"/>
      <c r="DB87" s="482"/>
      <c r="DC87" s="483"/>
      <c r="DD87" s="69" t="s">
        <v>70</v>
      </c>
      <c r="DE87" s="69" t="s">
        <v>69</v>
      </c>
      <c r="DF87" s="9">
        <f>SUM(DG87:DJ87)</f>
        <v>3600</v>
      </c>
      <c r="DG87" s="35">
        <v>3600</v>
      </c>
      <c r="DH87" s="9">
        <v>0</v>
      </c>
      <c r="DI87" s="9">
        <v>0</v>
      </c>
      <c r="DJ87" s="9">
        <v>0</v>
      </c>
      <c r="DK87" s="61"/>
      <c r="DL87" s="61"/>
    </row>
    <row r="88" spans="1:116" s="27" customFormat="1" ht="70.5" customHeight="1" hidden="1">
      <c r="A88" s="471" t="s">
        <v>68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3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293"/>
      <c r="CD88" s="282"/>
      <c r="CE88" s="283" t="s">
        <v>13</v>
      </c>
      <c r="CF88" s="294" t="s">
        <v>19</v>
      </c>
      <c r="CG88" s="47" t="s">
        <v>67</v>
      </c>
      <c r="CH88" s="47"/>
      <c r="CI88" s="47"/>
      <c r="CJ88" s="47"/>
      <c r="CK88" s="477" t="s">
        <v>24</v>
      </c>
      <c r="CL88" s="478"/>
      <c r="CM88" s="478"/>
      <c r="CN88" s="479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282" t="s">
        <v>16</v>
      </c>
      <c r="DE88" s="282"/>
      <c r="DF88" s="44">
        <f>DG88+DH88+DI88+DJ88</f>
        <v>0</v>
      </c>
      <c r="DG88" s="44">
        <f>DG90</f>
        <v>0</v>
      </c>
      <c r="DH88" s="44">
        <f>DH90</f>
        <v>0</v>
      </c>
      <c r="DI88" s="44">
        <f>DI90</f>
        <v>0</v>
      </c>
      <c r="DJ88" s="44">
        <f>DJ90</f>
        <v>0</v>
      </c>
      <c r="DK88" s="61"/>
      <c r="DL88" s="61"/>
    </row>
    <row r="89" spans="1:116" s="27" customFormat="1" ht="15" customHeight="1" hidden="1">
      <c r="A89" s="90"/>
      <c r="B89" s="450" t="s">
        <v>15</v>
      </c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7"/>
      <c r="CE89" s="32"/>
      <c r="CF89" s="12"/>
      <c r="CG89" s="11"/>
      <c r="CH89" s="484"/>
      <c r="CI89" s="484"/>
      <c r="CJ89" s="484"/>
      <c r="CK89" s="484"/>
      <c r="CL89" s="484"/>
      <c r="CM89" s="484"/>
      <c r="CN89" s="484"/>
      <c r="CO89" s="484"/>
      <c r="CP89" s="484"/>
      <c r="CQ89" s="484"/>
      <c r="CR89" s="484"/>
      <c r="CS89" s="484"/>
      <c r="CT89" s="484"/>
      <c r="CU89" s="484"/>
      <c r="CV89" s="484"/>
      <c r="CW89" s="484"/>
      <c r="CX89" s="484"/>
      <c r="CY89" s="484"/>
      <c r="CZ89" s="484"/>
      <c r="DA89" s="484"/>
      <c r="DB89" s="484"/>
      <c r="DC89" s="484"/>
      <c r="DD89" s="10"/>
      <c r="DE89" s="10"/>
      <c r="DF89" s="9"/>
      <c r="DG89" s="9"/>
      <c r="DH89" s="9"/>
      <c r="DI89" s="9"/>
      <c r="DJ89" s="9"/>
      <c r="DK89" s="61"/>
      <c r="DL89" s="61"/>
    </row>
    <row r="90" spans="1:116" s="27" customFormat="1" ht="27.75" customHeight="1" hidden="1">
      <c r="A90" s="496" t="s">
        <v>14</v>
      </c>
      <c r="B90" s="497"/>
      <c r="C90" s="497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  <c r="AI90" s="497"/>
      <c r="AJ90" s="497"/>
      <c r="AK90" s="497"/>
      <c r="AL90" s="497"/>
      <c r="AM90" s="497"/>
      <c r="AN90" s="497"/>
      <c r="AO90" s="497"/>
      <c r="AP90" s="497"/>
      <c r="AQ90" s="497"/>
      <c r="AR90" s="497"/>
      <c r="AS90" s="497"/>
      <c r="AT90" s="497"/>
      <c r="AU90" s="497"/>
      <c r="AV90" s="497"/>
      <c r="AW90" s="497"/>
      <c r="AX90" s="497"/>
      <c r="AY90" s="497"/>
      <c r="AZ90" s="497"/>
      <c r="BA90" s="497"/>
      <c r="BB90" s="497"/>
      <c r="BC90" s="497"/>
      <c r="BD90" s="497"/>
      <c r="BE90" s="497"/>
      <c r="BF90" s="497"/>
      <c r="BG90" s="497"/>
      <c r="BH90" s="497"/>
      <c r="BI90" s="497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3"/>
      <c r="CE90" s="88" t="s">
        <v>13</v>
      </c>
      <c r="CF90" s="12" t="s">
        <v>19</v>
      </c>
      <c r="CG90" s="63" t="s">
        <v>67</v>
      </c>
      <c r="CH90" s="481" t="s">
        <v>10</v>
      </c>
      <c r="CI90" s="482"/>
      <c r="CJ90" s="482"/>
      <c r="CK90" s="482"/>
      <c r="CL90" s="482"/>
      <c r="CM90" s="482"/>
      <c r="CN90" s="482"/>
      <c r="CO90" s="482"/>
      <c r="CP90" s="482"/>
      <c r="CQ90" s="482"/>
      <c r="CR90" s="482"/>
      <c r="CS90" s="482"/>
      <c r="CT90" s="482"/>
      <c r="CU90" s="482"/>
      <c r="CV90" s="482"/>
      <c r="CW90" s="482"/>
      <c r="CX90" s="482"/>
      <c r="CY90" s="482"/>
      <c r="CZ90" s="482"/>
      <c r="DA90" s="482"/>
      <c r="DB90" s="482"/>
      <c r="DC90" s="483"/>
      <c r="DD90" s="69" t="s">
        <v>9</v>
      </c>
      <c r="DE90" s="69"/>
      <c r="DF90" s="9">
        <f>DG90+DH90+DI90+DJ90</f>
        <v>0</v>
      </c>
      <c r="DG90" s="9">
        <v>0</v>
      </c>
      <c r="DH90" s="9">
        <v>0</v>
      </c>
      <c r="DI90" s="9">
        <v>0</v>
      </c>
      <c r="DJ90" s="9">
        <v>0</v>
      </c>
      <c r="DK90" s="61"/>
      <c r="DL90" s="61"/>
    </row>
    <row r="91" spans="1:116" s="27" customFormat="1" ht="35.25" customHeight="1" hidden="1">
      <c r="A91" s="471" t="s">
        <v>66</v>
      </c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3"/>
      <c r="AH91" s="471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  <c r="BI91" s="472"/>
      <c r="BJ91" s="472"/>
      <c r="BK91" s="472"/>
      <c r="BL91" s="472"/>
      <c r="BM91" s="472"/>
      <c r="BN91" s="473"/>
      <c r="BO91" s="47"/>
      <c r="BP91" s="47"/>
      <c r="BQ91" s="47"/>
      <c r="BR91" s="47"/>
      <c r="BS91" s="47"/>
      <c r="BT91" s="477"/>
      <c r="BU91" s="478"/>
      <c r="BV91" s="478"/>
      <c r="BW91" s="479"/>
      <c r="BX91" s="47"/>
      <c r="BY91" s="47"/>
      <c r="BZ91" s="47"/>
      <c r="CA91" s="47"/>
      <c r="CB91" s="47"/>
      <c r="CC91" s="293"/>
      <c r="CD91" s="282"/>
      <c r="CE91" s="283" t="s">
        <v>13</v>
      </c>
      <c r="CF91" s="294" t="s">
        <v>21</v>
      </c>
      <c r="CG91" s="47" t="s">
        <v>65</v>
      </c>
      <c r="CH91" s="47"/>
      <c r="CI91" s="47"/>
      <c r="CJ91" s="47"/>
      <c r="CK91" s="477" t="s">
        <v>24</v>
      </c>
      <c r="CL91" s="478"/>
      <c r="CM91" s="478"/>
      <c r="CN91" s="479"/>
      <c r="CO91" s="47"/>
      <c r="CP91" s="103"/>
      <c r="CQ91" s="103"/>
      <c r="CR91" s="103"/>
      <c r="CS91" s="103"/>
      <c r="CT91" s="103"/>
      <c r="CU91" s="47"/>
      <c r="CV91" s="47"/>
      <c r="CW91" s="47"/>
      <c r="CX91" s="47"/>
      <c r="CY91" s="47"/>
      <c r="CZ91" s="477"/>
      <c r="DA91" s="478"/>
      <c r="DB91" s="478"/>
      <c r="DC91" s="479"/>
      <c r="DD91" s="282" t="s">
        <v>16</v>
      </c>
      <c r="DE91" s="282"/>
      <c r="DF91" s="44">
        <f>DG91+DH91+DI91+DJ91</f>
        <v>0</v>
      </c>
      <c r="DG91" s="44">
        <f>DG93+DG94</f>
        <v>0</v>
      </c>
      <c r="DH91" s="44">
        <f>DH93+DH94</f>
        <v>0</v>
      </c>
      <c r="DI91" s="44">
        <f>DI93+DI94</f>
        <v>0</v>
      </c>
      <c r="DJ91" s="95">
        <f>DJ93+DJ94</f>
        <v>0</v>
      </c>
      <c r="DK91" s="61"/>
      <c r="DL91" s="61"/>
    </row>
    <row r="92" spans="1:116" s="27" customFormat="1" ht="16.5" customHeight="1" hidden="1">
      <c r="A92" s="521" t="s">
        <v>15</v>
      </c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39"/>
      <c r="BU92" s="39"/>
      <c r="BV92" s="39"/>
      <c r="BW92" s="39"/>
      <c r="BX92" s="100"/>
      <c r="BY92" s="100"/>
      <c r="BZ92" s="100"/>
      <c r="CA92" s="100"/>
      <c r="CB92" s="100"/>
      <c r="CC92" s="100"/>
      <c r="CD92" s="37"/>
      <c r="CE92" s="16"/>
      <c r="CF92" s="42"/>
      <c r="CG92" s="41"/>
      <c r="CH92" s="102"/>
      <c r="CI92" s="100"/>
      <c r="CJ92" s="100"/>
      <c r="CK92" s="39"/>
      <c r="CL92" s="39"/>
      <c r="CM92" s="39"/>
      <c r="CN92" s="39"/>
      <c r="CO92" s="100"/>
      <c r="CP92" s="101"/>
      <c r="CQ92" s="101"/>
      <c r="CR92" s="101"/>
      <c r="CS92" s="101"/>
      <c r="CT92" s="101"/>
      <c r="CU92" s="100"/>
      <c r="CV92" s="100"/>
      <c r="CW92" s="100"/>
      <c r="CX92" s="100"/>
      <c r="CY92" s="100"/>
      <c r="CZ92" s="39"/>
      <c r="DA92" s="39"/>
      <c r="DB92" s="39"/>
      <c r="DC92" s="16"/>
      <c r="DD92" s="41"/>
      <c r="DE92" s="41"/>
      <c r="DF92" s="99"/>
      <c r="DG92" s="99"/>
      <c r="DH92" s="99"/>
      <c r="DI92" s="99"/>
      <c r="DJ92" s="99"/>
      <c r="DK92" s="61"/>
      <c r="DL92" s="61"/>
    </row>
    <row r="93" spans="1:116" s="27" customFormat="1" ht="15" customHeight="1" hidden="1">
      <c r="A93" s="432" t="s">
        <v>23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433"/>
      <c r="AW93" s="433"/>
      <c r="AX93" s="433"/>
      <c r="AY93" s="433"/>
      <c r="AZ93" s="433"/>
      <c r="BA93" s="433"/>
      <c r="BB93" s="433"/>
      <c r="BC93" s="433"/>
      <c r="BD93" s="433"/>
      <c r="BE93" s="433"/>
      <c r="BF93" s="433"/>
      <c r="BG93" s="433"/>
      <c r="BH93" s="433"/>
      <c r="BI93" s="433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4"/>
      <c r="CE93" s="13" t="s">
        <v>13</v>
      </c>
      <c r="CF93" s="12" t="s">
        <v>21</v>
      </c>
      <c r="CG93" s="63" t="s">
        <v>65</v>
      </c>
      <c r="CH93" s="481" t="s">
        <v>10</v>
      </c>
      <c r="CI93" s="482"/>
      <c r="CJ93" s="482"/>
      <c r="CK93" s="482"/>
      <c r="CL93" s="482"/>
      <c r="CM93" s="482"/>
      <c r="CN93" s="482"/>
      <c r="CO93" s="482"/>
      <c r="CP93" s="482"/>
      <c r="CQ93" s="482"/>
      <c r="CR93" s="482"/>
      <c r="CS93" s="482"/>
      <c r="CT93" s="482"/>
      <c r="CU93" s="482"/>
      <c r="CV93" s="482"/>
      <c r="CW93" s="482"/>
      <c r="CX93" s="482"/>
      <c r="CY93" s="482"/>
      <c r="CZ93" s="482"/>
      <c r="DA93" s="482"/>
      <c r="DB93" s="482"/>
      <c r="DC93" s="483"/>
      <c r="DD93" s="69" t="s">
        <v>37</v>
      </c>
      <c r="DE93" s="69"/>
      <c r="DF93" s="9">
        <f>DG93+DH93+DI93+DJ93</f>
        <v>0</v>
      </c>
      <c r="DG93" s="9"/>
      <c r="DH93" s="9">
        <v>0</v>
      </c>
      <c r="DI93" s="9">
        <v>0</v>
      </c>
      <c r="DJ93" s="9">
        <v>0</v>
      </c>
      <c r="DK93" s="61"/>
      <c r="DL93" s="61"/>
    </row>
    <row r="94" spans="1:116" s="27" customFormat="1" ht="27.75" customHeight="1" hidden="1">
      <c r="A94" s="496" t="s">
        <v>14</v>
      </c>
      <c r="B94" s="497"/>
      <c r="C94" s="497"/>
      <c r="D94" s="497"/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497"/>
      <c r="AQ94" s="497"/>
      <c r="AR94" s="497"/>
      <c r="AS94" s="497"/>
      <c r="AT94" s="497"/>
      <c r="AU94" s="497"/>
      <c r="AV94" s="497"/>
      <c r="AW94" s="497"/>
      <c r="AX94" s="497"/>
      <c r="AY94" s="497"/>
      <c r="AZ94" s="497"/>
      <c r="BA94" s="497"/>
      <c r="BB94" s="497"/>
      <c r="BC94" s="497"/>
      <c r="BD94" s="497"/>
      <c r="BE94" s="497"/>
      <c r="BF94" s="497"/>
      <c r="BG94" s="497"/>
      <c r="BH94" s="497"/>
      <c r="BI94" s="497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3"/>
      <c r="CE94" s="88" t="s">
        <v>13</v>
      </c>
      <c r="CF94" s="12" t="s">
        <v>21</v>
      </c>
      <c r="CG94" s="63" t="s">
        <v>65</v>
      </c>
      <c r="CH94" s="481" t="s">
        <v>10</v>
      </c>
      <c r="CI94" s="482"/>
      <c r="CJ94" s="482"/>
      <c r="CK94" s="482"/>
      <c r="CL94" s="482"/>
      <c r="CM94" s="482"/>
      <c r="CN94" s="482"/>
      <c r="CO94" s="482"/>
      <c r="CP94" s="482"/>
      <c r="CQ94" s="482"/>
      <c r="CR94" s="482"/>
      <c r="CS94" s="482"/>
      <c r="CT94" s="482"/>
      <c r="CU94" s="482"/>
      <c r="CV94" s="482"/>
      <c r="CW94" s="482"/>
      <c r="CX94" s="482"/>
      <c r="CY94" s="482"/>
      <c r="CZ94" s="482"/>
      <c r="DA94" s="482"/>
      <c r="DB94" s="482"/>
      <c r="DC94" s="483"/>
      <c r="DD94" s="69" t="s">
        <v>9</v>
      </c>
      <c r="DE94" s="69"/>
      <c r="DF94" s="9">
        <f>DG94+DH94+DI94+DJ94</f>
        <v>0</v>
      </c>
      <c r="DG94" s="9"/>
      <c r="DH94" s="9">
        <v>0</v>
      </c>
      <c r="DI94" s="9">
        <v>0</v>
      </c>
      <c r="DJ94" s="9">
        <v>0</v>
      </c>
      <c r="DK94" s="61"/>
      <c r="DL94" s="61"/>
    </row>
    <row r="95" spans="1:116" s="27" customFormat="1" ht="60.75" customHeight="1">
      <c r="A95" s="442" t="s">
        <v>62</v>
      </c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3"/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/>
      <c r="BB95" s="443"/>
      <c r="BC95" s="443"/>
      <c r="BD95" s="443"/>
      <c r="BE95" s="443"/>
      <c r="BF95" s="443"/>
      <c r="BG95" s="443"/>
      <c r="BH95" s="443"/>
      <c r="BI95" s="443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2"/>
      <c r="CE95" s="283" t="s">
        <v>22</v>
      </c>
      <c r="CF95" s="294" t="s">
        <v>19</v>
      </c>
      <c r="CG95" s="47" t="s">
        <v>64</v>
      </c>
      <c r="CH95" s="563" t="s">
        <v>24</v>
      </c>
      <c r="CI95" s="563"/>
      <c r="CJ95" s="563"/>
      <c r="CK95" s="563"/>
      <c r="CL95" s="563"/>
      <c r="CM95" s="563"/>
      <c r="CN95" s="563"/>
      <c r="CO95" s="563"/>
      <c r="CP95" s="563"/>
      <c r="CQ95" s="563"/>
      <c r="CR95" s="563"/>
      <c r="CS95" s="563"/>
      <c r="CT95" s="563"/>
      <c r="CU95" s="563"/>
      <c r="CV95" s="563"/>
      <c r="CW95" s="563"/>
      <c r="CX95" s="563"/>
      <c r="CY95" s="563"/>
      <c r="CZ95" s="563"/>
      <c r="DA95" s="563"/>
      <c r="DB95" s="563"/>
      <c r="DC95" s="563"/>
      <c r="DD95" s="282" t="s">
        <v>16</v>
      </c>
      <c r="DE95" s="282"/>
      <c r="DF95" s="44">
        <f>DG95+DH95+DI95+DJ95</f>
        <v>100000</v>
      </c>
      <c r="DG95" s="44">
        <f>DG97</f>
        <v>0</v>
      </c>
      <c r="DH95" s="44">
        <f>DH97</f>
        <v>0</v>
      </c>
      <c r="DI95" s="44">
        <f>DI97</f>
        <v>0</v>
      </c>
      <c r="DJ95" s="44">
        <f>DJ97</f>
        <v>100000</v>
      </c>
      <c r="DK95" s="61"/>
      <c r="DL95" s="61"/>
    </row>
    <row r="96" spans="1:116" s="27" customFormat="1" ht="15" customHeight="1">
      <c r="A96" s="90"/>
      <c r="B96" s="450" t="s">
        <v>15</v>
      </c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450"/>
      <c r="AL96" s="450"/>
      <c r="AM96" s="450"/>
      <c r="AN96" s="450"/>
      <c r="AO96" s="450"/>
      <c r="AP96" s="450"/>
      <c r="AQ96" s="450"/>
      <c r="AR96" s="450"/>
      <c r="AS96" s="450"/>
      <c r="AT96" s="450"/>
      <c r="AU96" s="450"/>
      <c r="AV96" s="450"/>
      <c r="AW96" s="450"/>
      <c r="AX96" s="450"/>
      <c r="AY96" s="450"/>
      <c r="AZ96" s="450"/>
      <c r="BA96" s="450"/>
      <c r="BB96" s="450"/>
      <c r="BC96" s="450"/>
      <c r="BD96" s="450"/>
      <c r="BE96" s="450"/>
      <c r="BF96" s="450"/>
      <c r="BG96" s="450"/>
      <c r="BH96" s="450"/>
      <c r="BI96" s="450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7"/>
      <c r="CE96" s="16"/>
      <c r="CF96" s="12"/>
      <c r="CG96" s="11"/>
      <c r="CH96" s="484"/>
      <c r="CI96" s="484"/>
      <c r="CJ96" s="484"/>
      <c r="CK96" s="484"/>
      <c r="CL96" s="484"/>
      <c r="CM96" s="484"/>
      <c r="CN96" s="484"/>
      <c r="CO96" s="484"/>
      <c r="CP96" s="484"/>
      <c r="CQ96" s="484"/>
      <c r="CR96" s="484"/>
      <c r="CS96" s="484"/>
      <c r="CT96" s="484"/>
      <c r="CU96" s="484"/>
      <c r="CV96" s="484"/>
      <c r="CW96" s="484"/>
      <c r="CX96" s="484"/>
      <c r="CY96" s="484"/>
      <c r="CZ96" s="484"/>
      <c r="DA96" s="484"/>
      <c r="DB96" s="484"/>
      <c r="DC96" s="484"/>
      <c r="DD96" s="10"/>
      <c r="DE96" s="10"/>
      <c r="DF96" s="9"/>
      <c r="DG96" s="9"/>
      <c r="DH96" s="9"/>
      <c r="DI96" s="9"/>
      <c r="DJ96" s="9"/>
      <c r="DK96" s="61"/>
      <c r="DL96" s="61"/>
    </row>
    <row r="97" spans="1:116" s="27" customFormat="1" ht="30" customHeight="1">
      <c r="A97" s="432" t="s">
        <v>49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  <c r="AL97" s="433"/>
      <c r="AM97" s="433"/>
      <c r="AN97" s="433"/>
      <c r="AO97" s="433"/>
      <c r="AP97" s="433"/>
      <c r="AQ97" s="433"/>
      <c r="AR97" s="433"/>
      <c r="AS97" s="433"/>
      <c r="AT97" s="433"/>
      <c r="AU97" s="433"/>
      <c r="AV97" s="433"/>
      <c r="AW97" s="433"/>
      <c r="AX97" s="433"/>
      <c r="AY97" s="433"/>
      <c r="AZ97" s="433"/>
      <c r="BA97" s="433"/>
      <c r="BB97" s="433"/>
      <c r="BC97" s="433"/>
      <c r="BD97" s="433"/>
      <c r="BE97" s="433"/>
      <c r="BF97" s="433"/>
      <c r="BG97" s="433"/>
      <c r="BH97" s="433"/>
      <c r="BI97" s="433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4"/>
      <c r="CE97" s="13" t="s">
        <v>22</v>
      </c>
      <c r="CF97" s="12" t="s">
        <v>19</v>
      </c>
      <c r="CG97" s="11" t="s">
        <v>64</v>
      </c>
      <c r="CH97" s="434" t="s">
        <v>10</v>
      </c>
      <c r="CI97" s="434"/>
      <c r="CJ97" s="434"/>
      <c r="CK97" s="434"/>
      <c r="CL97" s="434"/>
      <c r="CM97" s="434"/>
      <c r="CN97" s="434"/>
      <c r="CO97" s="434"/>
      <c r="CP97" s="434"/>
      <c r="CQ97" s="434"/>
      <c r="CR97" s="434"/>
      <c r="CS97" s="434"/>
      <c r="CT97" s="434"/>
      <c r="CU97" s="434"/>
      <c r="CV97" s="434"/>
      <c r="CW97" s="434"/>
      <c r="CX97" s="434"/>
      <c r="CY97" s="434"/>
      <c r="CZ97" s="434"/>
      <c r="DA97" s="434"/>
      <c r="DB97" s="434"/>
      <c r="DC97" s="434"/>
      <c r="DD97" s="10" t="s">
        <v>44</v>
      </c>
      <c r="DE97" s="10" t="s">
        <v>63</v>
      </c>
      <c r="DF97" s="9">
        <f>SUM(DG97:DJ97)</f>
        <v>100000</v>
      </c>
      <c r="DG97" s="9"/>
      <c r="DH97" s="35">
        <v>0</v>
      </c>
      <c r="DI97" s="9">
        <v>0</v>
      </c>
      <c r="DJ97" s="9">
        <v>100000</v>
      </c>
      <c r="DK97" s="61"/>
      <c r="DL97" s="61"/>
    </row>
    <row r="98" spans="1:116" s="27" customFormat="1" ht="36.75" customHeight="1">
      <c r="A98" s="435" t="s">
        <v>356</v>
      </c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73"/>
      <c r="CE98" s="274" t="s">
        <v>22</v>
      </c>
      <c r="CF98" s="275" t="s">
        <v>19</v>
      </c>
      <c r="CG98" s="276" t="s">
        <v>357</v>
      </c>
      <c r="CH98" s="437" t="s">
        <v>10</v>
      </c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/>
      <c r="CX98" s="437"/>
      <c r="CY98" s="437"/>
      <c r="CZ98" s="437"/>
      <c r="DA98" s="437"/>
      <c r="DB98" s="437"/>
      <c r="DC98" s="437"/>
      <c r="DD98" s="277">
        <v>0</v>
      </c>
      <c r="DE98" s="277"/>
      <c r="DF98" s="278"/>
      <c r="DG98" s="278">
        <f>SUM(DG100:DG101)</f>
        <v>0</v>
      </c>
      <c r="DH98" s="278"/>
      <c r="DI98" s="278">
        <v>0</v>
      </c>
      <c r="DJ98" s="278" t="s">
        <v>103</v>
      </c>
      <c r="DK98" s="61"/>
      <c r="DL98" s="61"/>
    </row>
    <row r="99" spans="1:116" s="27" customFormat="1" ht="14.25" customHeight="1">
      <c r="A99" s="432" t="s">
        <v>15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33"/>
      <c r="AZ99" s="433"/>
      <c r="BA99" s="433"/>
      <c r="BB99" s="433"/>
      <c r="BC99" s="433"/>
      <c r="BD99" s="433"/>
      <c r="BE99" s="433"/>
      <c r="BF99" s="433"/>
      <c r="BG99" s="433"/>
      <c r="BH99" s="433"/>
      <c r="BI99" s="433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4"/>
      <c r="CE99" s="13"/>
      <c r="CF99" s="12"/>
      <c r="CG99" s="11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  <c r="DB99" s="434"/>
      <c r="DC99" s="434"/>
      <c r="DD99" s="10"/>
      <c r="DE99" s="10"/>
      <c r="DF99" s="9"/>
      <c r="DG99" s="9"/>
      <c r="DH99" s="35"/>
      <c r="DI99" s="9"/>
      <c r="DJ99" s="9"/>
      <c r="DK99" s="61"/>
      <c r="DL99" s="61"/>
    </row>
    <row r="100" spans="1:116" s="27" customFormat="1" ht="18.75" customHeight="1">
      <c r="A100" s="432" t="s">
        <v>42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W100" s="433"/>
      <c r="AX100" s="433"/>
      <c r="AY100" s="433"/>
      <c r="AZ100" s="433"/>
      <c r="BA100" s="433"/>
      <c r="BB100" s="433"/>
      <c r="BC100" s="433"/>
      <c r="BD100" s="433"/>
      <c r="BE100" s="433"/>
      <c r="BF100" s="433"/>
      <c r="BG100" s="433"/>
      <c r="BH100" s="433"/>
      <c r="BI100" s="433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4"/>
      <c r="CE100" s="13" t="s">
        <v>22</v>
      </c>
      <c r="CF100" s="12" t="s">
        <v>19</v>
      </c>
      <c r="CG100" s="11" t="s">
        <v>357</v>
      </c>
      <c r="CH100" s="434" t="s">
        <v>10</v>
      </c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/>
      <c r="CU100" s="434"/>
      <c r="CV100" s="434"/>
      <c r="CW100" s="434"/>
      <c r="CX100" s="434"/>
      <c r="CY100" s="434"/>
      <c r="CZ100" s="434"/>
      <c r="DA100" s="434"/>
      <c r="DB100" s="434"/>
      <c r="DC100" s="434"/>
      <c r="DD100" s="10" t="s">
        <v>41</v>
      </c>
      <c r="DE100" s="10" t="s">
        <v>358</v>
      </c>
      <c r="DF100" s="9"/>
      <c r="DG100" s="9"/>
      <c r="DH100" s="35"/>
      <c r="DI100" s="9"/>
      <c r="DJ100" s="9"/>
      <c r="DK100" s="61"/>
      <c r="DL100" s="61"/>
    </row>
    <row r="101" spans="1:116" s="27" customFormat="1" ht="30" customHeight="1">
      <c r="A101" s="432" t="s">
        <v>385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433"/>
      <c r="BC101" s="433"/>
      <c r="BD101" s="433"/>
      <c r="BE101" s="433"/>
      <c r="BF101" s="433"/>
      <c r="BG101" s="433"/>
      <c r="BH101" s="433"/>
      <c r="BI101" s="433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4"/>
      <c r="CE101" s="13" t="s">
        <v>22</v>
      </c>
      <c r="CF101" s="12" t="s">
        <v>19</v>
      </c>
      <c r="CG101" s="11" t="s">
        <v>357</v>
      </c>
      <c r="CH101" s="434" t="s">
        <v>10</v>
      </c>
      <c r="CI101" s="434"/>
      <c r="CJ101" s="434"/>
      <c r="CK101" s="434"/>
      <c r="CL101" s="434"/>
      <c r="CM101" s="434"/>
      <c r="CN101" s="434"/>
      <c r="CO101" s="434"/>
      <c r="CP101" s="434"/>
      <c r="CQ101" s="434"/>
      <c r="CR101" s="434"/>
      <c r="CS101" s="434"/>
      <c r="CT101" s="434"/>
      <c r="CU101" s="434"/>
      <c r="CV101" s="434"/>
      <c r="CW101" s="434"/>
      <c r="CX101" s="434"/>
      <c r="CY101" s="434"/>
      <c r="CZ101" s="434"/>
      <c r="DA101" s="434"/>
      <c r="DB101" s="434"/>
      <c r="DC101" s="434"/>
      <c r="DD101" s="10" t="s">
        <v>47</v>
      </c>
      <c r="DE101" s="10" t="s">
        <v>358</v>
      </c>
      <c r="DF101" s="9"/>
      <c r="DG101" s="9"/>
      <c r="DH101" s="35"/>
      <c r="DI101" s="9"/>
      <c r="DJ101" s="9"/>
      <c r="DK101" s="61"/>
      <c r="DL101" s="61"/>
    </row>
    <row r="102" spans="1:116" s="27" customFormat="1" ht="60.75" customHeight="1">
      <c r="A102" s="442" t="s">
        <v>62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  <c r="AJ102" s="443"/>
      <c r="AK102" s="443"/>
      <c r="AL102" s="443"/>
      <c r="AM102" s="443"/>
      <c r="AN102" s="443"/>
      <c r="AO102" s="443"/>
      <c r="AP102" s="443"/>
      <c r="AQ102" s="443"/>
      <c r="AR102" s="443"/>
      <c r="AS102" s="443"/>
      <c r="AT102" s="443"/>
      <c r="AU102" s="443"/>
      <c r="AV102" s="443"/>
      <c r="AW102" s="443"/>
      <c r="AX102" s="443"/>
      <c r="AY102" s="443"/>
      <c r="AZ102" s="443"/>
      <c r="BA102" s="443"/>
      <c r="BB102" s="443"/>
      <c r="BC102" s="443"/>
      <c r="BD102" s="443"/>
      <c r="BE102" s="443"/>
      <c r="BF102" s="443"/>
      <c r="BG102" s="443"/>
      <c r="BH102" s="443"/>
      <c r="BI102" s="443"/>
      <c r="BJ102" s="281"/>
      <c r="BK102" s="281"/>
      <c r="BL102" s="281"/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1"/>
      <c r="CC102" s="281"/>
      <c r="CD102" s="282"/>
      <c r="CE102" s="283" t="s">
        <v>22</v>
      </c>
      <c r="CF102" s="294" t="s">
        <v>19</v>
      </c>
      <c r="CG102" s="47" t="s">
        <v>61</v>
      </c>
      <c r="CH102" s="480" t="s">
        <v>24</v>
      </c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  <c r="CV102" s="480"/>
      <c r="CW102" s="480"/>
      <c r="CX102" s="480"/>
      <c r="CY102" s="480"/>
      <c r="CZ102" s="480"/>
      <c r="DA102" s="480"/>
      <c r="DB102" s="480"/>
      <c r="DC102" s="480"/>
      <c r="DD102" s="282" t="s">
        <v>16</v>
      </c>
      <c r="DE102" s="282"/>
      <c r="DF102" s="44">
        <f>DG102+DH102+DI102+DJ102</f>
        <v>0</v>
      </c>
      <c r="DG102" s="44"/>
      <c r="DH102" s="44"/>
      <c r="DI102" s="44">
        <f>DI104</f>
        <v>0</v>
      </c>
      <c r="DJ102" s="44">
        <f>DJ104</f>
        <v>0</v>
      </c>
      <c r="DK102" s="61"/>
      <c r="DL102" s="61"/>
    </row>
    <row r="103" spans="1:116" s="27" customFormat="1" ht="15" customHeight="1">
      <c r="A103" s="90"/>
      <c r="B103" s="450" t="s">
        <v>15</v>
      </c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0"/>
      <c r="AL103" s="450"/>
      <c r="AM103" s="450"/>
      <c r="AN103" s="450"/>
      <c r="AO103" s="450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/>
      <c r="BB103" s="450"/>
      <c r="BC103" s="450"/>
      <c r="BD103" s="450"/>
      <c r="BE103" s="450"/>
      <c r="BF103" s="450"/>
      <c r="BG103" s="450"/>
      <c r="BH103" s="450"/>
      <c r="BI103" s="450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7"/>
      <c r="CE103" s="16"/>
      <c r="CF103" s="12"/>
      <c r="CG103" s="11"/>
      <c r="CH103" s="484"/>
      <c r="CI103" s="484"/>
      <c r="CJ103" s="484"/>
      <c r="CK103" s="484"/>
      <c r="CL103" s="484"/>
      <c r="CM103" s="484"/>
      <c r="CN103" s="484"/>
      <c r="CO103" s="484"/>
      <c r="CP103" s="484"/>
      <c r="CQ103" s="484"/>
      <c r="CR103" s="484"/>
      <c r="CS103" s="484"/>
      <c r="CT103" s="484"/>
      <c r="CU103" s="484"/>
      <c r="CV103" s="484"/>
      <c r="CW103" s="484"/>
      <c r="CX103" s="484"/>
      <c r="CY103" s="484"/>
      <c r="CZ103" s="484"/>
      <c r="DA103" s="484"/>
      <c r="DB103" s="484"/>
      <c r="DC103" s="484"/>
      <c r="DD103" s="10"/>
      <c r="DE103" s="10"/>
      <c r="DF103" s="9"/>
      <c r="DG103" s="9"/>
      <c r="DH103" s="9"/>
      <c r="DI103" s="9"/>
      <c r="DJ103" s="9"/>
      <c r="DK103" s="61"/>
      <c r="DL103" s="61"/>
    </row>
    <row r="104" spans="1:116" s="27" customFormat="1" ht="30" customHeight="1">
      <c r="A104" s="432" t="s">
        <v>49</v>
      </c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3"/>
      <c r="AK104" s="433"/>
      <c r="AL104" s="433"/>
      <c r="AM104" s="433"/>
      <c r="AN104" s="433"/>
      <c r="AO104" s="433"/>
      <c r="AP104" s="433"/>
      <c r="AQ104" s="433"/>
      <c r="AR104" s="433"/>
      <c r="AS104" s="433"/>
      <c r="AT104" s="433"/>
      <c r="AU104" s="433"/>
      <c r="AV104" s="433"/>
      <c r="AW104" s="433"/>
      <c r="AX104" s="433"/>
      <c r="AY104" s="433"/>
      <c r="AZ104" s="433"/>
      <c r="BA104" s="433"/>
      <c r="BB104" s="433"/>
      <c r="BC104" s="433"/>
      <c r="BD104" s="433"/>
      <c r="BE104" s="433"/>
      <c r="BF104" s="433"/>
      <c r="BG104" s="433"/>
      <c r="BH104" s="433"/>
      <c r="BI104" s="433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4"/>
      <c r="CE104" s="13" t="s">
        <v>22</v>
      </c>
      <c r="CF104" s="12" t="s">
        <v>19</v>
      </c>
      <c r="CG104" s="11" t="s">
        <v>61</v>
      </c>
      <c r="CH104" s="434" t="s">
        <v>10</v>
      </c>
      <c r="CI104" s="434"/>
      <c r="CJ104" s="434"/>
      <c r="CK104" s="434"/>
      <c r="CL104" s="434"/>
      <c r="CM104" s="434"/>
      <c r="CN104" s="434"/>
      <c r="CO104" s="434"/>
      <c r="CP104" s="434"/>
      <c r="CQ104" s="434"/>
      <c r="CR104" s="434"/>
      <c r="CS104" s="434"/>
      <c r="CT104" s="434"/>
      <c r="CU104" s="434"/>
      <c r="CV104" s="434"/>
      <c r="CW104" s="434"/>
      <c r="CX104" s="434"/>
      <c r="CY104" s="434"/>
      <c r="CZ104" s="434"/>
      <c r="DA104" s="434"/>
      <c r="DB104" s="434"/>
      <c r="DC104" s="434"/>
      <c r="DD104" s="10" t="s">
        <v>44</v>
      </c>
      <c r="DE104" s="10" t="s">
        <v>60</v>
      </c>
      <c r="DF104" s="9">
        <f>SUM(DG104:DJ104)</f>
        <v>0</v>
      </c>
      <c r="DG104" s="9"/>
      <c r="DH104" s="35"/>
      <c r="DI104" s="9">
        <v>0</v>
      </c>
      <c r="DJ104" s="9">
        <v>0</v>
      </c>
      <c r="DK104" s="61"/>
      <c r="DL104" s="61"/>
    </row>
    <row r="105" spans="1:116" s="27" customFormat="1" ht="92.25" customHeight="1" hidden="1">
      <c r="A105" s="442" t="s">
        <v>59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98"/>
      <c r="BJ105" s="98"/>
      <c r="BK105" s="96"/>
      <c r="BL105" s="96"/>
      <c r="BM105" s="96"/>
      <c r="BN105" s="468"/>
      <c r="BO105" s="469"/>
      <c r="BP105" s="469"/>
      <c r="BQ105" s="470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289"/>
      <c r="CD105" s="96"/>
      <c r="CE105" s="283" t="s">
        <v>13</v>
      </c>
      <c r="CF105" s="294" t="s">
        <v>19</v>
      </c>
      <c r="CG105" s="47" t="s">
        <v>57</v>
      </c>
      <c r="CH105" s="480" t="s">
        <v>24</v>
      </c>
      <c r="CI105" s="480"/>
      <c r="CJ105" s="480"/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  <c r="CV105" s="480"/>
      <c r="CW105" s="480"/>
      <c r="CX105" s="480"/>
      <c r="CY105" s="480"/>
      <c r="CZ105" s="480"/>
      <c r="DA105" s="480"/>
      <c r="DB105" s="480"/>
      <c r="DC105" s="480"/>
      <c r="DD105" s="282" t="s">
        <v>16</v>
      </c>
      <c r="DE105" s="282"/>
      <c r="DF105" s="44">
        <f>DG105+DH105+DI105+DJ105</f>
        <v>0</v>
      </c>
      <c r="DG105" s="44">
        <f>DG107</f>
        <v>0</v>
      </c>
      <c r="DH105" s="44">
        <f>DH107</f>
        <v>0</v>
      </c>
      <c r="DI105" s="44">
        <f>DI107</f>
        <v>0</v>
      </c>
      <c r="DJ105" s="95">
        <f>DJ107</f>
        <v>0</v>
      </c>
      <c r="DK105" s="61"/>
      <c r="DL105" s="61"/>
    </row>
    <row r="106" spans="1:116" s="27" customFormat="1" ht="18" customHeight="1" hidden="1">
      <c r="A106" s="432" t="s">
        <v>15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4"/>
      <c r="CE106" s="16"/>
      <c r="CF106" s="12"/>
      <c r="CG106" s="11"/>
      <c r="CH106" s="10"/>
      <c r="CI106" s="10"/>
      <c r="CJ106" s="10"/>
      <c r="CK106" s="552"/>
      <c r="CL106" s="553"/>
      <c r="CM106" s="553"/>
      <c r="CN106" s="554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9"/>
      <c r="DG106" s="9"/>
      <c r="DH106" s="9"/>
      <c r="DI106" s="9"/>
      <c r="DJ106" s="9"/>
      <c r="DK106" s="61"/>
      <c r="DL106" s="61"/>
    </row>
    <row r="107" spans="1:116" s="27" customFormat="1" ht="24.75" customHeight="1" hidden="1">
      <c r="A107" s="432" t="s">
        <v>58</v>
      </c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433"/>
      <c r="AW107" s="433"/>
      <c r="AX107" s="433"/>
      <c r="AY107" s="433"/>
      <c r="AZ107" s="433"/>
      <c r="BA107" s="433"/>
      <c r="BB107" s="433"/>
      <c r="BC107" s="433"/>
      <c r="BD107" s="433"/>
      <c r="BE107" s="433"/>
      <c r="BF107" s="433"/>
      <c r="BG107" s="433"/>
      <c r="BH107" s="433"/>
      <c r="BI107" s="91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4"/>
      <c r="CE107" s="13" t="s">
        <v>13</v>
      </c>
      <c r="CF107" s="12" t="s">
        <v>19</v>
      </c>
      <c r="CG107" s="11" t="s">
        <v>57</v>
      </c>
      <c r="CH107" s="10"/>
      <c r="CI107" s="10"/>
      <c r="CJ107" s="10"/>
      <c r="CK107" s="552" t="s">
        <v>56</v>
      </c>
      <c r="CL107" s="553"/>
      <c r="CM107" s="553"/>
      <c r="CN107" s="554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 t="s">
        <v>55</v>
      </c>
      <c r="DE107" s="10"/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61"/>
      <c r="DL107" s="61"/>
    </row>
    <row r="108" spans="1:116" s="27" customFormat="1" ht="30" customHeight="1" hidden="1">
      <c r="A108" s="442" t="s">
        <v>54</v>
      </c>
      <c r="B108" s="443"/>
      <c r="C108" s="443"/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2"/>
      <c r="CE108" s="283" t="s">
        <v>13</v>
      </c>
      <c r="CF108" s="294" t="s">
        <v>19</v>
      </c>
      <c r="CG108" s="47" t="s">
        <v>53</v>
      </c>
      <c r="CH108" s="22"/>
      <c r="CI108" s="22"/>
      <c r="CJ108" s="22"/>
      <c r="CK108" s="485" t="s">
        <v>24</v>
      </c>
      <c r="CL108" s="486"/>
      <c r="CM108" s="486"/>
      <c r="CN108" s="487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 t="s">
        <v>16</v>
      </c>
      <c r="DE108" s="22"/>
      <c r="DF108" s="21" t="e">
        <f>#REF!</f>
        <v>#REF!</v>
      </c>
      <c r="DG108" s="21" t="e">
        <f>#REF!</f>
        <v>#REF!</v>
      </c>
      <c r="DH108" s="21" t="e">
        <f>#REF!</f>
        <v>#REF!</v>
      </c>
      <c r="DI108" s="21"/>
      <c r="DJ108" s="21" t="e">
        <f>#REF!</f>
        <v>#REF!</v>
      </c>
      <c r="DK108" s="61"/>
      <c r="DL108" s="61"/>
    </row>
    <row r="109" spans="1:116" s="27" customFormat="1" ht="15" customHeight="1" hidden="1">
      <c r="A109" s="432" t="s">
        <v>15</v>
      </c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4"/>
      <c r="CE109" s="16"/>
      <c r="CF109" s="42"/>
      <c r="CG109" s="41"/>
      <c r="CH109" s="82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0"/>
      <c r="DD109" s="79"/>
      <c r="DE109" s="79"/>
      <c r="DF109" s="78"/>
      <c r="DG109" s="78"/>
      <c r="DH109" s="78"/>
      <c r="DI109" s="78"/>
      <c r="DJ109" s="78"/>
      <c r="DK109" s="61"/>
      <c r="DL109" s="61"/>
    </row>
    <row r="110" spans="1:116" s="27" customFormat="1" ht="51.75" customHeight="1">
      <c r="A110" s="558" t="s">
        <v>383</v>
      </c>
      <c r="B110" s="559"/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59"/>
      <c r="P110" s="559"/>
      <c r="Q110" s="559"/>
      <c r="R110" s="559"/>
      <c r="S110" s="559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  <c r="AE110" s="559"/>
      <c r="AF110" s="559"/>
      <c r="AG110" s="559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92"/>
      <c r="CE110" s="305" t="s">
        <v>22</v>
      </c>
      <c r="CF110" s="312" t="s">
        <v>19</v>
      </c>
      <c r="CG110" s="47" t="s">
        <v>384</v>
      </c>
      <c r="CH110" s="82"/>
      <c r="CI110" s="81"/>
      <c r="CJ110" s="81"/>
      <c r="CK110" s="486" t="s">
        <v>24</v>
      </c>
      <c r="CL110" s="486"/>
      <c r="CM110" s="486"/>
      <c r="CN110" s="486"/>
      <c r="CO110" s="310"/>
      <c r="CP110" s="310"/>
      <c r="CQ110" s="310"/>
      <c r="CR110" s="310"/>
      <c r="CS110" s="310"/>
      <c r="CT110" s="310"/>
      <c r="CU110" s="310"/>
      <c r="CV110" s="310"/>
      <c r="CW110" s="310"/>
      <c r="CX110" s="310"/>
      <c r="CY110" s="310"/>
      <c r="CZ110" s="310"/>
      <c r="DA110" s="310"/>
      <c r="DB110" s="310"/>
      <c r="DC110" s="311"/>
      <c r="DD110" s="22" t="s">
        <v>16</v>
      </c>
      <c r="DE110" s="22"/>
      <c r="DF110" s="21">
        <v>211232</v>
      </c>
      <c r="DG110" s="21"/>
      <c r="DH110" s="21">
        <v>211232</v>
      </c>
      <c r="DI110" s="21"/>
      <c r="DJ110" s="21"/>
      <c r="DK110" s="61"/>
      <c r="DL110" s="61"/>
    </row>
    <row r="111" spans="1:116" s="27" customFormat="1" ht="27.75" customHeight="1">
      <c r="A111" s="560" t="s">
        <v>49</v>
      </c>
      <c r="B111" s="561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  <c r="AF111" s="561"/>
      <c r="AG111" s="56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4"/>
      <c r="CE111" s="13" t="s">
        <v>22</v>
      </c>
      <c r="CF111" s="123" t="s">
        <v>19</v>
      </c>
      <c r="CG111" s="124" t="s">
        <v>384</v>
      </c>
      <c r="CH111" s="82"/>
      <c r="CI111" s="81"/>
      <c r="CJ111" s="81"/>
      <c r="CK111" s="556" t="s">
        <v>10</v>
      </c>
      <c r="CL111" s="556"/>
      <c r="CM111" s="556"/>
      <c r="CN111" s="556"/>
      <c r="CO111" s="307"/>
      <c r="CP111" s="307"/>
      <c r="CQ111" s="307"/>
      <c r="CR111" s="307"/>
      <c r="CS111" s="307"/>
      <c r="CT111" s="307"/>
      <c r="CU111" s="307"/>
      <c r="CV111" s="307"/>
      <c r="CW111" s="307"/>
      <c r="CX111" s="307"/>
      <c r="CY111" s="307"/>
      <c r="CZ111" s="307"/>
      <c r="DA111" s="307"/>
      <c r="DB111" s="307"/>
      <c r="DC111" s="308"/>
      <c r="DD111" s="75" t="s">
        <v>44</v>
      </c>
      <c r="DE111" s="75" t="s">
        <v>377</v>
      </c>
      <c r="DF111" s="35">
        <v>211232</v>
      </c>
      <c r="DG111" s="35"/>
      <c r="DH111" s="35">
        <v>211232</v>
      </c>
      <c r="DI111" s="78"/>
      <c r="DJ111" s="78"/>
      <c r="DK111" s="61"/>
      <c r="DL111" s="61"/>
    </row>
    <row r="112" spans="1:116" s="27" customFormat="1" ht="47.25" customHeight="1">
      <c r="A112" s="442" t="s">
        <v>52</v>
      </c>
      <c r="B112" s="443"/>
      <c r="C112" s="443"/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443"/>
      <c r="AQ112" s="443"/>
      <c r="AR112" s="443"/>
      <c r="AS112" s="443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2"/>
      <c r="CE112" s="283" t="s">
        <v>22</v>
      </c>
      <c r="CF112" s="294" t="s">
        <v>21</v>
      </c>
      <c r="CG112" s="47" t="s">
        <v>48</v>
      </c>
      <c r="CH112" s="480" t="s">
        <v>16</v>
      </c>
      <c r="CI112" s="480"/>
      <c r="CJ112" s="480"/>
      <c r="CK112" s="480"/>
      <c r="CL112" s="480"/>
      <c r="CM112" s="480"/>
      <c r="CN112" s="480"/>
      <c r="CO112" s="480"/>
      <c r="CP112" s="480"/>
      <c r="CQ112" s="480"/>
      <c r="CR112" s="480"/>
      <c r="CS112" s="480"/>
      <c r="CT112" s="480"/>
      <c r="CU112" s="480"/>
      <c r="CV112" s="480"/>
      <c r="CW112" s="480"/>
      <c r="CX112" s="480"/>
      <c r="CY112" s="480"/>
      <c r="CZ112" s="480"/>
      <c r="DA112" s="480"/>
      <c r="DB112" s="480"/>
      <c r="DC112" s="480"/>
      <c r="DD112" s="282" t="s">
        <v>16</v>
      </c>
      <c r="DE112" s="282"/>
      <c r="DF112" s="44">
        <f>DG112+DH112+DI112+DJ112</f>
        <v>47520</v>
      </c>
      <c r="DG112" s="44">
        <f>DG117+DG114+DG115+DG116</f>
        <v>47520</v>
      </c>
      <c r="DH112" s="44">
        <f>DH117+DH114+DH115+DH116</f>
        <v>0</v>
      </c>
      <c r="DI112" s="44">
        <f>DI117</f>
        <v>0</v>
      </c>
      <c r="DJ112" s="44">
        <f>DJ116</f>
        <v>0</v>
      </c>
      <c r="DK112" s="61"/>
      <c r="DL112" s="61"/>
    </row>
    <row r="113" spans="1:116" s="27" customFormat="1" ht="15" customHeight="1">
      <c r="A113" s="90"/>
      <c r="B113" s="450" t="s">
        <v>15</v>
      </c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0"/>
      <c r="AO113" s="450"/>
      <c r="AP113" s="450"/>
      <c r="AQ113" s="450"/>
      <c r="AR113" s="450"/>
      <c r="AS113" s="450"/>
      <c r="AT113" s="450"/>
      <c r="AU113" s="450"/>
      <c r="AV113" s="450"/>
      <c r="AW113" s="450"/>
      <c r="AX113" s="450"/>
      <c r="AY113" s="450"/>
      <c r="AZ113" s="450"/>
      <c r="BA113" s="450"/>
      <c r="BB113" s="450"/>
      <c r="BC113" s="450"/>
      <c r="BD113" s="450"/>
      <c r="BE113" s="450"/>
      <c r="BF113" s="450"/>
      <c r="BG113" s="450"/>
      <c r="BH113" s="450"/>
      <c r="BI113" s="450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7"/>
      <c r="CE113" s="16"/>
      <c r="CF113" s="12"/>
      <c r="CG113" s="11"/>
      <c r="CH113" s="484"/>
      <c r="CI113" s="484"/>
      <c r="CJ113" s="484"/>
      <c r="CK113" s="484"/>
      <c r="CL113" s="484"/>
      <c r="CM113" s="484"/>
      <c r="CN113" s="484"/>
      <c r="CO113" s="484"/>
      <c r="CP113" s="484"/>
      <c r="CQ113" s="484"/>
      <c r="CR113" s="484"/>
      <c r="CS113" s="484"/>
      <c r="CT113" s="484"/>
      <c r="CU113" s="484"/>
      <c r="CV113" s="484"/>
      <c r="CW113" s="484"/>
      <c r="CX113" s="484"/>
      <c r="CY113" s="484"/>
      <c r="CZ113" s="484"/>
      <c r="DA113" s="484"/>
      <c r="DB113" s="484"/>
      <c r="DC113" s="484"/>
      <c r="DD113" s="10"/>
      <c r="DE113" s="10"/>
      <c r="DF113" s="9"/>
      <c r="DG113" s="9"/>
      <c r="DH113" s="9"/>
      <c r="DI113" s="9"/>
      <c r="DJ113" s="9"/>
      <c r="DK113" s="61"/>
      <c r="DL113" s="61"/>
    </row>
    <row r="114" spans="1:116" s="27" customFormat="1" ht="12.75" customHeight="1">
      <c r="A114" s="66"/>
      <c r="B114" s="464" t="s">
        <v>51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4"/>
      <c r="AH114" s="464"/>
      <c r="AI114" s="464"/>
      <c r="AJ114" s="464"/>
      <c r="AK114" s="464"/>
      <c r="AL114" s="464"/>
      <c r="AM114" s="464"/>
      <c r="AN114" s="464"/>
      <c r="AO114" s="464"/>
      <c r="AP114" s="464"/>
      <c r="AQ114" s="464"/>
      <c r="AR114" s="464"/>
      <c r="AS114" s="464"/>
      <c r="AT114" s="464"/>
      <c r="AU114" s="464"/>
      <c r="AV114" s="464"/>
      <c r="AW114" s="464"/>
      <c r="AX114" s="464"/>
      <c r="AY114" s="464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89"/>
      <c r="CE114" s="88" t="s">
        <v>22</v>
      </c>
      <c r="CF114" s="12" t="s">
        <v>21</v>
      </c>
      <c r="CG114" s="63" t="s">
        <v>359</v>
      </c>
      <c r="CH114" s="446">
        <v>111</v>
      </c>
      <c r="CI114" s="446"/>
      <c r="CJ114" s="446"/>
      <c r="CK114" s="446"/>
      <c r="CL114" s="446"/>
      <c r="CM114" s="446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6"/>
      <c r="DD114" s="62">
        <v>211</v>
      </c>
      <c r="DE114" s="62" t="s">
        <v>378</v>
      </c>
      <c r="DF114" s="9">
        <f>SUM(DG114:DJ114)</f>
        <v>0</v>
      </c>
      <c r="DG114" s="35">
        <v>0</v>
      </c>
      <c r="DH114" s="9">
        <v>0</v>
      </c>
      <c r="DI114" s="9">
        <v>0</v>
      </c>
      <c r="DJ114" s="9">
        <v>0</v>
      </c>
      <c r="DK114" s="61"/>
      <c r="DL114" s="61"/>
    </row>
    <row r="115" spans="1:116" s="27" customFormat="1" ht="18" customHeight="1">
      <c r="A115" s="66"/>
      <c r="B115" s="464" t="s">
        <v>50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4"/>
      <c r="AQ115" s="464"/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89"/>
      <c r="CE115" s="88" t="s">
        <v>22</v>
      </c>
      <c r="CF115" s="12" t="s">
        <v>21</v>
      </c>
      <c r="CG115" s="63" t="s">
        <v>359</v>
      </c>
      <c r="CH115" s="446">
        <v>119</v>
      </c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62">
        <v>213</v>
      </c>
      <c r="DE115" s="62" t="s">
        <v>378</v>
      </c>
      <c r="DF115" s="9">
        <f>SUM(DG115:DJ115)</f>
        <v>0</v>
      </c>
      <c r="DG115" s="35">
        <v>0</v>
      </c>
      <c r="DH115" s="9">
        <v>0</v>
      </c>
      <c r="DI115" s="9">
        <v>0</v>
      </c>
      <c r="DJ115" s="9">
        <v>0</v>
      </c>
      <c r="DK115" s="61"/>
      <c r="DL115" s="61"/>
    </row>
    <row r="116" spans="1:116" s="27" customFormat="1" ht="22.5" customHeight="1">
      <c r="A116" s="432" t="s">
        <v>49</v>
      </c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3"/>
      <c r="AP116" s="433"/>
      <c r="AQ116" s="433"/>
      <c r="AR116" s="433"/>
      <c r="AS116" s="433"/>
      <c r="AT116" s="433"/>
      <c r="AU116" s="433"/>
      <c r="AV116" s="433"/>
      <c r="AW116" s="433"/>
      <c r="AX116" s="433"/>
      <c r="AY116" s="433"/>
      <c r="AZ116" s="433"/>
      <c r="BA116" s="433"/>
      <c r="BB116" s="433"/>
      <c r="BC116" s="433"/>
      <c r="BD116" s="433"/>
      <c r="BE116" s="433"/>
      <c r="BF116" s="433"/>
      <c r="BG116" s="433"/>
      <c r="BH116" s="433"/>
      <c r="BI116" s="433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7"/>
      <c r="CE116" s="16" t="s">
        <v>22</v>
      </c>
      <c r="CF116" s="12" t="s">
        <v>21</v>
      </c>
      <c r="CG116" s="63" t="s">
        <v>359</v>
      </c>
      <c r="CH116" s="87"/>
      <c r="CI116" s="87"/>
      <c r="CJ116" s="87"/>
      <c r="CK116" s="552" t="s">
        <v>10</v>
      </c>
      <c r="CL116" s="553"/>
      <c r="CM116" s="553"/>
      <c r="CN116" s="554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10" t="s">
        <v>44</v>
      </c>
      <c r="DE116" s="62" t="s">
        <v>380</v>
      </c>
      <c r="DF116" s="9">
        <f>SUM(DG116:DJ116)</f>
        <v>39420</v>
      </c>
      <c r="DG116" s="9">
        <v>39420</v>
      </c>
      <c r="DH116" s="9"/>
      <c r="DI116" s="9"/>
      <c r="DJ116" s="9"/>
      <c r="DK116" s="61"/>
      <c r="DL116" s="61"/>
    </row>
    <row r="117" spans="1:116" s="27" customFormat="1" ht="30" customHeight="1">
      <c r="A117" s="432" t="s">
        <v>386</v>
      </c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  <c r="AI117" s="433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3"/>
      <c r="AV117" s="433"/>
      <c r="AW117" s="433"/>
      <c r="AX117" s="433"/>
      <c r="AY117" s="433"/>
      <c r="AZ117" s="433"/>
      <c r="BA117" s="433"/>
      <c r="BB117" s="433"/>
      <c r="BC117" s="433"/>
      <c r="BD117" s="433"/>
      <c r="BE117" s="433"/>
      <c r="BF117" s="433"/>
      <c r="BG117" s="433"/>
      <c r="BH117" s="433"/>
      <c r="BI117" s="433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4"/>
      <c r="CE117" s="13" t="s">
        <v>22</v>
      </c>
      <c r="CF117" s="12" t="s">
        <v>21</v>
      </c>
      <c r="CG117" s="63" t="s">
        <v>359</v>
      </c>
      <c r="CH117" s="434" t="s">
        <v>10</v>
      </c>
      <c r="CI117" s="434"/>
      <c r="CJ117" s="434"/>
      <c r="CK117" s="434"/>
      <c r="CL117" s="434"/>
      <c r="CM117" s="434"/>
      <c r="CN117" s="434"/>
      <c r="CO117" s="434"/>
      <c r="CP117" s="434"/>
      <c r="CQ117" s="434"/>
      <c r="CR117" s="434"/>
      <c r="CS117" s="434"/>
      <c r="CT117" s="434"/>
      <c r="CU117" s="434"/>
      <c r="CV117" s="434"/>
      <c r="CW117" s="434"/>
      <c r="CX117" s="434"/>
      <c r="CY117" s="434"/>
      <c r="CZ117" s="434"/>
      <c r="DA117" s="434"/>
      <c r="DB117" s="434"/>
      <c r="DC117" s="434"/>
      <c r="DD117" s="10" t="s">
        <v>47</v>
      </c>
      <c r="DE117" s="62" t="s">
        <v>378</v>
      </c>
      <c r="DF117" s="9">
        <f>SUM(DG117:DJ117)</f>
        <v>8100</v>
      </c>
      <c r="DG117" s="35">
        <v>8100</v>
      </c>
      <c r="DH117" s="9">
        <v>0</v>
      </c>
      <c r="DI117" s="9">
        <v>0</v>
      </c>
      <c r="DJ117" s="9">
        <v>0</v>
      </c>
      <c r="DK117" s="61"/>
      <c r="DL117" s="61"/>
    </row>
    <row r="118" spans="1:116" s="27" customFormat="1" ht="54.75" customHeight="1">
      <c r="A118" s="442" t="s">
        <v>46</v>
      </c>
      <c r="B118" s="443"/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43"/>
      <c r="Y118" s="443"/>
      <c r="Z118" s="443"/>
      <c r="AA118" s="443"/>
      <c r="AB118" s="443"/>
      <c r="AC118" s="443"/>
      <c r="AD118" s="443"/>
      <c r="AE118" s="443"/>
      <c r="AF118" s="443"/>
      <c r="AG118" s="443"/>
      <c r="AH118" s="443"/>
      <c r="AI118" s="443"/>
      <c r="AJ118" s="443"/>
      <c r="AK118" s="443"/>
      <c r="AL118" s="443"/>
      <c r="AM118" s="443"/>
      <c r="AN118" s="443"/>
      <c r="AO118" s="443"/>
      <c r="AP118" s="443"/>
      <c r="AQ118" s="443"/>
      <c r="AR118" s="443"/>
      <c r="AS118" s="443"/>
      <c r="AT118" s="443"/>
      <c r="AU118" s="443"/>
      <c r="AV118" s="443"/>
      <c r="AW118" s="443"/>
      <c r="AX118" s="443"/>
      <c r="AY118" s="443"/>
      <c r="AZ118" s="443"/>
      <c r="BA118" s="443"/>
      <c r="BB118" s="443"/>
      <c r="BC118" s="443"/>
      <c r="BD118" s="443"/>
      <c r="BE118" s="443"/>
      <c r="BF118" s="443"/>
      <c r="BG118" s="443"/>
      <c r="BH118" s="443"/>
      <c r="BI118" s="443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5"/>
      <c r="CE118" s="283" t="s">
        <v>22</v>
      </c>
      <c r="CF118" s="294" t="s">
        <v>21</v>
      </c>
      <c r="CG118" s="47" t="s">
        <v>45</v>
      </c>
      <c r="CH118" s="22"/>
      <c r="CI118" s="22"/>
      <c r="CJ118" s="22"/>
      <c r="CK118" s="485" t="s">
        <v>24</v>
      </c>
      <c r="CL118" s="486"/>
      <c r="CM118" s="486"/>
      <c r="CN118" s="487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 t="s">
        <v>16</v>
      </c>
      <c r="DE118" s="22"/>
      <c r="DF118" s="21">
        <f>DG118+DH118+DI118+DJ118</f>
        <v>0</v>
      </c>
      <c r="DG118" s="21">
        <f>DG120</f>
        <v>0</v>
      </c>
      <c r="DH118" s="21">
        <f>DH120</f>
        <v>0</v>
      </c>
      <c r="DI118" s="21">
        <f>DI120</f>
        <v>0</v>
      </c>
      <c r="DJ118" s="21">
        <f>DJ120</f>
        <v>0</v>
      </c>
      <c r="DK118" s="61"/>
      <c r="DL118" s="61"/>
    </row>
    <row r="119" spans="1:116" s="27" customFormat="1" ht="15.75" customHeight="1">
      <c r="A119" s="295"/>
      <c r="B119" s="433" t="s">
        <v>15</v>
      </c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  <c r="AI119" s="433"/>
      <c r="AJ119" s="433"/>
      <c r="AK119" s="433"/>
      <c r="AL119" s="433"/>
      <c r="AM119" s="433"/>
      <c r="AN119" s="433"/>
      <c r="AO119" s="433"/>
      <c r="AP119" s="433"/>
      <c r="AQ119" s="433"/>
      <c r="AR119" s="433"/>
      <c r="AS119" s="433"/>
      <c r="AT119" s="433"/>
      <c r="AU119" s="433"/>
      <c r="AV119" s="433"/>
      <c r="AW119" s="433"/>
      <c r="AX119" s="433"/>
      <c r="AY119" s="433"/>
      <c r="AZ119" s="433"/>
      <c r="BA119" s="433"/>
      <c r="BB119" s="433"/>
      <c r="BC119" s="433"/>
      <c r="BD119" s="433"/>
      <c r="BE119" s="433"/>
      <c r="BF119" s="433"/>
      <c r="BG119" s="433"/>
      <c r="BH119" s="433"/>
      <c r="BI119" s="433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7"/>
      <c r="CE119" s="16"/>
      <c r="CF119" s="12"/>
      <c r="CG119" s="11"/>
      <c r="CH119" s="484"/>
      <c r="CI119" s="484"/>
      <c r="CJ119" s="484"/>
      <c r="CK119" s="484"/>
      <c r="CL119" s="484"/>
      <c r="CM119" s="484"/>
      <c r="CN119" s="484"/>
      <c r="CO119" s="484"/>
      <c r="CP119" s="484"/>
      <c r="CQ119" s="484"/>
      <c r="CR119" s="484"/>
      <c r="CS119" s="484"/>
      <c r="CT119" s="484"/>
      <c r="CU119" s="484"/>
      <c r="CV119" s="484"/>
      <c r="CW119" s="484"/>
      <c r="CX119" s="484"/>
      <c r="CY119" s="484"/>
      <c r="CZ119" s="484"/>
      <c r="DA119" s="484"/>
      <c r="DB119" s="484"/>
      <c r="DC119" s="484"/>
      <c r="DD119" s="10"/>
      <c r="DE119" s="10"/>
      <c r="DF119" s="9"/>
      <c r="DG119" s="9"/>
      <c r="DH119" s="9"/>
      <c r="DI119" s="9"/>
      <c r="DJ119" s="9"/>
      <c r="DK119" s="61"/>
      <c r="DL119" s="61"/>
    </row>
    <row r="120" spans="1:116" s="27" customFormat="1" ht="26.25" customHeight="1">
      <c r="A120" s="432" t="s">
        <v>14</v>
      </c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433"/>
      <c r="BC120" s="433"/>
      <c r="BD120" s="433"/>
      <c r="BE120" s="433"/>
      <c r="BF120" s="433"/>
      <c r="BG120" s="433"/>
      <c r="BH120" s="433"/>
      <c r="BI120" s="433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4"/>
      <c r="CE120" s="13" t="s">
        <v>22</v>
      </c>
      <c r="CF120" s="12" t="s">
        <v>21</v>
      </c>
      <c r="CG120" s="11" t="s">
        <v>45</v>
      </c>
      <c r="CH120" s="434" t="s">
        <v>10</v>
      </c>
      <c r="CI120" s="434"/>
      <c r="CJ120" s="434"/>
      <c r="CK120" s="434"/>
      <c r="CL120" s="434"/>
      <c r="CM120" s="434"/>
      <c r="CN120" s="434"/>
      <c r="CO120" s="434"/>
      <c r="CP120" s="434"/>
      <c r="CQ120" s="434"/>
      <c r="CR120" s="434"/>
      <c r="CS120" s="434"/>
      <c r="CT120" s="434"/>
      <c r="CU120" s="434"/>
      <c r="CV120" s="434"/>
      <c r="CW120" s="434"/>
      <c r="CX120" s="434"/>
      <c r="CY120" s="434"/>
      <c r="CZ120" s="434"/>
      <c r="DA120" s="434"/>
      <c r="DB120" s="434"/>
      <c r="DC120" s="434"/>
      <c r="DD120" s="10" t="s">
        <v>44</v>
      </c>
      <c r="DE120" s="10" t="s">
        <v>43</v>
      </c>
      <c r="DF120" s="9">
        <f>SUM(DG120:DJ120)</f>
        <v>0</v>
      </c>
      <c r="DG120" s="9"/>
      <c r="DH120" s="9"/>
      <c r="DI120" s="9">
        <v>0</v>
      </c>
      <c r="DJ120" s="35"/>
      <c r="DK120" s="61"/>
      <c r="DL120" s="61"/>
    </row>
    <row r="121" spans="1:114" ht="15.75" customHeight="1" hidden="1">
      <c r="A121" s="432" t="s">
        <v>23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3"/>
      <c r="AP121" s="433"/>
      <c r="AQ121" s="433"/>
      <c r="AR121" s="433"/>
      <c r="AS121" s="433"/>
      <c r="AT121" s="433"/>
      <c r="AU121" s="433"/>
      <c r="AV121" s="433"/>
      <c r="AW121" s="433"/>
      <c r="AX121" s="433"/>
      <c r="AY121" s="433"/>
      <c r="AZ121" s="433"/>
      <c r="BA121" s="433"/>
      <c r="BB121" s="433"/>
      <c r="BC121" s="433"/>
      <c r="BD121" s="433"/>
      <c r="BE121" s="433"/>
      <c r="BF121" s="433"/>
      <c r="BG121" s="433"/>
      <c r="BH121" s="433"/>
      <c r="BI121" s="433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4"/>
      <c r="CE121" s="13" t="s">
        <v>13</v>
      </c>
      <c r="CF121" s="12" t="s">
        <v>19</v>
      </c>
      <c r="CG121" s="11" t="s">
        <v>40</v>
      </c>
      <c r="CH121" s="434" t="s">
        <v>10</v>
      </c>
      <c r="CI121" s="434"/>
      <c r="CJ121" s="434"/>
      <c r="CK121" s="434"/>
      <c r="CL121" s="434"/>
      <c r="CM121" s="434"/>
      <c r="CN121" s="434"/>
      <c r="CO121" s="434"/>
      <c r="CP121" s="434"/>
      <c r="CQ121" s="434"/>
      <c r="CR121" s="434"/>
      <c r="CS121" s="434"/>
      <c r="CT121" s="434"/>
      <c r="CU121" s="434"/>
      <c r="CV121" s="434"/>
      <c r="CW121" s="434"/>
      <c r="CX121" s="434"/>
      <c r="CY121" s="434"/>
      <c r="CZ121" s="434"/>
      <c r="DA121" s="434"/>
      <c r="DB121" s="434"/>
      <c r="DC121" s="434"/>
      <c r="DD121" s="10" t="s">
        <v>37</v>
      </c>
      <c r="DE121" s="10" t="s">
        <v>39</v>
      </c>
      <c r="DF121" s="9">
        <f>SUM(DG121:DJ121)</f>
        <v>0</v>
      </c>
      <c r="DG121" s="9">
        <v>0</v>
      </c>
      <c r="DH121" s="9">
        <v>0</v>
      </c>
      <c r="DI121" s="9">
        <v>0</v>
      </c>
      <c r="DJ121" s="9">
        <v>0</v>
      </c>
    </row>
    <row r="122" spans="1:116" s="27" customFormat="1" ht="15" customHeight="1" hidden="1">
      <c r="A122" s="432" t="s">
        <v>42</v>
      </c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3"/>
      <c r="AP122" s="433"/>
      <c r="AQ122" s="433"/>
      <c r="AR122" s="433"/>
      <c r="AS122" s="433"/>
      <c r="AT122" s="433"/>
      <c r="AU122" s="433"/>
      <c r="AV122" s="433"/>
      <c r="AW122" s="433"/>
      <c r="AX122" s="433"/>
      <c r="AY122" s="433"/>
      <c r="AZ122" s="433"/>
      <c r="BA122" s="433"/>
      <c r="BB122" s="433"/>
      <c r="BC122" s="433"/>
      <c r="BD122" s="433"/>
      <c r="BE122" s="433"/>
      <c r="BF122" s="433"/>
      <c r="BG122" s="433"/>
      <c r="BH122" s="433"/>
      <c r="BI122" s="433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4"/>
      <c r="CE122" s="13" t="s">
        <v>13</v>
      </c>
      <c r="CF122" s="12" t="s">
        <v>19</v>
      </c>
      <c r="CG122" s="11" t="s">
        <v>40</v>
      </c>
      <c r="CH122" s="434" t="s">
        <v>10</v>
      </c>
      <c r="CI122" s="434"/>
      <c r="CJ122" s="434"/>
      <c r="CK122" s="434"/>
      <c r="CL122" s="434"/>
      <c r="CM122" s="434"/>
      <c r="CN122" s="434"/>
      <c r="CO122" s="434"/>
      <c r="CP122" s="434"/>
      <c r="CQ122" s="434"/>
      <c r="CR122" s="434"/>
      <c r="CS122" s="434"/>
      <c r="CT122" s="434"/>
      <c r="CU122" s="434"/>
      <c r="CV122" s="434"/>
      <c r="CW122" s="434"/>
      <c r="CX122" s="434"/>
      <c r="CY122" s="434"/>
      <c r="CZ122" s="434"/>
      <c r="DA122" s="434"/>
      <c r="DB122" s="434"/>
      <c r="DC122" s="434"/>
      <c r="DD122" s="10" t="s">
        <v>41</v>
      </c>
      <c r="DE122" s="10" t="s">
        <v>39</v>
      </c>
      <c r="DF122" s="9">
        <f>SUM(DG122:DJ122)</f>
        <v>0</v>
      </c>
      <c r="DG122" s="9">
        <v>0</v>
      </c>
      <c r="DH122" s="9">
        <v>0</v>
      </c>
      <c r="DI122" s="9">
        <v>0</v>
      </c>
      <c r="DJ122" s="9">
        <v>0</v>
      </c>
      <c r="DK122" s="61"/>
      <c r="DL122" s="61"/>
    </row>
    <row r="123" spans="1:116" s="27" customFormat="1" ht="27.75" customHeight="1" hidden="1">
      <c r="A123" s="496" t="s">
        <v>14</v>
      </c>
      <c r="B123" s="497"/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  <c r="BA123" s="497"/>
      <c r="BB123" s="497"/>
      <c r="BC123" s="497"/>
      <c r="BD123" s="497"/>
      <c r="BE123" s="497"/>
      <c r="BF123" s="497"/>
      <c r="BG123" s="497"/>
      <c r="BH123" s="497"/>
      <c r="BI123" s="497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3"/>
      <c r="CE123" s="13" t="s">
        <v>13</v>
      </c>
      <c r="CF123" s="12" t="s">
        <v>19</v>
      </c>
      <c r="CG123" s="11" t="s">
        <v>40</v>
      </c>
      <c r="CH123" s="434" t="s">
        <v>10</v>
      </c>
      <c r="CI123" s="434"/>
      <c r="CJ123" s="434"/>
      <c r="CK123" s="434"/>
      <c r="CL123" s="434"/>
      <c r="CM123" s="434"/>
      <c r="CN123" s="434"/>
      <c r="CO123" s="434"/>
      <c r="CP123" s="434"/>
      <c r="CQ123" s="434"/>
      <c r="CR123" s="434"/>
      <c r="CS123" s="434"/>
      <c r="CT123" s="434"/>
      <c r="CU123" s="434"/>
      <c r="CV123" s="434"/>
      <c r="CW123" s="434"/>
      <c r="CX123" s="434"/>
      <c r="CY123" s="434"/>
      <c r="CZ123" s="434"/>
      <c r="DA123" s="434"/>
      <c r="DB123" s="434"/>
      <c r="DC123" s="434"/>
      <c r="DD123" s="10" t="s">
        <v>9</v>
      </c>
      <c r="DE123" s="10" t="s">
        <v>39</v>
      </c>
      <c r="DF123" s="9">
        <f>SUM(DG123:DJ123)</f>
        <v>0</v>
      </c>
      <c r="DG123" s="9">
        <v>0</v>
      </c>
      <c r="DH123" s="9">
        <v>0</v>
      </c>
      <c r="DI123" s="9">
        <v>0</v>
      </c>
      <c r="DJ123" s="9">
        <v>0</v>
      </c>
      <c r="DK123" s="61"/>
      <c r="DL123" s="61"/>
    </row>
    <row r="124" spans="1:116" s="27" customFormat="1" ht="54.75" customHeight="1" hidden="1">
      <c r="A124" s="442" t="s">
        <v>38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443"/>
      <c r="AT124" s="443"/>
      <c r="AU124" s="443"/>
      <c r="AV124" s="443"/>
      <c r="AW124" s="443"/>
      <c r="AX124" s="443"/>
      <c r="AY124" s="443"/>
      <c r="AZ124" s="443"/>
      <c r="BA124" s="443"/>
      <c r="BB124" s="443"/>
      <c r="BC124" s="443"/>
      <c r="BD124" s="443"/>
      <c r="BE124" s="443"/>
      <c r="BF124" s="443"/>
      <c r="BG124" s="443"/>
      <c r="BH124" s="443"/>
      <c r="BI124" s="443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5"/>
      <c r="CE124" s="283" t="s">
        <v>13</v>
      </c>
      <c r="CF124" s="294" t="s">
        <v>21</v>
      </c>
      <c r="CG124" s="47" t="s">
        <v>36</v>
      </c>
      <c r="CH124" s="22"/>
      <c r="CI124" s="22"/>
      <c r="CJ124" s="22"/>
      <c r="CK124" s="485" t="s">
        <v>24</v>
      </c>
      <c r="CL124" s="486"/>
      <c r="CM124" s="486"/>
      <c r="CN124" s="487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 t="s">
        <v>16</v>
      </c>
      <c r="DE124" s="22" t="s">
        <v>35</v>
      </c>
      <c r="DF124" s="21">
        <f>DG124+DH124+DI124+DJ124</f>
        <v>0</v>
      </c>
      <c r="DG124" s="21">
        <f>DG126+DG127</f>
        <v>0</v>
      </c>
      <c r="DH124" s="21">
        <f>DH126+DH127</f>
        <v>0</v>
      </c>
      <c r="DI124" s="21">
        <f>DI126+DI127</f>
        <v>0</v>
      </c>
      <c r="DJ124" s="21">
        <f>DJ126+DJ127</f>
        <v>0</v>
      </c>
      <c r="DK124" s="61"/>
      <c r="DL124" s="61"/>
    </row>
    <row r="125" spans="1:116" s="27" customFormat="1" ht="17.25" customHeight="1" hidden="1">
      <c r="A125" s="432" t="s">
        <v>15</v>
      </c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3"/>
      <c r="CE125" s="16"/>
      <c r="CF125" s="42"/>
      <c r="CG125" s="41"/>
      <c r="CH125" s="82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0"/>
      <c r="DD125" s="79"/>
      <c r="DE125" s="79"/>
      <c r="DF125" s="78"/>
      <c r="DG125" s="78"/>
      <c r="DH125" s="78"/>
      <c r="DI125" s="78"/>
      <c r="DJ125" s="78"/>
      <c r="DK125" s="61"/>
      <c r="DL125" s="61"/>
    </row>
    <row r="126" spans="1:116" s="27" customFormat="1" ht="15.75" customHeight="1" hidden="1">
      <c r="A126" s="432" t="s">
        <v>23</v>
      </c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  <c r="AI126" s="433"/>
      <c r="AJ126" s="433"/>
      <c r="AK126" s="433"/>
      <c r="AL126" s="433"/>
      <c r="AM126" s="433"/>
      <c r="AN126" s="433"/>
      <c r="AO126" s="433"/>
      <c r="AP126" s="433"/>
      <c r="AQ126" s="433"/>
      <c r="AR126" s="433"/>
      <c r="AS126" s="433"/>
      <c r="AT126" s="433"/>
      <c r="AU126" s="433"/>
      <c r="AV126" s="433"/>
      <c r="AW126" s="433"/>
      <c r="AX126" s="433"/>
      <c r="AY126" s="433"/>
      <c r="AZ126" s="433"/>
      <c r="BA126" s="433"/>
      <c r="BB126" s="433"/>
      <c r="BC126" s="433"/>
      <c r="BD126" s="433"/>
      <c r="BE126" s="433"/>
      <c r="BF126" s="433"/>
      <c r="BG126" s="433"/>
      <c r="BH126" s="433"/>
      <c r="BI126" s="433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4"/>
      <c r="CE126" s="13" t="s">
        <v>13</v>
      </c>
      <c r="CF126" s="77" t="s">
        <v>21</v>
      </c>
      <c r="CG126" s="76" t="s">
        <v>36</v>
      </c>
      <c r="CH126" s="555" t="s">
        <v>10</v>
      </c>
      <c r="CI126" s="556"/>
      <c r="CJ126" s="556"/>
      <c r="CK126" s="556"/>
      <c r="CL126" s="556"/>
      <c r="CM126" s="556"/>
      <c r="CN126" s="556"/>
      <c r="CO126" s="556"/>
      <c r="CP126" s="556"/>
      <c r="CQ126" s="556"/>
      <c r="CR126" s="556"/>
      <c r="CS126" s="556"/>
      <c r="CT126" s="556"/>
      <c r="CU126" s="556"/>
      <c r="CV126" s="556"/>
      <c r="CW126" s="556"/>
      <c r="CX126" s="556"/>
      <c r="CY126" s="556"/>
      <c r="CZ126" s="556"/>
      <c r="DA126" s="556"/>
      <c r="DB126" s="556"/>
      <c r="DC126" s="557"/>
      <c r="DD126" s="75" t="s">
        <v>37</v>
      </c>
      <c r="DE126" s="75" t="s">
        <v>35</v>
      </c>
      <c r="DF126" s="9">
        <f>SUM(DG126:DJ126)</f>
        <v>0</v>
      </c>
      <c r="DG126" s="35">
        <v>0</v>
      </c>
      <c r="DH126" s="35">
        <v>0</v>
      </c>
      <c r="DI126" s="35">
        <v>0</v>
      </c>
      <c r="DJ126" s="35"/>
      <c r="DK126" s="61"/>
      <c r="DL126" s="61"/>
    </row>
    <row r="127" spans="1:116" s="27" customFormat="1" ht="26.25" customHeight="1" hidden="1">
      <c r="A127" s="496" t="s">
        <v>14</v>
      </c>
      <c r="B127" s="497"/>
      <c r="C127" s="497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  <c r="Z127" s="497"/>
      <c r="AA127" s="497"/>
      <c r="AB127" s="497"/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97"/>
      <c r="AN127" s="497"/>
      <c r="AO127" s="497"/>
      <c r="AP127" s="497"/>
      <c r="AQ127" s="497"/>
      <c r="AR127" s="497"/>
      <c r="AS127" s="497"/>
      <c r="AT127" s="497"/>
      <c r="AU127" s="497"/>
      <c r="AV127" s="497"/>
      <c r="AW127" s="497"/>
      <c r="AX127" s="497"/>
      <c r="AY127" s="497"/>
      <c r="AZ127" s="497"/>
      <c r="BA127" s="497"/>
      <c r="BB127" s="497"/>
      <c r="BC127" s="497"/>
      <c r="BD127" s="497"/>
      <c r="BE127" s="497"/>
      <c r="BF127" s="497"/>
      <c r="BG127" s="497"/>
      <c r="BH127" s="497"/>
      <c r="BI127" s="497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3"/>
      <c r="CE127" s="13" t="s">
        <v>13</v>
      </c>
      <c r="CF127" s="12" t="s">
        <v>21</v>
      </c>
      <c r="CG127" s="63" t="s">
        <v>36</v>
      </c>
      <c r="CH127" s="481" t="s">
        <v>10</v>
      </c>
      <c r="CI127" s="482"/>
      <c r="CJ127" s="482"/>
      <c r="CK127" s="482"/>
      <c r="CL127" s="482"/>
      <c r="CM127" s="482"/>
      <c r="CN127" s="482"/>
      <c r="CO127" s="482"/>
      <c r="CP127" s="482"/>
      <c r="CQ127" s="482"/>
      <c r="CR127" s="482"/>
      <c r="CS127" s="482"/>
      <c r="CT127" s="482"/>
      <c r="CU127" s="482"/>
      <c r="CV127" s="482"/>
      <c r="CW127" s="482"/>
      <c r="CX127" s="482"/>
      <c r="CY127" s="482"/>
      <c r="CZ127" s="482"/>
      <c r="DA127" s="482"/>
      <c r="DB127" s="482"/>
      <c r="DC127" s="483"/>
      <c r="DD127" s="69" t="s">
        <v>9</v>
      </c>
      <c r="DE127" s="69" t="s">
        <v>35</v>
      </c>
      <c r="DF127" s="9">
        <f>SUM(DG127:DJ127)</f>
        <v>0</v>
      </c>
      <c r="DG127" s="9">
        <v>0</v>
      </c>
      <c r="DH127" s="9">
        <v>0</v>
      </c>
      <c r="DI127" s="9">
        <v>0</v>
      </c>
      <c r="DJ127" s="9"/>
      <c r="DK127" s="61"/>
      <c r="DL127" s="61"/>
    </row>
    <row r="128" spans="1:116" s="27" customFormat="1" ht="30" customHeight="1" hidden="1">
      <c r="A128" s="74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67"/>
      <c r="CE128" s="67"/>
      <c r="CF128" s="63"/>
      <c r="CG128" s="63"/>
      <c r="CH128" s="72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0"/>
      <c r="DD128" s="69"/>
      <c r="DE128" s="69"/>
      <c r="DF128" s="68"/>
      <c r="DG128" s="68"/>
      <c r="DH128" s="68"/>
      <c r="DI128" s="68"/>
      <c r="DJ128" s="68"/>
      <c r="DK128" s="61"/>
      <c r="DL128" s="61"/>
    </row>
    <row r="129" spans="1:116" s="27" customFormat="1" ht="30" customHeight="1" hidden="1">
      <c r="A129" s="74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67"/>
      <c r="CE129" s="67"/>
      <c r="CF129" s="63"/>
      <c r="CG129" s="63"/>
      <c r="CH129" s="72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0"/>
      <c r="DD129" s="69"/>
      <c r="DE129" s="69"/>
      <c r="DF129" s="68"/>
      <c r="DG129" s="68"/>
      <c r="DH129" s="68"/>
      <c r="DI129" s="68"/>
      <c r="DJ129" s="68"/>
      <c r="DK129" s="61"/>
      <c r="DL129" s="61"/>
    </row>
    <row r="130" spans="1:116" s="27" customFormat="1" ht="30" customHeight="1" hidden="1">
      <c r="A130" s="74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67"/>
      <c r="CE130" s="67"/>
      <c r="CF130" s="63"/>
      <c r="CG130" s="63"/>
      <c r="CH130" s="72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0"/>
      <c r="DD130" s="69"/>
      <c r="DE130" s="69"/>
      <c r="DF130" s="68"/>
      <c r="DG130" s="68"/>
      <c r="DH130" s="68"/>
      <c r="DI130" s="68"/>
      <c r="DJ130" s="68"/>
      <c r="DK130" s="61"/>
      <c r="DL130" s="61"/>
    </row>
    <row r="131" spans="1:116" s="27" customFormat="1" ht="15" customHeight="1" hidden="1">
      <c r="A131" s="66"/>
      <c r="B131" s="544" t="s">
        <v>34</v>
      </c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  <c r="V131" s="544"/>
      <c r="W131" s="544"/>
      <c r="X131" s="544"/>
      <c r="Y131" s="544"/>
      <c r="Z131" s="544"/>
      <c r="AA131" s="544"/>
      <c r="AB131" s="544"/>
      <c r="AC131" s="544"/>
      <c r="AD131" s="544"/>
      <c r="AE131" s="544"/>
      <c r="AF131" s="544"/>
      <c r="AG131" s="544"/>
      <c r="AH131" s="544"/>
      <c r="AI131" s="544"/>
      <c r="AJ131" s="544"/>
      <c r="AK131" s="544"/>
      <c r="AL131" s="544"/>
      <c r="AM131" s="544"/>
      <c r="AN131" s="544"/>
      <c r="AO131" s="544"/>
      <c r="AP131" s="544"/>
      <c r="AQ131" s="544"/>
      <c r="AR131" s="544"/>
      <c r="AS131" s="544"/>
      <c r="AT131" s="544"/>
      <c r="AU131" s="544"/>
      <c r="AV131" s="544"/>
      <c r="AW131" s="544"/>
      <c r="AX131" s="544"/>
      <c r="AY131" s="544"/>
      <c r="AZ131" s="544"/>
      <c r="BA131" s="544"/>
      <c r="BB131" s="544"/>
      <c r="BC131" s="544"/>
      <c r="BD131" s="544"/>
      <c r="BE131" s="544"/>
      <c r="BF131" s="544"/>
      <c r="BG131" s="544"/>
      <c r="BH131" s="544"/>
      <c r="BI131" s="54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67"/>
      <c r="CE131" s="67"/>
      <c r="CF131" s="63"/>
      <c r="CG131" s="11"/>
      <c r="CH131" s="446"/>
      <c r="CI131" s="446"/>
      <c r="CJ131" s="446"/>
      <c r="CK131" s="446"/>
      <c r="CL131" s="446"/>
      <c r="CM131" s="446"/>
      <c r="CN131" s="446"/>
      <c r="CO131" s="446"/>
      <c r="CP131" s="446"/>
      <c r="CQ131" s="446"/>
      <c r="CR131" s="446"/>
      <c r="CS131" s="446"/>
      <c r="CT131" s="446"/>
      <c r="CU131" s="446"/>
      <c r="CV131" s="446"/>
      <c r="CW131" s="446"/>
      <c r="CX131" s="446"/>
      <c r="CY131" s="446"/>
      <c r="CZ131" s="446"/>
      <c r="DA131" s="446"/>
      <c r="DB131" s="446"/>
      <c r="DC131" s="446"/>
      <c r="DD131" s="62"/>
      <c r="DE131" s="62"/>
      <c r="DF131" s="62"/>
      <c r="DG131" s="62"/>
      <c r="DH131" s="62"/>
      <c r="DI131" s="62"/>
      <c r="DJ131" s="62"/>
      <c r="DK131" s="61"/>
      <c r="DL131" s="61"/>
    </row>
    <row r="132" spans="1:116" s="27" customFormat="1" ht="15" customHeight="1" hidden="1">
      <c r="A132" s="66"/>
      <c r="B132" s="498" t="s">
        <v>33</v>
      </c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  <c r="M132" s="498"/>
      <c r="N132" s="498"/>
      <c r="O132" s="498"/>
      <c r="P132" s="498"/>
      <c r="Q132" s="498"/>
      <c r="R132" s="498"/>
      <c r="S132" s="498"/>
      <c r="T132" s="498"/>
      <c r="U132" s="498"/>
      <c r="V132" s="498"/>
      <c r="W132" s="498"/>
      <c r="X132" s="498"/>
      <c r="Y132" s="498"/>
      <c r="Z132" s="498"/>
      <c r="AA132" s="498"/>
      <c r="AB132" s="498"/>
      <c r="AC132" s="498"/>
      <c r="AD132" s="498"/>
      <c r="AE132" s="498"/>
      <c r="AF132" s="498"/>
      <c r="AG132" s="498"/>
      <c r="AH132" s="498"/>
      <c r="AI132" s="498"/>
      <c r="AJ132" s="498"/>
      <c r="AK132" s="498"/>
      <c r="AL132" s="498"/>
      <c r="AM132" s="498"/>
      <c r="AN132" s="498"/>
      <c r="AO132" s="498"/>
      <c r="AP132" s="498"/>
      <c r="AQ132" s="498"/>
      <c r="AR132" s="498"/>
      <c r="AS132" s="498"/>
      <c r="AT132" s="498"/>
      <c r="AU132" s="498"/>
      <c r="AV132" s="498"/>
      <c r="AW132" s="498"/>
      <c r="AX132" s="498"/>
      <c r="AY132" s="498"/>
      <c r="AZ132" s="498"/>
      <c r="BA132" s="498"/>
      <c r="BB132" s="498"/>
      <c r="BC132" s="498"/>
      <c r="BD132" s="498"/>
      <c r="BE132" s="498"/>
      <c r="BF132" s="498"/>
      <c r="BG132" s="498"/>
      <c r="BH132" s="498"/>
      <c r="BI132" s="498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4"/>
      <c r="CE132" s="64"/>
      <c r="CF132" s="63"/>
      <c r="CG132" s="11"/>
      <c r="CH132" s="446" t="s">
        <v>32</v>
      </c>
      <c r="CI132" s="446"/>
      <c r="CJ132" s="446"/>
      <c r="CK132" s="446"/>
      <c r="CL132" s="446"/>
      <c r="CM132" s="446"/>
      <c r="CN132" s="446"/>
      <c r="CO132" s="446"/>
      <c r="CP132" s="446"/>
      <c r="CQ132" s="446"/>
      <c r="CR132" s="446"/>
      <c r="CS132" s="446"/>
      <c r="CT132" s="446"/>
      <c r="CU132" s="446"/>
      <c r="CV132" s="446"/>
      <c r="CW132" s="446"/>
      <c r="CX132" s="446"/>
      <c r="CY132" s="446"/>
      <c r="CZ132" s="446"/>
      <c r="DA132" s="446"/>
      <c r="DB132" s="446"/>
      <c r="DC132" s="446"/>
      <c r="DD132" s="62"/>
      <c r="DE132" s="62"/>
      <c r="DF132" s="62"/>
      <c r="DG132" s="62"/>
      <c r="DH132" s="62"/>
      <c r="DI132" s="62"/>
      <c r="DJ132" s="62"/>
      <c r="DK132" s="61"/>
      <c r="DL132" s="61"/>
    </row>
    <row r="133" spans="1:114" s="50" customFormat="1" ht="6.75" customHeight="1" hidden="1">
      <c r="A133" s="6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9"/>
      <c r="CE133" s="59"/>
      <c r="CF133" s="58"/>
      <c r="CG133" s="58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</row>
    <row r="134" spans="1:114" s="50" customFormat="1" ht="15" customHeight="1" hidden="1">
      <c r="A134" s="52" t="s">
        <v>31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04"/>
      <c r="AH134" s="504"/>
      <c r="AI134" s="504"/>
      <c r="AJ134" s="504"/>
      <c r="AK134" s="504"/>
      <c r="AL134" s="504"/>
      <c r="AM134" s="504"/>
      <c r="AN134" s="504"/>
      <c r="AO134" s="504"/>
      <c r="AP134" s="504"/>
      <c r="AQ134" s="504"/>
      <c r="AR134" s="504"/>
      <c r="AS134" s="504"/>
      <c r="AT134" s="504"/>
      <c r="AU134" s="504"/>
      <c r="AV134" s="504"/>
      <c r="AW134" s="504"/>
      <c r="AX134" s="51"/>
      <c r="AY134" s="51"/>
      <c r="AZ134" s="51"/>
      <c r="BA134" s="501"/>
      <c r="BB134" s="501"/>
      <c r="BC134" s="501"/>
      <c r="BD134" s="501"/>
      <c r="BE134" s="501"/>
      <c r="BF134" s="501"/>
      <c r="BG134" s="501"/>
      <c r="BH134" s="501"/>
      <c r="BI134" s="501"/>
      <c r="BJ134" s="501"/>
      <c r="BK134" s="501"/>
      <c r="BL134" s="501"/>
      <c r="BM134" s="501"/>
      <c r="BN134" s="501"/>
      <c r="BO134" s="501"/>
      <c r="BP134" s="501"/>
      <c r="BQ134" s="501"/>
      <c r="BR134" s="501"/>
      <c r="BS134" s="501"/>
      <c r="BT134" s="501"/>
      <c r="BU134" s="501"/>
      <c r="BV134" s="501"/>
      <c r="BW134" s="501"/>
      <c r="BX134" s="501"/>
      <c r="BY134" s="501"/>
      <c r="BZ134" s="501"/>
      <c r="CA134" s="501"/>
      <c r="CB134" s="501"/>
      <c r="CC134" s="501"/>
      <c r="CD134" s="501"/>
      <c r="CE134" s="501"/>
      <c r="CF134" s="501"/>
      <c r="CG134" s="501"/>
      <c r="CH134" s="501"/>
      <c r="CI134" s="501"/>
      <c r="CJ134" s="501"/>
      <c r="CK134" s="501"/>
      <c r="CL134" s="501"/>
      <c r="CM134" s="501"/>
      <c r="CN134" s="501"/>
      <c r="CO134" s="501"/>
      <c r="CP134" s="3"/>
      <c r="CQ134" s="3"/>
      <c r="CR134" s="501"/>
      <c r="CS134" s="501"/>
      <c r="CT134" s="501"/>
      <c r="CU134" s="501"/>
      <c r="CV134" s="501"/>
      <c r="CW134" s="501"/>
      <c r="CX134" s="501"/>
      <c r="CY134" s="501"/>
      <c r="CZ134" s="501"/>
      <c r="DA134" s="501"/>
      <c r="DB134" s="501"/>
      <c r="DC134" s="501"/>
      <c r="DD134" s="501"/>
      <c r="DE134" s="501"/>
      <c r="DF134" s="501"/>
      <c r="DG134" s="501"/>
      <c r="DH134" s="501"/>
      <c r="DI134" s="501"/>
      <c r="DJ134" s="501"/>
    </row>
    <row r="135" spans="1:114" s="50" customFormat="1" ht="12.75" customHeight="1" hidden="1">
      <c r="A135" s="52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488" t="s">
        <v>27</v>
      </c>
      <c r="BB135" s="488"/>
      <c r="BC135" s="488"/>
      <c r="BD135" s="488"/>
      <c r="BE135" s="488"/>
      <c r="BF135" s="488"/>
      <c r="BG135" s="488"/>
      <c r="BH135" s="488"/>
      <c r="BI135" s="488"/>
      <c r="BJ135" s="488"/>
      <c r="BK135" s="488"/>
      <c r="BL135" s="488"/>
      <c r="BM135" s="488"/>
      <c r="BN135" s="488"/>
      <c r="BO135" s="488"/>
      <c r="BP135" s="488"/>
      <c r="BQ135" s="488"/>
      <c r="BR135" s="488"/>
      <c r="BS135" s="488"/>
      <c r="BT135" s="488"/>
      <c r="BU135" s="488"/>
      <c r="BV135" s="488"/>
      <c r="BW135" s="488"/>
      <c r="BX135" s="488"/>
      <c r="BY135" s="488"/>
      <c r="BZ135" s="488"/>
      <c r="CA135" s="488"/>
      <c r="CB135" s="488"/>
      <c r="CC135" s="488"/>
      <c r="CD135" s="488"/>
      <c r="CE135" s="488"/>
      <c r="CF135" s="488"/>
      <c r="CG135" s="488"/>
      <c r="CH135" s="488"/>
      <c r="CI135" s="488"/>
      <c r="CJ135" s="488"/>
      <c r="CK135" s="488"/>
      <c r="CL135" s="488"/>
      <c r="CM135" s="488"/>
      <c r="CN135" s="488"/>
      <c r="CO135" s="488"/>
      <c r="CP135" s="54"/>
      <c r="CQ135" s="54"/>
      <c r="CR135" s="488" t="s">
        <v>26</v>
      </c>
      <c r="CS135" s="488"/>
      <c r="CT135" s="488"/>
      <c r="CU135" s="488"/>
      <c r="CV135" s="488"/>
      <c r="CW135" s="488"/>
      <c r="CX135" s="488"/>
      <c r="CY135" s="488"/>
      <c r="CZ135" s="488"/>
      <c r="DA135" s="488"/>
      <c r="DB135" s="488"/>
      <c r="DC135" s="488"/>
      <c r="DD135" s="488"/>
      <c r="DE135" s="488"/>
      <c r="DF135" s="488"/>
      <c r="DG135" s="488"/>
      <c r="DH135" s="488"/>
      <c r="DI135" s="488"/>
      <c r="DJ135" s="488"/>
    </row>
    <row r="136" spans="1:114" s="50" customFormat="1" ht="15" customHeight="1" hidden="1">
      <c r="A136" s="52" t="s">
        <v>30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01"/>
      <c r="BB136" s="501"/>
      <c r="BC136" s="501"/>
      <c r="BD136" s="501"/>
      <c r="BE136" s="501"/>
      <c r="BF136" s="501"/>
      <c r="BG136" s="501"/>
      <c r="BH136" s="501"/>
      <c r="BI136" s="501"/>
      <c r="BJ136" s="501"/>
      <c r="BK136" s="501"/>
      <c r="BL136" s="501"/>
      <c r="BM136" s="501"/>
      <c r="BN136" s="501"/>
      <c r="BO136" s="501"/>
      <c r="BP136" s="501"/>
      <c r="BQ136" s="501"/>
      <c r="BR136" s="501"/>
      <c r="BS136" s="501"/>
      <c r="BT136" s="501"/>
      <c r="BU136" s="501"/>
      <c r="BV136" s="501"/>
      <c r="BW136" s="501"/>
      <c r="BX136" s="501"/>
      <c r="BY136" s="501"/>
      <c r="BZ136" s="501"/>
      <c r="CA136" s="501"/>
      <c r="CB136" s="501"/>
      <c r="CC136" s="501"/>
      <c r="CD136" s="501"/>
      <c r="CE136" s="501"/>
      <c r="CF136" s="501"/>
      <c r="CG136" s="501"/>
      <c r="CH136" s="501"/>
      <c r="CI136" s="501"/>
      <c r="CJ136" s="501"/>
      <c r="CK136" s="501"/>
      <c r="CL136" s="501"/>
      <c r="CM136" s="501"/>
      <c r="CN136" s="501"/>
      <c r="CO136" s="501"/>
      <c r="CP136" s="3"/>
      <c r="CQ136" s="3"/>
      <c r="CR136" s="501"/>
      <c r="CS136" s="501"/>
      <c r="CT136" s="501"/>
      <c r="CU136" s="501"/>
      <c r="CV136" s="501"/>
      <c r="CW136" s="501"/>
      <c r="CX136" s="501"/>
      <c r="CY136" s="501"/>
      <c r="CZ136" s="501"/>
      <c r="DA136" s="501"/>
      <c r="DB136" s="501"/>
      <c r="DC136" s="501"/>
      <c r="DD136" s="501"/>
      <c r="DE136" s="501"/>
      <c r="DF136" s="501"/>
      <c r="DG136" s="501"/>
      <c r="DH136" s="501"/>
      <c r="DI136" s="501"/>
      <c r="DJ136" s="501"/>
    </row>
    <row r="137" spans="1:114" s="50" customFormat="1" ht="12.75" customHeight="1" hidden="1">
      <c r="A137" s="52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488" t="s">
        <v>27</v>
      </c>
      <c r="BB137" s="488"/>
      <c r="BC137" s="488"/>
      <c r="BD137" s="488"/>
      <c r="BE137" s="488"/>
      <c r="BF137" s="488"/>
      <c r="BG137" s="488"/>
      <c r="BH137" s="488"/>
      <c r="BI137" s="488"/>
      <c r="BJ137" s="488"/>
      <c r="BK137" s="488"/>
      <c r="BL137" s="488"/>
      <c r="BM137" s="488"/>
      <c r="BN137" s="488"/>
      <c r="BO137" s="488"/>
      <c r="BP137" s="488"/>
      <c r="BQ137" s="488"/>
      <c r="BR137" s="488"/>
      <c r="BS137" s="488"/>
      <c r="BT137" s="488"/>
      <c r="BU137" s="488"/>
      <c r="BV137" s="488"/>
      <c r="BW137" s="488"/>
      <c r="BX137" s="488"/>
      <c r="BY137" s="488"/>
      <c r="BZ137" s="488"/>
      <c r="CA137" s="488"/>
      <c r="CB137" s="488"/>
      <c r="CC137" s="488"/>
      <c r="CD137" s="488"/>
      <c r="CE137" s="488"/>
      <c r="CF137" s="488"/>
      <c r="CG137" s="488"/>
      <c r="CH137" s="488"/>
      <c r="CI137" s="488"/>
      <c r="CJ137" s="488"/>
      <c r="CK137" s="488"/>
      <c r="CL137" s="488"/>
      <c r="CM137" s="488"/>
      <c r="CN137" s="488"/>
      <c r="CO137" s="488"/>
      <c r="CP137" s="54"/>
      <c r="CQ137" s="54"/>
      <c r="CR137" s="488" t="s">
        <v>26</v>
      </c>
      <c r="CS137" s="488"/>
      <c r="CT137" s="488"/>
      <c r="CU137" s="488"/>
      <c r="CV137" s="488"/>
      <c r="CW137" s="488"/>
      <c r="CX137" s="488"/>
      <c r="CY137" s="488"/>
      <c r="CZ137" s="488"/>
      <c r="DA137" s="488"/>
      <c r="DB137" s="488"/>
      <c r="DC137" s="488"/>
      <c r="DD137" s="488"/>
      <c r="DE137" s="488"/>
      <c r="DF137" s="488"/>
      <c r="DG137" s="488"/>
      <c r="DH137" s="488"/>
      <c r="DI137" s="488"/>
      <c r="DJ137" s="488"/>
    </row>
    <row r="138" spans="1:114" s="50" customFormat="1" ht="14.25" customHeight="1" hidden="1">
      <c r="A138" s="52" t="s">
        <v>29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01"/>
      <c r="Q138" s="501"/>
      <c r="R138" s="501"/>
      <c r="S138" s="501"/>
      <c r="T138" s="501"/>
      <c r="U138" s="501"/>
      <c r="V138" s="501"/>
      <c r="W138" s="501"/>
      <c r="X138" s="501"/>
      <c r="Y138" s="501"/>
      <c r="Z138" s="501"/>
      <c r="AA138" s="501"/>
      <c r="AB138" s="501"/>
      <c r="AC138" s="501"/>
      <c r="AD138" s="501"/>
      <c r="AE138" s="501"/>
      <c r="AF138" s="501"/>
      <c r="AG138" s="501"/>
      <c r="AH138" s="501"/>
      <c r="AI138" s="501"/>
      <c r="AJ138" s="501"/>
      <c r="AK138" s="501"/>
      <c r="AL138" s="501"/>
      <c r="AM138" s="501"/>
      <c r="AN138" s="501"/>
      <c r="AO138" s="501"/>
      <c r="AP138" s="501"/>
      <c r="AQ138" s="501"/>
      <c r="AR138" s="501"/>
      <c r="AS138" s="501"/>
      <c r="AT138" s="501"/>
      <c r="AU138" s="501"/>
      <c r="AV138" s="501"/>
      <c r="AW138" s="51"/>
      <c r="AX138" s="51"/>
      <c r="AY138" s="51"/>
      <c r="AZ138" s="51"/>
      <c r="BA138" s="501"/>
      <c r="BB138" s="501"/>
      <c r="BC138" s="501"/>
      <c r="BD138" s="501"/>
      <c r="BE138" s="501"/>
      <c r="BF138" s="501"/>
      <c r="BG138" s="501"/>
      <c r="BH138" s="501"/>
      <c r="BI138" s="501"/>
      <c r="BJ138" s="501"/>
      <c r="BK138" s="501"/>
      <c r="BL138" s="501"/>
      <c r="BM138" s="501"/>
      <c r="BN138" s="501"/>
      <c r="BO138" s="501"/>
      <c r="BP138" s="501"/>
      <c r="BQ138" s="501"/>
      <c r="BR138" s="501"/>
      <c r="BS138" s="501"/>
      <c r="BT138" s="501"/>
      <c r="BU138" s="501"/>
      <c r="BV138" s="501"/>
      <c r="BW138" s="501"/>
      <c r="BX138" s="501"/>
      <c r="BY138" s="501"/>
      <c r="BZ138" s="501"/>
      <c r="CA138" s="501"/>
      <c r="CB138" s="501"/>
      <c r="CC138" s="501"/>
      <c r="CD138" s="501"/>
      <c r="CE138" s="501"/>
      <c r="CF138" s="501"/>
      <c r="CG138" s="501"/>
      <c r="CH138" s="501"/>
      <c r="CI138" s="501"/>
      <c r="CJ138" s="501"/>
      <c r="CK138" s="501"/>
      <c r="CL138" s="501"/>
      <c r="CM138" s="501"/>
      <c r="CN138" s="501"/>
      <c r="CO138" s="501"/>
      <c r="CP138" s="3"/>
      <c r="CQ138" s="3"/>
      <c r="CR138" s="501"/>
      <c r="CS138" s="501"/>
      <c r="CT138" s="501"/>
      <c r="CU138" s="501"/>
      <c r="CV138" s="501"/>
      <c r="CW138" s="501"/>
      <c r="CX138" s="501"/>
      <c r="CY138" s="501"/>
      <c r="CZ138" s="501"/>
      <c r="DA138" s="501"/>
      <c r="DB138" s="501"/>
      <c r="DC138" s="501"/>
      <c r="DD138" s="501"/>
      <c r="DE138" s="501"/>
      <c r="DF138" s="501"/>
      <c r="DG138" s="501"/>
      <c r="DH138" s="501"/>
      <c r="DI138" s="501"/>
      <c r="DJ138" s="501"/>
    </row>
    <row r="139" spans="1:114" s="53" customFormat="1" ht="12.75" customHeight="1" hidden="1">
      <c r="A139" s="56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488" t="s">
        <v>28</v>
      </c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488"/>
      <c r="AD139" s="488"/>
      <c r="AE139" s="488"/>
      <c r="AF139" s="488"/>
      <c r="AG139" s="488"/>
      <c r="AH139" s="488"/>
      <c r="AI139" s="488"/>
      <c r="AJ139" s="488"/>
      <c r="AK139" s="488"/>
      <c r="AL139" s="488"/>
      <c r="AM139" s="488"/>
      <c r="AN139" s="488"/>
      <c r="AO139" s="488"/>
      <c r="AP139" s="488"/>
      <c r="AQ139" s="488"/>
      <c r="AR139" s="488"/>
      <c r="AS139" s="488"/>
      <c r="AT139" s="488"/>
      <c r="AU139" s="488"/>
      <c r="AV139" s="488"/>
      <c r="AW139" s="55"/>
      <c r="AX139" s="55"/>
      <c r="AY139" s="55"/>
      <c r="AZ139" s="55"/>
      <c r="BA139" s="488" t="s">
        <v>27</v>
      </c>
      <c r="BB139" s="488"/>
      <c r="BC139" s="488"/>
      <c r="BD139" s="488"/>
      <c r="BE139" s="488"/>
      <c r="BF139" s="488"/>
      <c r="BG139" s="488"/>
      <c r="BH139" s="488"/>
      <c r="BI139" s="488"/>
      <c r="BJ139" s="488"/>
      <c r="BK139" s="488"/>
      <c r="BL139" s="488"/>
      <c r="BM139" s="488"/>
      <c r="BN139" s="488"/>
      <c r="BO139" s="488"/>
      <c r="BP139" s="488"/>
      <c r="BQ139" s="488"/>
      <c r="BR139" s="488"/>
      <c r="BS139" s="488"/>
      <c r="BT139" s="488"/>
      <c r="BU139" s="488"/>
      <c r="BV139" s="488"/>
      <c r="BW139" s="488"/>
      <c r="BX139" s="488"/>
      <c r="BY139" s="488"/>
      <c r="BZ139" s="488"/>
      <c r="CA139" s="488"/>
      <c r="CB139" s="488"/>
      <c r="CC139" s="488"/>
      <c r="CD139" s="488"/>
      <c r="CE139" s="488"/>
      <c r="CF139" s="488"/>
      <c r="CG139" s="488"/>
      <c r="CH139" s="488"/>
      <c r="CI139" s="488"/>
      <c r="CJ139" s="488"/>
      <c r="CK139" s="488"/>
      <c r="CL139" s="488"/>
      <c r="CM139" s="488"/>
      <c r="CN139" s="488"/>
      <c r="CO139" s="488"/>
      <c r="CP139" s="54"/>
      <c r="CQ139" s="54"/>
      <c r="CR139" s="488" t="s">
        <v>26</v>
      </c>
      <c r="CS139" s="488"/>
      <c r="CT139" s="488"/>
      <c r="CU139" s="488"/>
      <c r="CV139" s="488"/>
      <c r="CW139" s="488"/>
      <c r="CX139" s="488"/>
      <c r="CY139" s="488"/>
      <c r="CZ139" s="488"/>
      <c r="DA139" s="488"/>
      <c r="DB139" s="488"/>
      <c r="DC139" s="488"/>
      <c r="DD139" s="488"/>
      <c r="DE139" s="488"/>
      <c r="DF139" s="488"/>
      <c r="DG139" s="488"/>
      <c r="DH139" s="488"/>
      <c r="DI139" s="488"/>
      <c r="DJ139" s="488"/>
    </row>
    <row r="140" spans="1:114" s="50" customFormat="1" ht="14.25" customHeight="1" hidden="1">
      <c r="A140" s="52" t="s">
        <v>25</v>
      </c>
      <c r="B140" s="51"/>
      <c r="C140" s="51"/>
      <c r="D140" s="51"/>
      <c r="E140" s="51"/>
      <c r="F140" s="547"/>
      <c r="G140" s="547"/>
      <c r="H140" s="547"/>
      <c r="I140" s="547"/>
      <c r="J140" s="547"/>
      <c r="K140" s="547"/>
      <c r="L140" s="547"/>
      <c r="M140" s="547"/>
      <c r="N140" s="547"/>
      <c r="O140" s="547"/>
      <c r="P140" s="547"/>
      <c r="Q140" s="547"/>
      <c r="R140" s="547"/>
      <c r="S140" s="547"/>
      <c r="T140" s="547"/>
      <c r="U140" s="547"/>
      <c r="V140" s="547"/>
      <c r="W140" s="547"/>
      <c r="X140" s="547"/>
      <c r="Y140" s="547"/>
      <c r="Z140" s="547"/>
      <c r="AA140" s="547"/>
      <c r="AB140" s="547"/>
      <c r="AC140" s="547"/>
      <c r="AD140" s="547"/>
      <c r="AE140" s="547"/>
      <c r="AF140" s="547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4"/>
      <c r="CE140" s="4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</row>
    <row r="141" spans="1:114" ht="19.5" customHeight="1" hidden="1">
      <c r="A141" s="5"/>
      <c r="B141" s="3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</row>
    <row r="142" spans="1:120" s="27" customFormat="1" ht="24" customHeight="1">
      <c r="A142" s="499" t="s">
        <v>354</v>
      </c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  <c r="AM142" s="500"/>
      <c r="AN142" s="500"/>
      <c r="AO142" s="500"/>
      <c r="AP142" s="500"/>
      <c r="AQ142" s="500"/>
      <c r="AR142" s="500"/>
      <c r="AS142" s="500"/>
      <c r="AT142" s="500"/>
      <c r="AU142" s="500"/>
      <c r="AV142" s="500"/>
      <c r="AW142" s="500"/>
      <c r="AX142" s="500"/>
      <c r="AY142" s="500"/>
      <c r="AZ142" s="500"/>
      <c r="BA142" s="500"/>
      <c r="BB142" s="500"/>
      <c r="BC142" s="500"/>
      <c r="BD142" s="500"/>
      <c r="BE142" s="500"/>
      <c r="BF142" s="500"/>
      <c r="BG142" s="500"/>
      <c r="BH142" s="500"/>
      <c r="BI142" s="500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2"/>
      <c r="CE142" s="283" t="s">
        <v>22</v>
      </c>
      <c r="CF142" s="294" t="s">
        <v>355</v>
      </c>
      <c r="CG142" s="98" t="s">
        <v>61</v>
      </c>
      <c r="CH142" s="282" t="s">
        <v>24</v>
      </c>
      <c r="CI142" s="282"/>
      <c r="CJ142" s="282"/>
      <c r="CK142" s="457" t="s">
        <v>352</v>
      </c>
      <c r="CL142" s="458"/>
      <c r="CM142" s="458"/>
      <c r="CN142" s="459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 t="s">
        <v>353</v>
      </c>
      <c r="DE142" s="282"/>
      <c r="DF142" s="44">
        <f>DG142+DH142+DI142+DJ142</f>
        <v>0</v>
      </c>
      <c r="DG142" s="44">
        <f>DG144+DG145</f>
        <v>0</v>
      </c>
      <c r="DH142" s="44">
        <f>DH144+DH145</f>
        <v>0</v>
      </c>
      <c r="DI142" s="44">
        <f>DI144+DI145</f>
        <v>0</v>
      </c>
      <c r="DJ142" s="44">
        <f>DJ144+DJ145</f>
        <v>0</v>
      </c>
      <c r="DK142" s="29"/>
      <c r="DL142" s="29"/>
      <c r="DM142" s="28"/>
      <c r="DN142" s="28"/>
      <c r="DO142" s="28"/>
      <c r="DP142" s="28"/>
    </row>
    <row r="143" spans="1:120" s="27" customFormat="1" ht="15.75" customHeight="1">
      <c r="A143" s="432" t="s">
        <v>15</v>
      </c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6"/>
      <c r="BF143" s="296"/>
      <c r="BG143" s="296"/>
      <c r="BH143" s="296"/>
      <c r="BI143" s="296"/>
      <c r="BJ143" s="296"/>
      <c r="BK143" s="296"/>
      <c r="BL143" s="296"/>
      <c r="BM143" s="296"/>
      <c r="BN143" s="296"/>
      <c r="BO143" s="296"/>
      <c r="BP143" s="296"/>
      <c r="BQ143" s="296"/>
      <c r="BR143" s="296"/>
      <c r="BS143" s="296"/>
      <c r="BT143" s="296"/>
      <c r="BU143" s="296"/>
      <c r="BV143" s="296"/>
      <c r="BW143" s="296"/>
      <c r="BX143" s="296"/>
      <c r="BY143" s="296"/>
      <c r="BZ143" s="296"/>
      <c r="CA143" s="296"/>
      <c r="CB143" s="296"/>
      <c r="CC143" s="296"/>
      <c r="CD143" s="37"/>
      <c r="CE143" s="38"/>
      <c r="CF143" s="42"/>
      <c r="CG143" s="41"/>
      <c r="CH143" s="37"/>
      <c r="CI143" s="37"/>
      <c r="CJ143" s="37"/>
      <c r="CK143" s="40"/>
      <c r="CL143" s="39"/>
      <c r="CM143" s="39"/>
      <c r="CN143" s="38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6"/>
      <c r="DG143" s="36"/>
      <c r="DH143" s="36"/>
      <c r="DI143" s="36"/>
      <c r="DJ143" s="36"/>
      <c r="DK143" s="29"/>
      <c r="DL143" s="29"/>
      <c r="DM143" s="28"/>
      <c r="DN143" s="28"/>
      <c r="DO143" s="28"/>
      <c r="DP143" s="28"/>
    </row>
    <row r="144" spans="1:120" s="27" customFormat="1" ht="27.75" customHeight="1">
      <c r="A144" s="432" t="s">
        <v>351</v>
      </c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  <c r="AI144" s="433"/>
      <c r="AJ144" s="433"/>
      <c r="AK144" s="433"/>
      <c r="AL144" s="433"/>
      <c r="AM144" s="433"/>
      <c r="AN144" s="433"/>
      <c r="AO144" s="433"/>
      <c r="AP144" s="433"/>
      <c r="AQ144" s="433"/>
      <c r="AR144" s="433"/>
      <c r="AS144" s="433"/>
      <c r="AT144" s="433"/>
      <c r="AU144" s="433"/>
      <c r="AV144" s="433"/>
      <c r="AW144" s="433"/>
      <c r="AX144" s="433"/>
      <c r="AY144" s="433"/>
      <c r="AZ144" s="433"/>
      <c r="BA144" s="433"/>
      <c r="BB144" s="433"/>
      <c r="BC144" s="433"/>
      <c r="BD144" s="433"/>
      <c r="BE144" s="433"/>
      <c r="BF144" s="433"/>
      <c r="BG144" s="433"/>
      <c r="BH144" s="433"/>
      <c r="BI144" s="433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4"/>
      <c r="CE144" s="32" t="s">
        <v>22</v>
      </c>
      <c r="CF144" s="31" t="s">
        <v>355</v>
      </c>
      <c r="CG144" s="63" t="s">
        <v>61</v>
      </c>
      <c r="CH144" s="481" t="s">
        <v>352</v>
      </c>
      <c r="CI144" s="482"/>
      <c r="CJ144" s="482"/>
      <c r="CK144" s="482"/>
      <c r="CL144" s="482"/>
      <c r="CM144" s="482"/>
      <c r="CN144" s="482"/>
      <c r="CO144" s="482"/>
      <c r="CP144" s="482"/>
      <c r="CQ144" s="482"/>
      <c r="CR144" s="482"/>
      <c r="CS144" s="482"/>
      <c r="CT144" s="482"/>
      <c r="CU144" s="482"/>
      <c r="CV144" s="482"/>
      <c r="CW144" s="482"/>
      <c r="CX144" s="482"/>
      <c r="CY144" s="482"/>
      <c r="CZ144" s="482"/>
      <c r="DA144" s="482"/>
      <c r="DB144" s="482"/>
      <c r="DC144" s="483"/>
      <c r="DD144" s="30">
        <v>263</v>
      </c>
      <c r="DE144" s="69" t="s">
        <v>60</v>
      </c>
      <c r="DF144" s="9">
        <f>SUM(DG144:DJ144)</f>
        <v>0</v>
      </c>
      <c r="DG144" s="9"/>
      <c r="DH144" s="35"/>
      <c r="DI144" s="9">
        <v>0</v>
      </c>
      <c r="DJ144" s="9">
        <v>0</v>
      </c>
      <c r="DK144" s="29"/>
      <c r="DL144" s="29"/>
      <c r="DM144" s="28"/>
      <c r="DN144" s="28"/>
      <c r="DO144" s="28"/>
      <c r="DP144" s="28"/>
    </row>
    <row r="145" spans="1:120" s="27" customFormat="1" ht="20.25" customHeight="1" hidden="1">
      <c r="A145" s="463" t="s">
        <v>20</v>
      </c>
      <c r="B145" s="464"/>
      <c r="C145" s="464"/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4"/>
      <c r="AC145" s="464"/>
      <c r="AD145" s="464"/>
      <c r="AE145" s="464"/>
      <c r="AF145" s="464"/>
      <c r="AG145" s="464"/>
      <c r="AH145" s="464"/>
      <c r="AI145" s="464"/>
      <c r="AJ145" s="464"/>
      <c r="AK145" s="464"/>
      <c r="AL145" s="464"/>
      <c r="AM145" s="464"/>
      <c r="AN145" s="464"/>
      <c r="AO145" s="464"/>
      <c r="AP145" s="464"/>
      <c r="AQ145" s="464"/>
      <c r="AR145" s="464"/>
      <c r="AS145" s="464"/>
      <c r="AT145" s="464"/>
      <c r="AU145" s="464"/>
      <c r="AV145" s="464"/>
      <c r="AW145" s="464"/>
      <c r="AX145" s="464"/>
      <c r="AY145" s="464"/>
      <c r="AZ145" s="464"/>
      <c r="BA145" s="464"/>
      <c r="BB145" s="464"/>
      <c r="BC145" s="464"/>
      <c r="BD145" s="464"/>
      <c r="BE145" s="464"/>
      <c r="BF145" s="464"/>
      <c r="BG145" s="464"/>
      <c r="BH145" s="464"/>
      <c r="BI145" s="46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3"/>
      <c r="CE145" s="32" t="s">
        <v>13</v>
      </c>
      <c r="CF145" s="31" t="s">
        <v>19</v>
      </c>
      <c r="CG145" s="11" t="s">
        <v>18</v>
      </c>
      <c r="CH145" s="438">
        <v>244</v>
      </c>
      <c r="CI145" s="438"/>
      <c r="CJ145" s="438"/>
      <c r="CK145" s="438"/>
      <c r="CL145" s="438"/>
      <c r="CM145" s="438"/>
      <c r="CN145" s="438"/>
      <c r="CO145" s="438"/>
      <c r="CP145" s="438"/>
      <c r="CQ145" s="438"/>
      <c r="CR145" s="438"/>
      <c r="CS145" s="438"/>
      <c r="CT145" s="438"/>
      <c r="CU145" s="438"/>
      <c r="CV145" s="438"/>
      <c r="CW145" s="438"/>
      <c r="CX145" s="438"/>
      <c r="CY145" s="438"/>
      <c r="CZ145" s="438"/>
      <c r="DA145" s="438"/>
      <c r="DB145" s="438"/>
      <c r="DC145" s="438"/>
      <c r="DD145" s="30">
        <v>290</v>
      </c>
      <c r="DE145" s="30">
        <v>222501</v>
      </c>
      <c r="DF145" s="9">
        <f>SUM(DG145:DJ145)</f>
        <v>0</v>
      </c>
      <c r="DG145" s="9">
        <v>0</v>
      </c>
      <c r="DH145" s="9">
        <v>0</v>
      </c>
      <c r="DI145" s="9">
        <v>0</v>
      </c>
      <c r="DJ145" s="9">
        <v>0</v>
      </c>
      <c r="DK145" s="29"/>
      <c r="DL145" s="29"/>
      <c r="DM145" s="28"/>
      <c r="DN145" s="28"/>
      <c r="DO145" s="28"/>
      <c r="DP145" s="28"/>
    </row>
    <row r="146" spans="1:114" s="20" customFormat="1" ht="36" customHeight="1" hidden="1">
      <c r="A146" s="442" t="s">
        <v>17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43"/>
      <c r="Y146" s="443"/>
      <c r="Z146" s="443"/>
      <c r="AA146" s="443"/>
      <c r="AB146" s="443"/>
      <c r="AC146" s="443"/>
      <c r="AD146" s="443"/>
      <c r="AE146" s="443"/>
      <c r="AF146" s="443"/>
      <c r="AG146" s="495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83" t="s">
        <v>13</v>
      </c>
      <c r="CF146" s="25" t="s">
        <v>12</v>
      </c>
      <c r="CG146" s="24">
        <v>1040024120</v>
      </c>
      <c r="CH146" s="23"/>
      <c r="CI146" s="23"/>
      <c r="CJ146" s="23"/>
      <c r="CK146" s="489">
        <v>240</v>
      </c>
      <c r="CL146" s="490"/>
      <c r="CM146" s="490"/>
      <c r="CN146" s="491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2" t="s">
        <v>16</v>
      </c>
      <c r="DE146" s="22" t="s">
        <v>8</v>
      </c>
      <c r="DF146" s="21">
        <f>DG146+DH146+DI146+DJ146</f>
        <v>0</v>
      </c>
      <c r="DG146" s="21">
        <f>DG148</f>
        <v>0</v>
      </c>
      <c r="DH146" s="21">
        <f>DH148</f>
        <v>0</v>
      </c>
      <c r="DI146" s="21">
        <f>DI148</f>
        <v>0</v>
      </c>
      <c r="DJ146" s="21">
        <f>DJ148</f>
        <v>0</v>
      </c>
    </row>
    <row r="147" spans="1:114" ht="19.5" customHeight="1" hidden="1">
      <c r="A147" s="295"/>
      <c r="B147" s="433" t="s">
        <v>15</v>
      </c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  <c r="AI147" s="433"/>
      <c r="AJ147" s="433"/>
      <c r="AK147" s="433"/>
      <c r="AL147" s="433"/>
      <c r="AM147" s="433"/>
      <c r="AN147" s="433"/>
      <c r="AO147" s="433"/>
      <c r="AP147" s="433"/>
      <c r="AQ147" s="433"/>
      <c r="AR147" s="433"/>
      <c r="AS147" s="433"/>
      <c r="AT147" s="433"/>
      <c r="AU147" s="433"/>
      <c r="AV147" s="433"/>
      <c r="AW147" s="433"/>
      <c r="AX147" s="433"/>
      <c r="AY147" s="433"/>
      <c r="AZ147" s="433"/>
      <c r="BA147" s="433"/>
      <c r="BB147" s="433"/>
      <c r="BC147" s="433"/>
      <c r="BD147" s="433"/>
      <c r="BE147" s="433"/>
      <c r="BF147" s="433"/>
      <c r="BG147" s="433"/>
      <c r="BH147" s="433"/>
      <c r="BI147" s="433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7"/>
      <c r="CE147" s="16"/>
      <c r="CF147" s="12"/>
      <c r="CG147" s="11"/>
      <c r="CH147" s="484"/>
      <c r="CI147" s="484"/>
      <c r="CJ147" s="484"/>
      <c r="CK147" s="484"/>
      <c r="CL147" s="484"/>
      <c r="CM147" s="484"/>
      <c r="CN147" s="484"/>
      <c r="CO147" s="484"/>
      <c r="CP147" s="484"/>
      <c r="CQ147" s="484"/>
      <c r="CR147" s="484"/>
      <c r="CS147" s="484"/>
      <c r="CT147" s="484"/>
      <c r="CU147" s="484"/>
      <c r="CV147" s="484"/>
      <c r="CW147" s="484"/>
      <c r="CX147" s="484"/>
      <c r="CY147" s="484"/>
      <c r="CZ147" s="484"/>
      <c r="DA147" s="484"/>
      <c r="DB147" s="484"/>
      <c r="DC147" s="484"/>
      <c r="DD147" s="10"/>
      <c r="DE147" s="10"/>
      <c r="DF147" s="9"/>
      <c r="DG147" s="9"/>
      <c r="DH147" s="9"/>
      <c r="DI147" s="9"/>
      <c r="DJ147" s="9"/>
    </row>
    <row r="148" spans="1:114" ht="23.25" customHeight="1" hidden="1">
      <c r="A148" s="432" t="s">
        <v>14</v>
      </c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  <c r="AI148" s="433"/>
      <c r="AJ148" s="433"/>
      <c r="AK148" s="433"/>
      <c r="AL148" s="433"/>
      <c r="AM148" s="433"/>
      <c r="AN148" s="433"/>
      <c r="AO148" s="433"/>
      <c r="AP148" s="433"/>
      <c r="AQ148" s="433"/>
      <c r="AR148" s="433"/>
      <c r="AS148" s="433"/>
      <c r="AT148" s="433"/>
      <c r="AU148" s="433"/>
      <c r="AV148" s="433"/>
      <c r="AW148" s="433"/>
      <c r="AX148" s="433"/>
      <c r="AY148" s="433"/>
      <c r="AZ148" s="433"/>
      <c r="BA148" s="433"/>
      <c r="BB148" s="433"/>
      <c r="BC148" s="433"/>
      <c r="BD148" s="433"/>
      <c r="BE148" s="433"/>
      <c r="BF148" s="433"/>
      <c r="BG148" s="433"/>
      <c r="BH148" s="433"/>
      <c r="BI148" s="433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4"/>
      <c r="CE148" s="13" t="s">
        <v>13</v>
      </c>
      <c r="CF148" s="12" t="s">
        <v>12</v>
      </c>
      <c r="CG148" s="11" t="s">
        <v>11</v>
      </c>
      <c r="CH148" s="434" t="s">
        <v>10</v>
      </c>
      <c r="CI148" s="434"/>
      <c r="CJ148" s="434"/>
      <c r="CK148" s="434"/>
      <c r="CL148" s="434"/>
      <c r="CM148" s="434"/>
      <c r="CN148" s="434"/>
      <c r="CO148" s="434"/>
      <c r="CP148" s="434"/>
      <c r="CQ148" s="434"/>
      <c r="CR148" s="434"/>
      <c r="CS148" s="434"/>
      <c r="CT148" s="434"/>
      <c r="CU148" s="434"/>
      <c r="CV148" s="434"/>
      <c r="CW148" s="434"/>
      <c r="CX148" s="434"/>
      <c r="CY148" s="434"/>
      <c r="CZ148" s="434"/>
      <c r="DA148" s="434"/>
      <c r="DB148" s="434"/>
      <c r="DC148" s="434"/>
      <c r="DD148" s="10" t="s">
        <v>9</v>
      </c>
      <c r="DE148" s="10" t="s">
        <v>8</v>
      </c>
      <c r="DF148" s="9">
        <f>SUM(DG148:DJ148)</f>
        <v>0</v>
      </c>
      <c r="DG148" s="9">
        <v>0</v>
      </c>
      <c r="DH148" s="9"/>
      <c r="DI148" s="9">
        <v>0</v>
      </c>
      <c r="DJ148" s="9">
        <v>0</v>
      </c>
    </row>
    <row r="149" spans="1:114" ht="29.25" customHeight="1">
      <c r="A149" s="502" t="s">
        <v>7</v>
      </c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  <c r="P149" s="503"/>
      <c r="Q149" s="503"/>
      <c r="R149" s="503"/>
      <c r="S149" s="503"/>
      <c r="T149" s="503"/>
      <c r="U149" s="503"/>
      <c r="V149" s="503"/>
      <c r="W149" s="503"/>
      <c r="X149" s="503"/>
      <c r="Y149" s="503"/>
      <c r="Z149" s="503"/>
      <c r="AA149" s="503"/>
      <c r="AB149" s="503"/>
      <c r="AC149" s="503"/>
      <c r="AD149" s="503"/>
      <c r="AE149" s="503"/>
      <c r="AF149" s="503"/>
      <c r="AG149" s="503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8">
        <v>300</v>
      </c>
      <c r="CE149" s="8"/>
      <c r="CF149" s="7"/>
      <c r="CG149" s="7"/>
      <c r="CH149" s="7"/>
      <c r="CI149" s="7"/>
      <c r="CJ149" s="7"/>
      <c r="CK149" s="492"/>
      <c r="CL149" s="493"/>
      <c r="CM149" s="493"/>
      <c r="CN149" s="494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6">
        <f aca="true" t="shared" si="4" ref="DF149:DF156">DG149+DH149+DI149+DJ149</f>
        <v>0</v>
      </c>
      <c r="DG149" s="6">
        <v>0</v>
      </c>
      <c r="DH149" s="6">
        <v>0</v>
      </c>
      <c r="DI149" s="6">
        <v>0</v>
      </c>
      <c r="DJ149" s="6">
        <v>0</v>
      </c>
    </row>
    <row r="150" spans="1:114" ht="15">
      <c r="A150" s="502" t="s">
        <v>6</v>
      </c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503"/>
      <c r="N150" s="503"/>
      <c r="O150" s="503"/>
      <c r="P150" s="503"/>
      <c r="Q150" s="503"/>
      <c r="R150" s="503"/>
      <c r="S150" s="503"/>
      <c r="T150" s="503"/>
      <c r="U150" s="503"/>
      <c r="V150" s="503"/>
      <c r="W150" s="503"/>
      <c r="X150" s="503"/>
      <c r="Y150" s="503"/>
      <c r="Z150" s="503"/>
      <c r="AA150" s="503"/>
      <c r="AB150" s="503"/>
      <c r="AC150" s="503"/>
      <c r="AD150" s="503"/>
      <c r="AE150" s="503"/>
      <c r="AF150" s="503"/>
      <c r="AG150" s="503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8">
        <v>310</v>
      </c>
      <c r="CE150" s="8"/>
      <c r="CF150" s="7"/>
      <c r="CG150" s="7"/>
      <c r="CH150" s="7"/>
      <c r="CI150" s="7"/>
      <c r="CJ150" s="7"/>
      <c r="CK150" s="492"/>
      <c r="CL150" s="493"/>
      <c r="CM150" s="493"/>
      <c r="CN150" s="494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6">
        <f t="shared" si="4"/>
        <v>0</v>
      </c>
      <c r="DG150" s="6">
        <v>0</v>
      </c>
      <c r="DH150" s="6">
        <v>0</v>
      </c>
      <c r="DI150" s="6">
        <v>0</v>
      </c>
      <c r="DJ150" s="6">
        <v>0</v>
      </c>
    </row>
    <row r="151" spans="1:114" ht="15">
      <c r="A151" s="502" t="s">
        <v>5</v>
      </c>
      <c r="B151" s="503"/>
      <c r="C151" s="503"/>
      <c r="D151" s="503"/>
      <c r="E151" s="503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  <c r="P151" s="503"/>
      <c r="Q151" s="503"/>
      <c r="R151" s="503"/>
      <c r="S151" s="503"/>
      <c r="T151" s="503"/>
      <c r="U151" s="503"/>
      <c r="V151" s="503"/>
      <c r="W151" s="503"/>
      <c r="X151" s="503"/>
      <c r="Y151" s="503"/>
      <c r="Z151" s="503"/>
      <c r="AA151" s="503"/>
      <c r="AB151" s="503"/>
      <c r="AC151" s="503"/>
      <c r="AD151" s="503"/>
      <c r="AE151" s="503"/>
      <c r="AF151" s="503"/>
      <c r="AG151" s="503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8">
        <v>320</v>
      </c>
      <c r="CE151" s="8"/>
      <c r="CF151" s="7"/>
      <c r="CG151" s="7"/>
      <c r="CH151" s="7"/>
      <c r="CI151" s="7"/>
      <c r="CJ151" s="7"/>
      <c r="CK151" s="492"/>
      <c r="CL151" s="493"/>
      <c r="CM151" s="493"/>
      <c r="CN151" s="494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6">
        <f t="shared" si="4"/>
        <v>0</v>
      </c>
      <c r="DG151" s="6">
        <v>0</v>
      </c>
      <c r="DH151" s="6">
        <v>0</v>
      </c>
      <c r="DI151" s="6">
        <v>0</v>
      </c>
      <c r="DJ151" s="6">
        <v>0</v>
      </c>
    </row>
    <row r="152" spans="1:114" ht="15">
      <c r="A152" s="502" t="s">
        <v>4</v>
      </c>
      <c r="B152" s="503"/>
      <c r="C152" s="503"/>
      <c r="D152" s="503"/>
      <c r="E152" s="503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  <c r="P152" s="503"/>
      <c r="Q152" s="503"/>
      <c r="R152" s="503"/>
      <c r="S152" s="503"/>
      <c r="T152" s="503"/>
      <c r="U152" s="503"/>
      <c r="V152" s="503"/>
      <c r="W152" s="503"/>
      <c r="X152" s="503"/>
      <c r="Y152" s="503"/>
      <c r="Z152" s="503"/>
      <c r="AA152" s="503"/>
      <c r="AB152" s="503"/>
      <c r="AC152" s="503"/>
      <c r="AD152" s="503"/>
      <c r="AE152" s="503"/>
      <c r="AF152" s="503"/>
      <c r="AG152" s="503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8">
        <v>400</v>
      </c>
      <c r="CE152" s="8"/>
      <c r="CF152" s="7"/>
      <c r="CG152" s="7"/>
      <c r="CH152" s="7"/>
      <c r="CI152" s="7"/>
      <c r="CJ152" s="7"/>
      <c r="CK152" s="492"/>
      <c r="CL152" s="493"/>
      <c r="CM152" s="493"/>
      <c r="CN152" s="494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6">
        <f t="shared" si="4"/>
        <v>0</v>
      </c>
      <c r="DG152" s="6">
        <v>0</v>
      </c>
      <c r="DH152" s="6">
        <v>0</v>
      </c>
      <c r="DI152" s="6">
        <v>0</v>
      </c>
      <c r="DJ152" s="6">
        <v>0</v>
      </c>
    </row>
    <row r="153" spans="1:114" ht="15">
      <c r="A153" s="502" t="s">
        <v>3</v>
      </c>
      <c r="B153" s="503"/>
      <c r="C153" s="503"/>
      <c r="D153" s="503"/>
      <c r="E153" s="503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3"/>
      <c r="X153" s="503"/>
      <c r="Y153" s="503"/>
      <c r="Z153" s="503"/>
      <c r="AA153" s="503"/>
      <c r="AB153" s="503"/>
      <c r="AC153" s="503"/>
      <c r="AD153" s="503"/>
      <c r="AE153" s="503"/>
      <c r="AF153" s="503"/>
      <c r="AG153" s="503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8">
        <v>410</v>
      </c>
      <c r="CE153" s="8"/>
      <c r="CF153" s="7"/>
      <c r="CG153" s="7"/>
      <c r="CH153" s="7"/>
      <c r="CI153" s="7"/>
      <c r="CJ153" s="7"/>
      <c r="CK153" s="492"/>
      <c r="CL153" s="493"/>
      <c r="CM153" s="493"/>
      <c r="CN153" s="494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6">
        <f t="shared" si="4"/>
        <v>0</v>
      </c>
      <c r="DG153" s="6">
        <v>0</v>
      </c>
      <c r="DH153" s="6">
        <v>0</v>
      </c>
      <c r="DI153" s="6">
        <v>0</v>
      </c>
      <c r="DJ153" s="6">
        <v>0</v>
      </c>
    </row>
    <row r="154" spans="1:114" ht="15">
      <c r="A154" s="502" t="s">
        <v>2</v>
      </c>
      <c r="B154" s="503"/>
      <c r="C154" s="503"/>
      <c r="D154" s="503"/>
      <c r="E154" s="503"/>
      <c r="F154" s="503"/>
      <c r="G154" s="503"/>
      <c r="H154" s="503"/>
      <c r="I154" s="503"/>
      <c r="J154" s="503"/>
      <c r="K154" s="503"/>
      <c r="L154" s="503"/>
      <c r="M154" s="503"/>
      <c r="N154" s="503"/>
      <c r="O154" s="503"/>
      <c r="P154" s="503"/>
      <c r="Q154" s="503"/>
      <c r="R154" s="503"/>
      <c r="S154" s="503"/>
      <c r="T154" s="503"/>
      <c r="U154" s="503"/>
      <c r="V154" s="503"/>
      <c r="W154" s="503"/>
      <c r="X154" s="503"/>
      <c r="Y154" s="503"/>
      <c r="Z154" s="503"/>
      <c r="AA154" s="503"/>
      <c r="AB154" s="503"/>
      <c r="AC154" s="503"/>
      <c r="AD154" s="503"/>
      <c r="AE154" s="503"/>
      <c r="AF154" s="503"/>
      <c r="AG154" s="503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8">
        <v>420</v>
      </c>
      <c r="CE154" s="8"/>
      <c r="CF154" s="7"/>
      <c r="CG154" s="7"/>
      <c r="CH154" s="7"/>
      <c r="CI154" s="7"/>
      <c r="CJ154" s="7"/>
      <c r="CK154" s="492"/>
      <c r="CL154" s="493"/>
      <c r="CM154" s="493"/>
      <c r="CN154" s="494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6">
        <f t="shared" si="4"/>
        <v>0</v>
      </c>
      <c r="DG154" s="6">
        <v>0</v>
      </c>
      <c r="DH154" s="6">
        <v>0</v>
      </c>
      <c r="DI154" s="6">
        <v>0</v>
      </c>
      <c r="DJ154" s="6">
        <v>0</v>
      </c>
    </row>
    <row r="155" spans="1:114" ht="15">
      <c r="A155" s="502" t="s">
        <v>1</v>
      </c>
      <c r="B155" s="503"/>
      <c r="C155" s="503"/>
      <c r="D155" s="503"/>
      <c r="E155" s="503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3"/>
      <c r="U155" s="503"/>
      <c r="V155" s="503"/>
      <c r="W155" s="503"/>
      <c r="X155" s="503"/>
      <c r="Y155" s="503"/>
      <c r="Z155" s="503"/>
      <c r="AA155" s="503"/>
      <c r="AB155" s="503"/>
      <c r="AC155" s="503"/>
      <c r="AD155" s="503"/>
      <c r="AE155" s="503"/>
      <c r="AF155" s="503"/>
      <c r="AG155" s="503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8">
        <v>500</v>
      </c>
      <c r="CE155" s="8"/>
      <c r="CF155" s="7"/>
      <c r="CG155" s="7"/>
      <c r="CH155" s="7"/>
      <c r="CI155" s="7"/>
      <c r="CJ155" s="7"/>
      <c r="CK155" s="492"/>
      <c r="CL155" s="493"/>
      <c r="CM155" s="493"/>
      <c r="CN155" s="494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6">
        <f t="shared" si="4"/>
        <v>0</v>
      </c>
      <c r="DG155" s="6">
        <v>0</v>
      </c>
      <c r="DH155" s="6">
        <v>0</v>
      </c>
      <c r="DI155" s="6">
        <v>0</v>
      </c>
      <c r="DJ155" s="6">
        <v>0</v>
      </c>
    </row>
    <row r="156" spans="1:114" ht="15">
      <c r="A156" s="502" t="s">
        <v>0</v>
      </c>
      <c r="B156" s="503"/>
      <c r="C156" s="503"/>
      <c r="D156" s="503"/>
      <c r="E156" s="503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  <c r="P156" s="503"/>
      <c r="Q156" s="503"/>
      <c r="R156" s="503"/>
      <c r="S156" s="503"/>
      <c r="T156" s="503"/>
      <c r="U156" s="503"/>
      <c r="V156" s="503"/>
      <c r="W156" s="503"/>
      <c r="X156" s="503"/>
      <c r="Y156" s="503"/>
      <c r="Z156" s="503"/>
      <c r="AA156" s="503"/>
      <c r="AB156" s="503"/>
      <c r="AC156" s="503"/>
      <c r="AD156" s="503"/>
      <c r="AE156" s="503"/>
      <c r="AF156" s="503"/>
      <c r="AG156" s="503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8">
        <v>600</v>
      </c>
      <c r="CE156" s="8"/>
      <c r="CF156" s="7"/>
      <c r="CG156" s="7"/>
      <c r="CH156" s="7"/>
      <c r="CI156" s="7"/>
      <c r="CJ156" s="7"/>
      <c r="CK156" s="492"/>
      <c r="CL156" s="493"/>
      <c r="CM156" s="493"/>
      <c r="CN156" s="494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6">
        <f t="shared" si="4"/>
        <v>0</v>
      </c>
      <c r="DG156" s="6">
        <v>0</v>
      </c>
      <c r="DH156" s="6">
        <v>0</v>
      </c>
      <c r="DI156" s="6">
        <v>0</v>
      </c>
      <c r="DJ156" s="6">
        <v>0</v>
      </c>
    </row>
    <row r="157" spans="1:114" ht="1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4"/>
      <c r="CE157" s="4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</sheetData>
  <sheetProtection/>
  <mergeCells count="315">
    <mergeCell ref="CK111:CN111"/>
    <mergeCell ref="A154:AG154"/>
    <mergeCell ref="CK154:CN154"/>
    <mergeCell ref="A155:AG155"/>
    <mergeCell ref="CK155:CN155"/>
    <mergeCell ref="A148:BI148"/>
    <mergeCell ref="CH148:DC148"/>
    <mergeCell ref="A149:AG149"/>
    <mergeCell ref="CK149:CN149"/>
    <mergeCell ref="A150:AG150"/>
    <mergeCell ref="A156:AG156"/>
    <mergeCell ref="CK156:CN156"/>
    <mergeCell ref="A151:AG151"/>
    <mergeCell ref="CK151:CN151"/>
    <mergeCell ref="A152:AG152"/>
    <mergeCell ref="CK152:CN152"/>
    <mergeCell ref="A153:AG153"/>
    <mergeCell ref="CK153:CN153"/>
    <mergeCell ref="CK150:CN150"/>
    <mergeCell ref="A145:BI145"/>
    <mergeCell ref="CH145:DC145"/>
    <mergeCell ref="A146:AG146"/>
    <mergeCell ref="CK146:CN146"/>
    <mergeCell ref="B147:BI147"/>
    <mergeCell ref="CH147:DC147"/>
    <mergeCell ref="F140:AF140"/>
    <mergeCell ref="A142:BI142"/>
    <mergeCell ref="CK142:CN142"/>
    <mergeCell ref="A143:AG143"/>
    <mergeCell ref="A144:BI144"/>
    <mergeCell ref="CH144:DC144"/>
    <mergeCell ref="BA137:CO137"/>
    <mergeCell ref="CR137:DJ137"/>
    <mergeCell ref="P138:AV138"/>
    <mergeCell ref="BA138:CO138"/>
    <mergeCell ref="CR138:DJ138"/>
    <mergeCell ref="P139:AV139"/>
    <mergeCell ref="BA139:CO139"/>
    <mergeCell ref="CR139:DJ139"/>
    <mergeCell ref="AG134:AW134"/>
    <mergeCell ref="BA134:CO134"/>
    <mergeCell ref="CR134:DJ134"/>
    <mergeCell ref="BA135:CO135"/>
    <mergeCell ref="CR135:DJ135"/>
    <mergeCell ref="BA136:CO136"/>
    <mergeCell ref="CR136:DJ136"/>
    <mergeCell ref="A127:BI127"/>
    <mergeCell ref="CH127:DC127"/>
    <mergeCell ref="B131:BI131"/>
    <mergeCell ref="CH131:DC131"/>
    <mergeCell ref="B132:BI132"/>
    <mergeCell ref="CH132:DC132"/>
    <mergeCell ref="A123:BI123"/>
    <mergeCell ref="CH123:DC123"/>
    <mergeCell ref="A124:BI124"/>
    <mergeCell ref="CK124:CN124"/>
    <mergeCell ref="A125:AG125"/>
    <mergeCell ref="A126:BI126"/>
    <mergeCell ref="CH126:DC126"/>
    <mergeCell ref="A120:BI120"/>
    <mergeCell ref="CH120:DC120"/>
    <mergeCell ref="A121:BI121"/>
    <mergeCell ref="CH121:DC121"/>
    <mergeCell ref="A122:BI122"/>
    <mergeCell ref="CH122:DC122"/>
    <mergeCell ref="A117:BI117"/>
    <mergeCell ref="CH117:DC117"/>
    <mergeCell ref="A118:BI118"/>
    <mergeCell ref="CK118:CN118"/>
    <mergeCell ref="B119:BI119"/>
    <mergeCell ref="CH119:DC119"/>
    <mergeCell ref="B114:BI114"/>
    <mergeCell ref="CH114:DC114"/>
    <mergeCell ref="B115:BI115"/>
    <mergeCell ref="CH115:DC115"/>
    <mergeCell ref="A116:BI116"/>
    <mergeCell ref="CK116:CN116"/>
    <mergeCell ref="A108:AG108"/>
    <mergeCell ref="CK108:CN108"/>
    <mergeCell ref="A109:AG109"/>
    <mergeCell ref="A112:BI112"/>
    <mergeCell ref="CH112:DC112"/>
    <mergeCell ref="B113:BI113"/>
    <mergeCell ref="CH113:DC113"/>
    <mergeCell ref="A111:AG111"/>
    <mergeCell ref="A110:AG110"/>
    <mergeCell ref="CK110:CN110"/>
    <mergeCell ref="A105:BH105"/>
    <mergeCell ref="BN105:BQ105"/>
    <mergeCell ref="CH105:DC105"/>
    <mergeCell ref="A106:AG106"/>
    <mergeCell ref="CK106:CN106"/>
    <mergeCell ref="A107:BH107"/>
    <mergeCell ref="CK107:CN107"/>
    <mergeCell ref="A102:BI102"/>
    <mergeCell ref="CH102:DC102"/>
    <mergeCell ref="B103:BI103"/>
    <mergeCell ref="CH103:DC103"/>
    <mergeCell ref="A104:BI104"/>
    <mergeCell ref="CH104:DC104"/>
    <mergeCell ref="A99:BI99"/>
    <mergeCell ref="CH99:DC99"/>
    <mergeCell ref="A100:BI100"/>
    <mergeCell ref="CH100:DC100"/>
    <mergeCell ref="A101:BI101"/>
    <mergeCell ref="CH101:DC101"/>
    <mergeCell ref="B96:BI96"/>
    <mergeCell ref="CH96:DC96"/>
    <mergeCell ref="A97:BI97"/>
    <mergeCell ref="CH97:DC97"/>
    <mergeCell ref="A98:AG98"/>
    <mergeCell ref="CH98:DC98"/>
    <mergeCell ref="A92:AG92"/>
    <mergeCell ref="A93:BI93"/>
    <mergeCell ref="CH93:DC93"/>
    <mergeCell ref="A94:BI94"/>
    <mergeCell ref="CH94:DC94"/>
    <mergeCell ref="A95:BI95"/>
    <mergeCell ref="CH95:DC95"/>
    <mergeCell ref="B89:BI89"/>
    <mergeCell ref="CH89:DC89"/>
    <mergeCell ref="A90:BI90"/>
    <mergeCell ref="CH90:DC90"/>
    <mergeCell ref="A91:AG91"/>
    <mergeCell ref="AH91:BN91"/>
    <mergeCell ref="BT91:BW91"/>
    <mergeCell ref="CK91:CN91"/>
    <mergeCell ref="CZ91:DC91"/>
    <mergeCell ref="A86:AG86"/>
    <mergeCell ref="CK86:CN86"/>
    <mergeCell ref="A87:BI87"/>
    <mergeCell ref="CH87:DC87"/>
    <mergeCell ref="A88:AG88"/>
    <mergeCell ref="CK88:CN88"/>
    <mergeCell ref="A83:BI83"/>
    <mergeCell ref="CH83:DC83"/>
    <mergeCell ref="A84:BI84"/>
    <mergeCell ref="CH84:DC84"/>
    <mergeCell ref="A85:BI85"/>
    <mergeCell ref="CH85:DC85"/>
    <mergeCell ref="A80:AG80"/>
    <mergeCell ref="CK80:CN80"/>
    <mergeCell ref="A81:BI81"/>
    <mergeCell ref="CH81:DC81"/>
    <mergeCell ref="B82:BI82"/>
    <mergeCell ref="CH82:DC82"/>
    <mergeCell ref="A77:BH77"/>
    <mergeCell ref="CH77:DC77"/>
    <mergeCell ref="A78:BI78"/>
    <mergeCell ref="CH78:DC78"/>
    <mergeCell ref="A79:BI79"/>
    <mergeCell ref="CH79:DC79"/>
    <mergeCell ref="A74:BI74"/>
    <mergeCell ref="CH74:DC74"/>
    <mergeCell ref="A75:BI75"/>
    <mergeCell ref="CH75:DC75"/>
    <mergeCell ref="A76:BH76"/>
    <mergeCell ref="BN76:BQ76"/>
    <mergeCell ref="CH76:DC76"/>
    <mergeCell ref="B71:BI71"/>
    <mergeCell ref="CH71:DC71"/>
    <mergeCell ref="A72:BI72"/>
    <mergeCell ref="CK72:CN72"/>
    <mergeCell ref="A73:BH73"/>
    <mergeCell ref="CH73:DC73"/>
    <mergeCell ref="A68:BH68"/>
    <mergeCell ref="CH68:DC68"/>
    <mergeCell ref="B69:BI69"/>
    <mergeCell ref="CH69:DC69"/>
    <mergeCell ref="B70:BI70"/>
    <mergeCell ref="CH70:DC70"/>
    <mergeCell ref="A65:AG65"/>
    <mergeCell ref="CK65:CN65"/>
    <mergeCell ref="A66:AG66"/>
    <mergeCell ref="CK66:CN66"/>
    <mergeCell ref="A67:AG67"/>
    <mergeCell ref="CK67:CN67"/>
    <mergeCell ref="A62:AG62"/>
    <mergeCell ref="CK62:CN62"/>
    <mergeCell ref="A63:AG63"/>
    <mergeCell ref="CK63:CN63"/>
    <mergeCell ref="A64:AG64"/>
    <mergeCell ref="CK64:CN64"/>
    <mergeCell ref="A59:AG59"/>
    <mergeCell ref="CK59:CN59"/>
    <mergeCell ref="A60:AG60"/>
    <mergeCell ref="CK60:CN60"/>
    <mergeCell ref="A61:BI61"/>
    <mergeCell ref="CH61:DC61"/>
    <mergeCell ref="A56:AG56"/>
    <mergeCell ref="CK56:CN56"/>
    <mergeCell ref="A57:AG57"/>
    <mergeCell ref="CK57:CN57"/>
    <mergeCell ref="A58:AG58"/>
    <mergeCell ref="CK58:CN58"/>
    <mergeCell ref="A53:BI53"/>
    <mergeCell ref="CH53:DC53"/>
    <mergeCell ref="A54:BI54"/>
    <mergeCell ref="CH54:DC54"/>
    <mergeCell ref="A55:AG55"/>
    <mergeCell ref="CK55:CN55"/>
    <mergeCell ref="A50:BI50"/>
    <mergeCell ref="CH50:DC50"/>
    <mergeCell ref="A51:BI51"/>
    <mergeCell ref="CH51:DC51"/>
    <mergeCell ref="A52:BI52"/>
    <mergeCell ref="CH52:DC52"/>
    <mergeCell ref="A46:BI46"/>
    <mergeCell ref="CH46:DC46"/>
    <mergeCell ref="A47:BI47"/>
    <mergeCell ref="CH47:DC47"/>
    <mergeCell ref="A48:BI48"/>
    <mergeCell ref="CH48:DC48"/>
    <mergeCell ref="A43:BI43"/>
    <mergeCell ref="CH43:DC43"/>
    <mergeCell ref="A44:BI44"/>
    <mergeCell ref="CH44:DC44"/>
    <mergeCell ref="A45:BI45"/>
    <mergeCell ref="CH45:DC45"/>
    <mergeCell ref="A39:AG39"/>
    <mergeCell ref="CK39:CN39"/>
    <mergeCell ref="A40:BI40"/>
    <mergeCell ref="CK40:CN40"/>
    <mergeCell ref="A41:AG41"/>
    <mergeCell ref="A42:BI42"/>
    <mergeCell ref="CH42:DC42"/>
    <mergeCell ref="A36:AG36"/>
    <mergeCell ref="CH36:DC36"/>
    <mergeCell ref="B37:BI37"/>
    <mergeCell ref="CH37:DC37"/>
    <mergeCell ref="B38:BI38"/>
    <mergeCell ref="CH38:DC38"/>
    <mergeCell ref="A33:BH33"/>
    <mergeCell ref="CH33:DC33"/>
    <mergeCell ref="A34:BH34"/>
    <mergeCell ref="CH34:DC34"/>
    <mergeCell ref="A35:AG35"/>
    <mergeCell ref="CH35:DC35"/>
    <mergeCell ref="A30:AG30"/>
    <mergeCell ref="CH30:DC30"/>
    <mergeCell ref="A31:BH31"/>
    <mergeCell ref="CH31:DC31"/>
    <mergeCell ref="A32:BH32"/>
    <mergeCell ref="CH32:DC32"/>
    <mergeCell ref="A27:AG27"/>
    <mergeCell ref="CH27:DC27"/>
    <mergeCell ref="A28:AG28"/>
    <mergeCell ref="CH28:DC28"/>
    <mergeCell ref="A29:AG29"/>
    <mergeCell ref="CH29:DC29"/>
    <mergeCell ref="A24:BI24"/>
    <mergeCell ref="CH24:DC24"/>
    <mergeCell ref="A25:AG25"/>
    <mergeCell ref="CH25:DC25"/>
    <mergeCell ref="A26:AG26"/>
    <mergeCell ref="CH26:DC26"/>
    <mergeCell ref="A21:BI21"/>
    <mergeCell ref="CH21:DC21"/>
    <mergeCell ref="A22:BI22"/>
    <mergeCell ref="CH22:DC22"/>
    <mergeCell ref="A23:BI23"/>
    <mergeCell ref="CH23:DC23"/>
    <mergeCell ref="A18:AG18"/>
    <mergeCell ref="CH18:DC18"/>
    <mergeCell ref="A19:AG19"/>
    <mergeCell ref="CH19:DC19"/>
    <mergeCell ref="A20:BI20"/>
    <mergeCell ref="CH20:DC20"/>
    <mergeCell ref="A15:BH15"/>
    <mergeCell ref="CH15:DC15"/>
    <mergeCell ref="A16:BI16"/>
    <mergeCell ref="CH16:DC16"/>
    <mergeCell ref="A17:BH17"/>
    <mergeCell ref="CH17:DC17"/>
    <mergeCell ref="A12:AG12"/>
    <mergeCell ref="CH12:DC12"/>
    <mergeCell ref="A13:AG13"/>
    <mergeCell ref="CH13:DC13"/>
    <mergeCell ref="A14:BH14"/>
    <mergeCell ref="CH14:DC14"/>
    <mergeCell ref="A11:AG11"/>
    <mergeCell ref="CK11:CN11"/>
    <mergeCell ref="CP11:CS11"/>
    <mergeCell ref="CT11:CW11"/>
    <mergeCell ref="CX11:DA11"/>
    <mergeCell ref="DB11:DC11"/>
    <mergeCell ref="A10:BI10"/>
    <mergeCell ref="CK10:CN10"/>
    <mergeCell ref="CP10:CS10"/>
    <mergeCell ref="CT10:CW10"/>
    <mergeCell ref="CX10:DA10"/>
    <mergeCell ref="DB10:DC10"/>
    <mergeCell ref="A8:BI8"/>
    <mergeCell ref="CH8:DC8"/>
    <mergeCell ref="B9:BI9"/>
    <mergeCell ref="CH9:DC9"/>
    <mergeCell ref="CF6:CF7"/>
    <mergeCell ref="CG6:CG7"/>
    <mergeCell ref="CH6:DC7"/>
    <mergeCell ref="B49:BJ49"/>
    <mergeCell ref="CK49:CN49"/>
    <mergeCell ref="A2:DJ2"/>
    <mergeCell ref="A4:BI7"/>
    <mergeCell ref="CD4:CD7"/>
    <mergeCell ref="CE4:DE5"/>
    <mergeCell ref="DF4:DJ4"/>
    <mergeCell ref="DH6:DH7"/>
    <mergeCell ref="DI6:DI7"/>
    <mergeCell ref="DJ6:DJ7"/>
    <mergeCell ref="DF5:DF7"/>
    <mergeCell ref="DG5:DJ5"/>
    <mergeCell ref="CE6:CE7"/>
    <mergeCell ref="DD6:DD7"/>
    <mergeCell ref="DE6:DE7"/>
    <mergeCell ref="DG6:DG7"/>
  </mergeCells>
  <printOptions/>
  <pageMargins left="0.5905511811023623" right="0" top="0.3937007874015748" bottom="0.3937007874015748" header="0" footer="0"/>
  <pageSetup firstPageNumber="9" useFirstPageNumber="1"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P157"/>
  <sheetViews>
    <sheetView view="pageBreakPreview" zoomScaleSheetLayoutView="100" zoomScalePageLayoutView="0" workbookViewId="0" topLeftCell="A42">
      <selection activeCell="A118" sqref="A118:BI118"/>
    </sheetView>
  </sheetViews>
  <sheetFormatPr defaultColWidth="0.875" defaultRowHeight="12.75"/>
  <cols>
    <col min="1" max="32" width="0.875" style="1" customWidth="1"/>
    <col min="33" max="33" width="4.125" style="1" customWidth="1"/>
    <col min="34" max="49" width="0.875" style="1" hidden="1" customWidth="1"/>
    <col min="50" max="50" width="0.37109375" style="1" hidden="1" customWidth="1"/>
    <col min="51" max="81" width="0.875" style="1" hidden="1" customWidth="1"/>
    <col min="82" max="82" width="5.125" style="2" customWidth="1"/>
    <col min="83" max="83" width="5.875" style="2" customWidth="1"/>
    <col min="84" max="84" width="6.25390625" style="1" customWidth="1"/>
    <col min="85" max="85" width="10.25390625" style="1" customWidth="1"/>
    <col min="86" max="88" width="0.875" style="1" hidden="1" customWidth="1"/>
    <col min="89" max="91" width="0.875" style="1" customWidth="1"/>
    <col min="92" max="92" width="4.375" style="1" customWidth="1"/>
    <col min="93" max="93" width="0.12890625" style="1" hidden="1" customWidth="1"/>
    <col min="94" max="106" width="0.875" style="1" hidden="1" customWidth="1"/>
    <col min="107" max="107" width="3.875" style="1" hidden="1" customWidth="1"/>
    <col min="108" max="108" width="6.75390625" style="1" customWidth="1"/>
    <col min="109" max="109" width="17.75390625" style="1" customWidth="1"/>
    <col min="110" max="110" width="15.125" style="1" customWidth="1"/>
    <col min="111" max="111" width="15.375" style="1" customWidth="1"/>
    <col min="112" max="112" width="14.125" style="1" customWidth="1"/>
    <col min="113" max="113" width="13.375" style="1" customWidth="1"/>
    <col min="114" max="114" width="12.125" style="1" customWidth="1"/>
    <col min="115" max="115" width="0.12890625" style="1" hidden="1" customWidth="1"/>
    <col min="116" max="117" width="0.875" style="1" hidden="1" customWidth="1"/>
    <col min="118" max="124" width="0.875" style="1" customWidth="1"/>
    <col min="125" max="125" width="29.375" style="1" customWidth="1"/>
    <col min="126" max="16384" width="0.875" style="1" customWidth="1"/>
  </cols>
  <sheetData>
    <row r="1" ht="13.5" customHeight="1">
      <c r="DJ1" s="1" t="s">
        <v>156</v>
      </c>
    </row>
    <row r="2" spans="1:114" s="187" customFormat="1" ht="13.5" customHeight="1">
      <c r="A2" s="398" t="s">
        <v>362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8"/>
      <c r="CC2" s="398"/>
      <c r="CD2" s="398"/>
      <c r="CE2" s="398"/>
      <c r="CF2" s="398"/>
      <c r="CG2" s="398"/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8"/>
      <c r="CS2" s="398"/>
      <c r="CT2" s="398"/>
      <c r="CU2" s="398"/>
      <c r="CV2" s="398"/>
      <c r="CW2" s="398"/>
      <c r="CX2" s="398"/>
      <c r="CY2" s="398"/>
      <c r="CZ2" s="398"/>
      <c r="DA2" s="398"/>
      <c r="DB2" s="398"/>
      <c r="DC2" s="398"/>
      <c r="DD2" s="398"/>
      <c r="DE2" s="398"/>
      <c r="DF2" s="398"/>
      <c r="DG2" s="398"/>
      <c r="DH2" s="398"/>
      <c r="DI2" s="398"/>
      <c r="DJ2" s="398"/>
    </row>
    <row r="3" spans="1:114" s="187" customFormat="1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</row>
    <row r="4" spans="1:114" ht="24" customHeight="1" thickBot="1">
      <c r="A4" s="524" t="s">
        <v>155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25"/>
      <c r="BI4" s="526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19" t="s">
        <v>154</v>
      </c>
      <c r="CE4" s="524" t="s">
        <v>153</v>
      </c>
      <c r="CF4" s="525"/>
      <c r="CG4" s="525"/>
      <c r="CH4" s="525"/>
      <c r="CI4" s="525"/>
      <c r="CJ4" s="525"/>
      <c r="CK4" s="525"/>
      <c r="CL4" s="525"/>
      <c r="CM4" s="525"/>
      <c r="CN4" s="525"/>
      <c r="CO4" s="525"/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6"/>
      <c r="DF4" s="516" t="s">
        <v>152</v>
      </c>
      <c r="DG4" s="516"/>
      <c r="DH4" s="516"/>
      <c r="DI4" s="516"/>
      <c r="DJ4" s="516"/>
    </row>
    <row r="5" spans="1:116" s="182" customFormat="1" ht="19.5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9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533"/>
      <c r="CE5" s="527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9"/>
      <c r="DF5" s="517" t="s">
        <v>363</v>
      </c>
      <c r="DG5" s="518" t="s">
        <v>15</v>
      </c>
      <c r="DH5" s="518"/>
      <c r="DI5" s="518"/>
      <c r="DJ5" s="518"/>
      <c r="DK5" s="183"/>
      <c r="DL5" s="183"/>
    </row>
    <row r="6" spans="1:116" s="182" customFormat="1" ht="15" customHeight="1">
      <c r="A6" s="527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9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533"/>
      <c r="CE6" s="518" t="s">
        <v>151</v>
      </c>
      <c r="CF6" s="517" t="s">
        <v>150</v>
      </c>
      <c r="CG6" s="518" t="s">
        <v>149</v>
      </c>
      <c r="CH6" s="518" t="s">
        <v>148</v>
      </c>
      <c r="CI6" s="518"/>
      <c r="CJ6" s="518"/>
      <c r="CK6" s="518"/>
      <c r="CL6" s="518"/>
      <c r="CM6" s="518"/>
      <c r="CN6" s="518"/>
      <c r="CO6" s="518"/>
      <c r="CP6" s="518"/>
      <c r="CQ6" s="518"/>
      <c r="CR6" s="518"/>
      <c r="CS6" s="518"/>
      <c r="CT6" s="518"/>
      <c r="CU6" s="518"/>
      <c r="CV6" s="518"/>
      <c r="CW6" s="518"/>
      <c r="CX6" s="518"/>
      <c r="CY6" s="518"/>
      <c r="CZ6" s="518"/>
      <c r="DA6" s="518"/>
      <c r="DB6" s="518"/>
      <c r="DC6" s="534"/>
      <c r="DD6" s="518" t="s">
        <v>147</v>
      </c>
      <c r="DE6" s="519" t="s">
        <v>146</v>
      </c>
      <c r="DF6" s="517"/>
      <c r="DG6" s="518" t="s">
        <v>145</v>
      </c>
      <c r="DH6" s="518" t="s">
        <v>144</v>
      </c>
      <c r="DI6" s="519" t="s">
        <v>143</v>
      </c>
      <c r="DJ6" s="518" t="s">
        <v>142</v>
      </c>
      <c r="DK6" s="183"/>
      <c r="DL6" s="183"/>
    </row>
    <row r="7" spans="1:116" s="182" customFormat="1" ht="121.5" customHeight="1" thickBot="1">
      <c r="A7" s="530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2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520"/>
      <c r="CE7" s="518"/>
      <c r="CF7" s="517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34"/>
      <c r="DD7" s="518"/>
      <c r="DE7" s="520"/>
      <c r="DF7" s="517"/>
      <c r="DG7" s="518"/>
      <c r="DH7" s="518"/>
      <c r="DI7" s="520"/>
      <c r="DJ7" s="518"/>
      <c r="DK7" s="183"/>
      <c r="DL7" s="183"/>
    </row>
    <row r="8" spans="1:116" s="177" customFormat="1" ht="12.75" customHeight="1">
      <c r="A8" s="511">
        <v>1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79">
        <v>2</v>
      </c>
      <c r="CE8" s="180">
        <v>3</v>
      </c>
      <c r="CF8" s="180">
        <v>4</v>
      </c>
      <c r="CG8" s="179">
        <v>5</v>
      </c>
      <c r="CH8" s="514">
        <v>6</v>
      </c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179">
        <v>7</v>
      </c>
      <c r="DE8" s="179">
        <v>8</v>
      </c>
      <c r="DF8" s="179">
        <v>9</v>
      </c>
      <c r="DG8" s="179">
        <v>10</v>
      </c>
      <c r="DH8" s="179">
        <v>11</v>
      </c>
      <c r="DI8" s="179">
        <v>12</v>
      </c>
      <c r="DJ8" s="179">
        <v>13</v>
      </c>
      <c r="DK8" s="178"/>
      <c r="DL8" s="178"/>
    </row>
    <row r="9" spans="1:116" s="50" customFormat="1" ht="23.25" customHeight="1">
      <c r="A9" s="176"/>
      <c r="B9" s="515" t="s">
        <v>141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39" t="s">
        <v>140</v>
      </c>
      <c r="CE9" s="116"/>
      <c r="CF9" s="174"/>
      <c r="CG9" s="17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291"/>
      <c r="DE9" s="291"/>
      <c r="DF9" s="107">
        <f>DF11</f>
        <v>15826400</v>
      </c>
      <c r="DG9" s="107">
        <f>DG11</f>
        <v>15726400</v>
      </c>
      <c r="DH9" s="107">
        <v>204332</v>
      </c>
      <c r="DI9" s="107">
        <f>DI26</f>
        <v>0</v>
      </c>
      <c r="DJ9" s="107">
        <f>DJ11</f>
        <v>100000</v>
      </c>
      <c r="DK9" s="172"/>
      <c r="DL9" s="172"/>
    </row>
    <row r="10" spans="1:116" s="27" customFormat="1" ht="15" customHeight="1">
      <c r="A10" s="506" t="s">
        <v>139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161" t="s">
        <v>138</v>
      </c>
      <c r="CE10" s="151"/>
      <c r="CF10" s="164"/>
      <c r="CG10" s="160"/>
      <c r="CH10" s="171"/>
      <c r="CI10" s="170"/>
      <c r="CJ10" s="170"/>
      <c r="CK10" s="509"/>
      <c r="CL10" s="509"/>
      <c r="CM10" s="509"/>
      <c r="CN10" s="509"/>
      <c r="CO10" s="169"/>
      <c r="CP10" s="508"/>
      <c r="CQ10" s="509"/>
      <c r="CR10" s="509"/>
      <c r="CS10" s="510"/>
      <c r="CT10" s="508"/>
      <c r="CU10" s="509"/>
      <c r="CV10" s="509"/>
      <c r="CW10" s="510"/>
      <c r="CX10" s="508"/>
      <c r="CY10" s="509"/>
      <c r="CZ10" s="509"/>
      <c r="DA10" s="510"/>
      <c r="DB10" s="508"/>
      <c r="DC10" s="509"/>
      <c r="DD10" s="148">
        <v>120</v>
      </c>
      <c r="DE10" s="148"/>
      <c r="DF10" s="163">
        <f>DJ10</f>
        <v>0</v>
      </c>
      <c r="DG10" s="163" t="s">
        <v>103</v>
      </c>
      <c r="DH10" s="163" t="s">
        <v>103</v>
      </c>
      <c r="DI10" s="163" t="s">
        <v>103</v>
      </c>
      <c r="DJ10" s="163">
        <v>0</v>
      </c>
      <c r="DK10" s="61"/>
      <c r="DL10" s="61"/>
    </row>
    <row r="11" spans="1:116" s="27" customFormat="1" ht="15.75" customHeight="1">
      <c r="A11" s="506" t="s">
        <v>137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161" t="s">
        <v>136</v>
      </c>
      <c r="CE11" s="151" t="s">
        <v>22</v>
      </c>
      <c r="CF11" s="164"/>
      <c r="CG11" s="160"/>
      <c r="CH11" s="171"/>
      <c r="CI11" s="170"/>
      <c r="CJ11" s="170"/>
      <c r="CK11" s="509"/>
      <c r="CL11" s="509"/>
      <c r="CM11" s="509"/>
      <c r="CN11" s="509"/>
      <c r="CO11" s="169"/>
      <c r="CP11" s="508"/>
      <c r="CQ11" s="509"/>
      <c r="CR11" s="509"/>
      <c r="CS11" s="510"/>
      <c r="CT11" s="508"/>
      <c r="CU11" s="509"/>
      <c r="CV11" s="509"/>
      <c r="CW11" s="510"/>
      <c r="CX11" s="508"/>
      <c r="CY11" s="509"/>
      <c r="CZ11" s="509"/>
      <c r="DA11" s="510"/>
      <c r="DB11" s="508"/>
      <c r="DC11" s="509"/>
      <c r="DD11" s="148"/>
      <c r="DE11" s="148"/>
      <c r="DF11" s="159">
        <f>DG11+DJ11</f>
        <v>15826400</v>
      </c>
      <c r="DG11" s="159">
        <v>15726400</v>
      </c>
      <c r="DH11" s="159">
        <v>204332</v>
      </c>
      <c r="DI11" s="159" t="s">
        <v>103</v>
      </c>
      <c r="DJ11" s="159">
        <f>DJ12+DJ15+DJ16+DJ20+DJ24</f>
        <v>100000</v>
      </c>
      <c r="DK11" s="61"/>
      <c r="DL11" s="61"/>
    </row>
    <row r="12" spans="1:116" s="27" customFormat="1" ht="53.25" customHeight="1">
      <c r="A12" s="432" t="s">
        <v>135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89"/>
      <c r="CE12" s="88" t="s">
        <v>22</v>
      </c>
      <c r="CF12" s="123"/>
      <c r="CG12" s="124"/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5"/>
      <c r="DA12" s="505"/>
      <c r="DB12" s="505"/>
      <c r="DC12" s="505"/>
      <c r="DD12" s="285">
        <v>130</v>
      </c>
      <c r="DE12" s="285">
        <v>162521</v>
      </c>
      <c r="DF12" s="9">
        <f aca="true" t="shared" si="0" ref="DF12:DF23">SUM(DG12:DJ12)</f>
        <v>8000000</v>
      </c>
      <c r="DG12" s="35">
        <v>8000000</v>
      </c>
      <c r="DH12" s="9" t="s">
        <v>103</v>
      </c>
      <c r="DI12" s="9" t="s">
        <v>103</v>
      </c>
      <c r="DJ12" s="9">
        <v>0</v>
      </c>
      <c r="DK12" s="61"/>
      <c r="DL12" s="61"/>
    </row>
    <row r="13" spans="1:116" s="27" customFormat="1" ht="15" customHeight="1" hidden="1">
      <c r="A13" s="432" t="s">
        <v>134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89"/>
      <c r="CE13" s="88" t="s">
        <v>13</v>
      </c>
      <c r="CF13" s="123" t="s">
        <v>16</v>
      </c>
      <c r="CG13" s="124" t="s">
        <v>106</v>
      </c>
      <c r="CH13" s="505" t="s">
        <v>16</v>
      </c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285">
        <v>130</v>
      </c>
      <c r="DE13" s="285"/>
      <c r="DF13" s="9">
        <f t="shared" si="0"/>
        <v>0</v>
      </c>
      <c r="DG13" s="35">
        <v>0</v>
      </c>
      <c r="DH13" s="9" t="s">
        <v>103</v>
      </c>
      <c r="DI13" s="9" t="s">
        <v>103</v>
      </c>
      <c r="DJ13" s="9">
        <v>0</v>
      </c>
      <c r="DK13" s="61"/>
      <c r="DL13" s="61"/>
    </row>
    <row r="14" spans="1:116" s="27" customFormat="1" ht="3" customHeight="1" hidden="1">
      <c r="A14" s="432" t="s">
        <v>133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91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89"/>
      <c r="CE14" s="88" t="s">
        <v>13</v>
      </c>
      <c r="CF14" s="123" t="s">
        <v>16</v>
      </c>
      <c r="CG14" s="124" t="s">
        <v>106</v>
      </c>
      <c r="CH14" s="505" t="s">
        <v>16</v>
      </c>
      <c r="CI14" s="505"/>
      <c r="CJ14" s="505"/>
      <c r="CK14" s="505"/>
      <c r="CL14" s="505"/>
      <c r="CM14" s="505"/>
      <c r="CN14" s="505"/>
      <c r="CO14" s="505"/>
      <c r="CP14" s="505"/>
      <c r="CQ14" s="505"/>
      <c r="CR14" s="505"/>
      <c r="CS14" s="505"/>
      <c r="CT14" s="505"/>
      <c r="CU14" s="505"/>
      <c r="CV14" s="505"/>
      <c r="CW14" s="505"/>
      <c r="CX14" s="505"/>
      <c r="CY14" s="505"/>
      <c r="CZ14" s="505"/>
      <c r="DA14" s="505"/>
      <c r="DB14" s="505"/>
      <c r="DC14" s="505"/>
      <c r="DD14" s="285">
        <v>130</v>
      </c>
      <c r="DE14" s="285"/>
      <c r="DF14" s="9">
        <f t="shared" si="0"/>
        <v>0</v>
      </c>
      <c r="DG14" s="35"/>
      <c r="DH14" s="9" t="s">
        <v>103</v>
      </c>
      <c r="DI14" s="9" t="s">
        <v>103</v>
      </c>
      <c r="DJ14" s="9">
        <v>0</v>
      </c>
      <c r="DK14" s="61"/>
      <c r="DL14" s="61"/>
    </row>
    <row r="15" spans="1:116" s="27" customFormat="1" ht="159.75" customHeight="1">
      <c r="A15" s="432" t="s">
        <v>132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91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89"/>
      <c r="CE15" s="88" t="s">
        <v>22</v>
      </c>
      <c r="CF15" s="123"/>
      <c r="CG15" s="124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5"/>
      <c r="CV15" s="505"/>
      <c r="CW15" s="505"/>
      <c r="CX15" s="505"/>
      <c r="CY15" s="505"/>
      <c r="CZ15" s="505"/>
      <c r="DA15" s="505"/>
      <c r="DB15" s="505"/>
      <c r="DC15" s="505"/>
      <c r="DD15" s="285">
        <v>130</v>
      </c>
      <c r="DE15" s="285">
        <v>164531</v>
      </c>
      <c r="DF15" s="9">
        <f t="shared" si="0"/>
        <v>7300000</v>
      </c>
      <c r="DG15" s="35">
        <v>7300000</v>
      </c>
      <c r="DH15" s="9" t="s">
        <v>103</v>
      </c>
      <c r="DI15" s="9" t="s">
        <v>103</v>
      </c>
      <c r="DJ15" s="9">
        <v>0</v>
      </c>
      <c r="DK15" s="61"/>
      <c r="DL15" s="61"/>
    </row>
    <row r="16" spans="1:116" s="27" customFormat="1" ht="161.25" customHeight="1">
      <c r="A16" s="432" t="s">
        <v>131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89"/>
      <c r="CE16" s="88" t="s">
        <v>22</v>
      </c>
      <c r="CF16" s="123"/>
      <c r="CG16" s="124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5"/>
      <c r="CX16" s="505"/>
      <c r="CY16" s="505"/>
      <c r="CZ16" s="505"/>
      <c r="DA16" s="505"/>
      <c r="DB16" s="505"/>
      <c r="DC16" s="505"/>
      <c r="DD16" s="285">
        <v>130</v>
      </c>
      <c r="DE16" s="285">
        <v>164532</v>
      </c>
      <c r="DF16" s="9">
        <f t="shared" si="0"/>
        <v>375000</v>
      </c>
      <c r="DG16" s="35">
        <v>375000</v>
      </c>
      <c r="DH16" s="9" t="s">
        <v>103</v>
      </c>
      <c r="DI16" s="9" t="s">
        <v>103</v>
      </c>
      <c r="DJ16" s="9">
        <v>0</v>
      </c>
      <c r="DK16" s="61"/>
      <c r="DL16" s="61"/>
    </row>
    <row r="17" spans="1:116" s="27" customFormat="1" ht="41.25" customHeight="1" hidden="1">
      <c r="A17" s="432" t="s">
        <v>112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91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89"/>
      <c r="CE17" s="88" t="s">
        <v>13</v>
      </c>
      <c r="CF17" s="123" t="s">
        <v>16</v>
      </c>
      <c r="CG17" s="124" t="s">
        <v>106</v>
      </c>
      <c r="CH17" s="505" t="s">
        <v>16</v>
      </c>
      <c r="CI17" s="505"/>
      <c r="CJ17" s="505"/>
      <c r="CK17" s="505"/>
      <c r="CL17" s="505"/>
      <c r="CM17" s="505"/>
      <c r="CN17" s="505"/>
      <c r="CO17" s="505"/>
      <c r="CP17" s="505"/>
      <c r="CQ17" s="505"/>
      <c r="CR17" s="505"/>
      <c r="CS17" s="505"/>
      <c r="CT17" s="505"/>
      <c r="CU17" s="505"/>
      <c r="CV17" s="505"/>
      <c r="CW17" s="505"/>
      <c r="CX17" s="505"/>
      <c r="CY17" s="505"/>
      <c r="CZ17" s="505"/>
      <c r="DA17" s="505"/>
      <c r="DB17" s="505"/>
      <c r="DC17" s="505"/>
      <c r="DD17" s="285">
        <v>130</v>
      </c>
      <c r="DE17" s="285"/>
      <c r="DF17" s="9">
        <f t="shared" si="0"/>
        <v>0</v>
      </c>
      <c r="DG17" s="35">
        <v>0</v>
      </c>
      <c r="DH17" s="9" t="s">
        <v>103</v>
      </c>
      <c r="DI17" s="9" t="s">
        <v>103</v>
      </c>
      <c r="DJ17" s="9">
        <v>0</v>
      </c>
      <c r="DK17" s="61"/>
      <c r="DL17" s="61"/>
    </row>
    <row r="18" spans="1:116" s="27" customFormat="1" ht="33" customHeight="1" hidden="1">
      <c r="A18" s="432" t="s">
        <v>130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6"/>
      <c r="CE18" s="88" t="s">
        <v>13</v>
      </c>
      <c r="CF18" s="123" t="s">
        <v>16</v>
      </c>
      <c r="CG18" s="124" t="s">
        <v>106</v>
      </c>
      <c r="CH18" s="505" t="s">
        <v>16</v>
      </c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5"/>
      <c r="CW18" s="505"/>
      <c r="CX18" s="505"/>
      <c r="CY18" s="505"/>
      <c r="CZ18" s="505"/>
      <c r="DA18" s="505"/>
      <c r="DB18" s="505"/>
      <c r="DC18" s="505"/>
      <c r="DD18" s="285">
        <v>130</v>
      </c>
      <c r="DE18" s="285"/>
      <c r="DF18" s="9">
        <f t="shared" si="0"/>
        <v>0</v>
      </c>
      <c r="DG18" s="9">
        <v>0</v>
      </c>
      <c r="DH18" s="9" t="s">
        <v>103</v>
      </c>
      <c r="DI18" s="9" t="s">
        <v>103</v>
      </c>
      <c r="DJ18" s="9">
        <v>0</v>
      </c>
      <c r="DK18" s="61"/>
      <c r="DL18" s="61"/>
    </row>
    <row r="19" spans="1:116" s="27" customFormat="1" ht="43.5" customHeight="1" hidden="1">
      <c r="A19" s="432" t="s">
        <v>129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89"/>
      <c r="CE19" s="88" t="s">
        <v>13</v>
      </c>
      <c r="CF19" s="123" t="s">
        <v>16</v>
      </c>
      <c r="CG19" s="124" t="s">
        <v>106</v>
      </c>
      <c r="CH19" s="505" t="s">
        <v>16</v>
      </c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  <c r="CT19" s="505"/>
      <c r="CU19" s="505"/>
      <c r="CV19" s="505"/>
      <c r="CW19" s="505"/>
      <c r="CX19" s="505"/>
      <c r="CY19" s="505"/>
      <c r="CZ19" s="505"/>
      <c r="DA19" s="505"/>
      <c r="DB19" s="505"/>
      <c r="DC19" s="505"/>
      <c r="DD19" s="285">
        <v>130</v>
      </c>
      <c r="DE19" s="285"/>
      <c r="DF19" s="9">
        <f t="shared" si="0"/>
        <v>0</v>
      </c>
      <c r="DG19" s="9">
        <v>0</v>
      </c>
      <c r="DH19" s="9" t="s">
        <v>103</v>
      </c>
      <c r="DI19" s="9" t="s">
        <v>103</v>
      </c>
      <c r="DJ19" s="9">
        <v>0</v>
      </c>
      <c r="DK19" s="61"/>
      <c r="DL19" s="61"/>
    </row>
    <row r="20" spans="1:116" s="27" customFormat="1" ht="36" customHeight="1">
      <c r="A20" s="432" t="s">
        <v>128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165"/>
      <c r="CE20" s="13" t="s">
        <v>22</v>
      </c>
      <c r="CF20" s="13"/>
      <c r="CG20" s="124"/>
      <c r="CH20" s="505" t="s">
        <v>127</v>
      </c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5"/>
      <c r="DB20" s="505"/>
      <c r="DC20" s="505"/>
      <c r="DD20" s="285">
        <v>130</v>
      </c>
      <c r="DE20" s="285">
        <v>162521</v>
      </c>
      <c r="DF20" s="9">
        <f t="shared" si="0"/>
        <v>100000</v>
      </c>
      <c r="DG20" s="9" t="s">
        <v>103</v>
      </c>
      <c r="DH20" s="9" t="s">
        <v>103</v>
      </c>
      <c r="DI20" s="9" t="s">
        <v>103</v>
      </c>
      <c r="DJ20" s="35">
        <v>100000</v>
      </c>
      <c r="DK20" s="61"/>
      <c r="DL20" s="61"/>
    </row>
    <row r="21" spans="1:116" s="27" customFormat="1" ht="29.25" customHeight="1" hidden="1">
      <c r="A21" s="432" t="s">
        <v>126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65"/>
      <c r="CE21" s="13" t="s">
        <v>13</v>
      </c>
      <c r="CF21" s="13" t="s">
        <v>16</v>
      </c>
      <c r="CG21" s="124" t="s">
        <v>106</v>
      </c>
      <c r="CH21" s="505" t="s">
        <v>125</v>
      </c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285">
        <v>130</v>
      </c>
      <c r="DE21" s="285"/>
      <c r="DF21" s="9">
        <f t="shared" si="0"/>
        <v>0</v>
      </c>
      <c r="DG21" s="9" t="s">
        <v>103</v>
      </c>
      <c r="DH21" s="9" t="s">
        <v>103</v>
      </c>
      <c r="DI21" s="9" t="s">
        <v>103</v>
      </c>
      <c r="DJ21" s="35">
        <v>0</v>
      </c>
      <c r="DK21" s="61"/>
      <c r="DL21" s="61"/>
    </row>
    <row r="22" spans="1:116" s="27" customFormat="1" ht="29.25" customHeight="1" hidden="1">
      <c r="A22" s="432" t="s">
        <v>124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65"/>
      <c r="CE22" s="13" t="s">
        <v>13</v>
      </c>
      <c r="CF22" s="13" t="s">
        <v>16</v>
      </c>
      <c r="CG22" s="124" t="s">
        <v>106</v>
      </c>
      <c r="CH22" s="505" t="s">
        <v>123</v>
      </c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285">
        <v>130</v>
      </c>
      <c r="DE22" s="285"/>
      <c r="DF22" s="9">
        <f t="shared" si="0"/>
        <v>0</v>
      </c>
      <c r="DG22" s="9" t="s">
        <v>103</v>
      </c>
      <c r="DH22" s="9" t="s">
        <v>103</v>
      </c>
      <c r="DI22" s="9" t="s">
        <v>103</v>
      </c>
      <c r="DJ22" s="9"/>
      <c r="DK22" s="61"/>
      <c r="DL22" s="61"/>
    </row>
    <row r="23" spans="1:116" s="27" customFormat="1" ht="30" customHeight="1" hidden="1">
      <c r="A23" s="432" t="s">
        <v>122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165"/>
      <c r="CE23" s="13" t="s">
        <v>13</v>
      </c>
      <c r="CF23" s="13" t="s">
        <v>16</v>
      </c>
      <c r="CG23" s="124" t="s">
        <v>106</v>
      </c>
      <c r="CH23" s="505" t="s">
        <v>16</v>
      </c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285">
        <v>180</v>
      </c>
      <c r="DE23" s="285"/>
      <c r="DF23" s="9">
        <f t="shared" si="0"/>
        <v>0</v>
      </c>
      <c r="DG23" s="9" t="s">
        <v>103</v>
      </c>
      <c r="DH23" s="9" t="s">
        <v>103</v>
      </c>
      <c r="DI23" s="9" t="s">
        <v>103</v>
      </c>
      <c r="DJ23" s="9"/>
      <c r="DK23" s="61"/>
      <c r="DL23" s="61"/>
    </row>
    <row r="24" spans="1:116" s="27" customFormat="1" ht="48" customHeight="1">
      <c r="A24" s="432" t="s">
        <v>121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165"/>
      <c r="CE24" s="13" t="s">
        <v>22</v>
      </c>
      <c r="CF24" s="13"/>
      <c r="CG24" s="124"/>
      <c r="CH24" s="505" t="s">
        <v>120</v>
      </c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5"/>
      <c r="DB24" s="505"/>
      <c r="DC24" s="505"/>
      <c r="DD24" s="285">
        <v>130</v>
      </c>
      <c r="DE24" s="285">
        <v>162532</v>
      </c>
      <c r="DF24" s="9"/>
      <c r="DG24" s="9" t="s">
        <v>103</v>
      </c>
      <c r="DH24" s="9" t="s">
        <v>103</v>
      </c>
      <c r="DI24" s="9" t="s">
        <v>103</v>
      </c>
      <c r="DJ24" s="9"/>
      <c r="DK24" s="61"/>
      <c r="DL24" s="61"/>
    </row>
    <row r="25" spans="1:118" s="27" customFormat="1" ht="34.5" customHeight="1">
      <c r="A25" s="506" t="s">
        <v>119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161" t="s">
        <v>118</v>
      </c>
      <c r="CE25" s="151" t="s">
        <v>22</v>
      </c>
      <c r="CF25" s="164" t="s">
        <v>16</v>
      </c>
      <c r="CG25" s="160" t="s">
        <v>106</v>
      </c>
      <c r="CH25" s="508" t="s">
        <v>16</v>
      </c>
      <c r="CI25" s="509"/>
      <c r="CJ25" s="509"/>
      <c r="CK25" s="509"/>
      <c r="CL25" s="509"/>
      <c r="CM25" s="509"/>
      <c r="CN25" s="509"/>
      <c r="CO25" s="509"/>
      <c r="CP25" s="509"/>
      <c r="CQ25" s="509"/>
      <c r="CR25" s="509"/>
      <c r="CS25" s="509"/>
      <c r="CT25" s="509"/>
      <c r="CU25" s="509"/>
      <c r="CV25" s="509"/>
      <c r="CW25" s="509"/>
      <c r="CX25" s="509"/>
      <c r="CY25" s="509"/>
      <c r="CZ25" s="509"/>
      <c r="DA25" s="509"/>
      <c r="DB25" s="509"/>
      <c r="DC25" s="510"/>
      <c r="DD25" s="148">
        <v>140</v>
      </c>
      <c r="DE25" s="148"/>
      <c r="DF25" s="163">
        <f>DJ25</f>
        <v>0</v>
      </c>
      <c r="DG25" s="163" t="s">
        <v>103</v>
      </c>
      <c r="DH25" s="163" t="s">
        <v>103</v>
      </c>
      <c r="DI25" s="163" t="s">
        <v>103</v>
      </c>
      <c r="DJ25" s="147">
        <v>0</v>
      </c>
      <c r="DK25" s="146"/>
      <c r="DL25" s="146"/>
      <c r="DM25" s="145"/>
      <c r="DN25" s="145"/>
    </row>
    <row r="26" spans="1:118" s="27" customFormat="1" ht="28.5" customHeight="1">
      <c r="A26" s="506" t="s">
        <v>117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161" t="s">
        <v>116</v>
      </c>
      <c r="CE26" s="151" t="s">
        <v>22</v>
      </c>
      <c r="CF26" s="151"/>
      <c r="CG26" s="160"/>
      <c r="CH26" s="543"/>
      <c r="CI26" s="543"/>
      <c r="CJ26" s="543"/>
      <c r="CK26" s="543"/>
      <c r="CL26" s="543"/>
      <c r="CM26" s="543"/>
      <c r="CN26" s="543"/>
      <c r="CO26" s="543"/>
      <c r="CP26" s="543"/>
      <c r="CQ26" s="543"/>
      <c r="CR26" s="543"/>
      <c r="CS26" s="543"/>
      <c r="CT26" s="543"/>
      <c r="CU26" s="543"/>
      <c r="CV26" s="543"/>
      <c r="CW26" s="543"/>
      <c r="CX26" s="543"/>
      <c r="CY26" s="543"/>
      <c r="CZ26" s="543"/>
      <c r="DA26" s="543"/>
      <c r="DB26" s="543"/>
      <c r="DC26" s="543"/>
      <c r="DD26" s="148">
        <v>150</v>
      </c>
      <c r="DE26" s="148" t="s">
        <v>377</v>
      </c>
      <c r="DF26" s="159">
        <v>204332</v>
      </c>
      <c r="DG26" s="158"/>
      <c r="DH26" s="157">
        <v>204332</v>
      </c>
      <c r="DI26" s="157">
        <f>DI27+DI33+DI29+DI28</f>
        <v>0</v>
      </c>
      <c r="DJ26" s="147" t="s">
        <v>103</v>
      </c>
      <c r="DK26" s="146"/>
      <c r="DL26" s="146"/>
      <c r="DM26" s="145"/>
      <c r="DN26" s="145"/>
    </row>
    <row r="27" spans="1:118" s="27" customFormat="1" ht="72" customHeight="1">
      <c r="A27" s="432" t="s">
        <v>356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89"/>
      <c r="CE27" s="88" t="s">
        <v>22</v>
      </c>
      <c r="CF27" s="123"/>
      <c r="CG27" s="124"/>
      <c r="CH27" s="505"/>
      <c r="CI27" s="505"/>
      <c r="CJ27" s="505"/>
      <c r="CK27" s="505"/>
      <c r="CL27" s="505"/>
      <c r="CM27" s="505"/>
      <c r="CN27" s="505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5"/>
      <c r="DA27" s="505"/>
      <c r="DB27" s="505"/>
      <c r="DC27" s="505"/>
      <c r="DD27" s="285">
        <v>130</v>
      </c>
      <c r="DE27" s="285">
        <v>164090</v>
      </c>
      <c r="DF27" s="9">
        <f aca="true" t="shared" si="1" ref="DF27:DF32">SUM(DG27:DJ27)</f>
        <v>0</v>
      </c>
      <c r="DG27" s="9"/>
      <c r="DH27" s="35"/>
      <c r="DI27" s="9">
        <v>0</v>
      </c>
      <c r="DJ27" s="9" t="s">
        <v>103</v>
      </c>
      <c r="DK27" s="146"/>
      <c r="DL27" s="146"/>
      <c r="DM27" s="145"/>
      <c r="DN27" s="145"/>
    </row>
    <row r="28" spans="1:118" s="27" customFormat="1" ht="74.25" customHeight="1" hidden="1">
      <c r="A28" s="432" t="s">
        <v>115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89"/>
      <c r="CE28" s="88" t="s">
        <v>13</v>
      </c>
      <c r="CF28" s="123" t="s">
        <v>16</v>
      </c>
      <c r="CG28" s="124" t="s">
        <v>106</v>
      </c>
      <c r="CH28" s="505" t="s">
        <v>16</v>
      </c>
      <c r="CI28" s="505"/>
      <c r="CJ28" s="505"/>
      <c r="CK28" s="505"/>
      <c r="CL28" s="505"/>
      <c r="CM28" s="505"/>
      <c r="CN28" s="505"/>
      <c r="CO28" s="505"/>
      <c r="CP28" s="505"/>
      <c r="CQ28" s="505"/>
      <c r="CR28" s="505"/>
      <c r="CS28" s="505"/>
      <c r="CT28" s="505"/>
      <c r="CU28" s="505"/>
      <c r="CV28" s="505"/>
      <c r="CW28" s="505"/>
      <c r="CX28" s="505"/>
      <c r="CY28" s="505"/>
      <c r="CZ28" s="505"/>
      <c r="DA28" s="505"/>
      <c r="DB28" s="505"/>
      <c r="DC28" s="505"/>
      <c r="DD28" s="285">
        <v>180</v>
      </c>
      <c r="DE28" s="285"/>
      <c r="DF28" s="9">
        <f t="shared" si="1"/>
        <v>0</v>
      </c>
      <c r="DG28" s="9" t="s">
        <v>103</v>
      </c>
      <c r="DH28" s="35">
        <v>0</v>
      </c>
      <c r="DI28" s="9">
        <v>0</v>
      </c>
      <c r="DJ28" s="9" t="s">
        <v>103</v>
      </c>
      <c r="DK28" s="146"/>
      <c r="DL28" s="146"/>
      <c r="DM28" s="145"/>
      <c r="DN28" s="145"/>
    </row>
    <row r="29" spans="1:118" s="27" customFormat="1" ht="55.5" customHeight="1" hidden="1">
      <c r="A29" s="432" t="s">
        <v>114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89"/>
      <c r="CE29" s="88" t="s">
        <v>13</v>
      </c>
      <c r="CF29" s="123" t="s">
        <v>16</v>
      </c>
      <c r="CG29" s="124" t="s">
        <v>106</v>
      </c>
      <c r="CH29" s="505" t="s">
        <v>16</v>
      </c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  <c r="CX29" s="505"/>
      <c r="CY29" s="505"/>
      <c r="CZ29" s="505"/>
      <c r="DA29" s="505"/>
      <c r="DB29" s="505"/>
      <c r="DC29" s="505"/>
      <c r="DD29" s="285">
        <v>180</v>
      </c>
      <c r="DE29" s="287"/>
      <c r="DF29" s="9">
        <f t="shared" si="1"/>
        <v>0</v>
      </c>
      <c r="DG29" s="9" t="s">
        <v>103</v>
      </c>
      <c r="DH29" s="35">
        <v>0</v>
      </c>
      <c r="DI29" s="9">
        <v>0</v>
      </c>
      <c r="DJ29" s="9" t="s">
        <v>103</v>
      </c>
      <c r="DK29" s="146"/>
      <c r="DL29" s="146"/>
      <c r="DM29" s="145"/>
      <c r="DN29" s="145"/>
    </row>
    <row r="30" spans="1:118" s="27" customFormat="1" ht="89.25" customHeight="1" hidden="1">
      <c r="A30" s="432" t="s">
        <v>113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89"/>
      <c r="CE30" s="88" t="s">
        <v>13</v>
      </c>
      <c r="CF30" s="123" t="s">
        <v>16</v>
      </c>
      <c r="CG30" s="124" t="s">
        <v>106</v>
      </c>
      <c r="CH30" s="505" t="s">
        <v>16</v>
      </c>
      <c r="CI30" s="505"/>
      <c r="CJ30" s="505"/>
      <c r="CK30" s="505"/>
      <c r="CL30" s="505"/>
      <c r="CM30" s="505"/>
      <c r="CN30" s="505"/>
      <c r="CO30" s="505"/>
      <c r="CP30" s="505"/>
      <c r="CQ30" s="505"/>
      <c r="CR30" s="505"/>
      <c r="CS30" s="505"/>
      <c r="CT30" s="505"/>
      <c r="CU30" s="505"/>
      <c r="CV30" s="505"/>
      <c r="CW30" s="505"/>
      <c r="CX30" s="505"/>
      <c r="CY30" s="505"/>
      <c r="CZ30" s="505"/>
      <c r="DA30" s="505"/>
      <c r="DB30" s="505"/>
      <c r="DC30" s="505"/>
      <c r="DD30" s="285">
        <v>180</v>
      </c>
      <c r="DE30" s="287"/>
      <c r="DF30" s="9">
        <f t="shared" si="1"/>
        <v>0</v>
      </c>
      <c r="DG30" s="9" t="s">
        <v>103</v>
      </c>
      <c r="DH30" s="35">
        <v>0</v>
      </c>
      <c r="DI30" s="9">
        <v>0</v>
      </c>
      <c r="DJ30" s="9" t="s">
        <v>103</v>
      </c>
      <c r="DK30" s="146"/>
      <c r="DL30" s="146"/>
      <c r="DM30" s="145"/>
      <c r="DN30" s="145"/>
    </row>
    <row r="31" spans="1:118" s="27" customFormat="1" ht="49.5" customHeight="1">
      <c r="A31" s="432" t="s">
        <v>112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91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89"/>
      <c r="CE31" s="88" t="s">
        <v>22</v>
      </c>
      <c r="CF31" s="123"/>
      <c r="CG31" s="124"/>
      <c r="CH31" s="505"/>
      <c r="CI31" s="505"/>
      <c r="CJ31" s="505"/>
      <c r="CK31" s="505"/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505"/>
      <c r="CY31" s="505"/>
      <c r="CZ31" s="505"/>
      <c r="DA31" s="505"/>
      <c r="DB31" s="505"/>
      <c r="DC31" s="505"/>
      <c r="DD31" s="285">
        <v>130</v>
      </c>
      <c r="DE31" s="285">
        <v>164540</v>
      </c>
      <c r="DF31" s="9">
        <f t="shared" si="1"/>
        <v>0</v>
      </c>
      <c r="DG31" s="9"/>
      <c r="DH31" s="35"/>
      <c r="DI31" s="9">
        <v>0</v>
      </c>
      <c r="DJ31" s="9" t="s">
        <v>103</v>
      </c>
      <c r="DK31" s="146"/>
      <c r="DL31" s="146"/>
      <c r="DM31" s="145"/>
      <c r="DN31" s="145"/>
    </row>
    <row r="32" spans="1:118" s="27" customFormat="1" ht="41.25" customHeight="1">
      <c r="A32" s="432" t="s">
        <v>111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91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89"/>
      <c r="CE32" s="88" t="s">
        <v>22</v>
      </c>
      <c r="CF32" s="123"/>
      <c r="CG32" s="124"/>
      <c r="CH32" s="505"/>
      <c r="CI32" s="505"/>
      <c r="CJ32" s="505"/>
      <c r="CK32" s="505"/>
      <c r="CL32" s="505"/>
      <c r="CM32" s="505"/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5"/>
      <c r="DB32" s="505"/>
      <c r="DC32" s="505"/>
      <c r="DD32" s="285">
        <v>130</v>
      </c>
      <c r="DE32" s="62" t="s">
        <v>378</v>
      </c>
      <c r="DF32" s="9">
        <f t="shared" si="1"/>
        <v>51400</v>
      </c>
      <c r="DG32" s="9">
        <v>51400</v>
      </c>
      <c r="DH32" s="35"/>
      <c r="DI32" s="9">
        <v>0</v>
      </c>
      <c r="DJ32" s="9" t="s">
        <v>103</v>
      </c>
      <c r="DK32" s="146"/>
      <c r="DL32" s="146"/>
      <c r="DM32" s="145"/>
      <c r="DN32" s="145"/>
    </row>
    <row r="33" spans="1:118" s="27" customFormat="1" ht="101.25" customHeight="1">
      <c r="A33" s="432" t="s">
        <v>110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91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89"/>
      <c r="CE33" s="88" t="s">
        <v>22</v>
      </c>
      <c r="CF33" s="123" t="s">
        <v>16</v>
      </c>
      <c r="CG33" s="124" t="s">
        <v>106</v>
      </c>
      <c r="CH33" s="505" t="s">
        <v>16</v>
      </c>
      <c r="CI33" s="505"/>
      <c r="CJ33" s="505"/>
      <c r="CK33" s="505"/>
      <c r="CL33" s="505"/>
      <c r="CM33" s="505"/>
      <c r="CN33" s="505"/>
      <c r="CO33" s="505"/>
      <c r="CP33" s="505"/>
      <c r="CQ33" s="505"/>
      <c r="CR33" s="505"/>
      <c r="CS33" s="505"/>
      <c r="CT33" s="505"/>
      <c r="CU33" s="505"/>
      <c r="CV33" s="505"/>
      <c r="CW33" s="505"/>
      <c r="CX33" s="505"/>
      <c r="CY33" s="505"/>
      <c r="CZ33" s="505"/>
      <c r="DA33" s="505"/>
      <c r="DB33" s="505"/>
      <c r="DC33" s="505"/>
      <c r="DD33" s="285">
        <v>130</v>
      </c>
      <c r="DE33" s="285"/>
      <c r="DF33" s="9">
        <v>0</v>
      </c>
      <c r="DG33" s="9"/>
      <c r="DH33" s="35"/>
      <c r="DI33" s="9">
        <v>0</v>
      </c>
      <c r="DJ33" s="9" t="s">
        <v>103</v>
      </c>
      <c r="DK33" s="146"/>
      <c r="DL33" s="146"/>
      <c r="DM33" s="145"/>
      <c r="DN33" s="145"/>
    </row>
    <row r="34" spans="1:118" s="27" customFormat="1" ht="60" customHeight="1">
      <c r="A34" s="432" t="s">
        <v>109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  <c r="BF34" s="433"/>
      <c r="BG34" s="433"/>
      <c r="BH34" s="433"/>
      <c r="BI34" s="91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89"/>
      <c r="CE34" s="88" t="s">
        <v>22</v>
      </c>
      <c r="CF34" s="123"/>
      <c r="CG34" s="124"/>
      <c r="CH34" s="505"/>
      <c r="CI34" s="505"/>
      <c r="CJ34" s="505"/>
      <c r="CK34" s="505"/>
      <c r="CL34" s="505"/>
      <c r="CM34" s="505"/>
      <c r="CN34" s="505"/>
      <c r="CO34" s="505"/>
      <c r="CP34" s="505"/>
      <c r="CQ34" s="505"/>
      <c r="CR34" s="505"/>
      <c r="CS34" s="505"/>
      <c r="CT34" s="505"/>
      <c r="CU34" s="505"/>
      <c r="CV34" s="505"/>
      <c r="CW34" s="505"/>
      <c r="CX34" s="505"/>
      <c r="CY34" s="505"/>
      <c r="CZ34" s="505"/>
      <c r="DA34" s="505"/>
      <c r="DB34" s="505"/>
      <c r="DC34" s="505"/>
      <c r="DD34" s="285">
        <v>130</v>
      </c>
      <c r="DE34" s="285">
        <v>164560</v>
      </c>
      <c r="DF34" s="9">
        <f>SUM(DG34:DJ34)</f>
        <v>0</v>
      </c>
      <c r="DG34" s="9"/>
      <c r="DH34" s="35"/>
      <c r="DI34" s="9">
        <v>0</v>
      </c>
      <c r="DJ34" s="9" t="s">
        <v>103</v>
      </c>
      <c r="DK34" s="146"/>
      <c r="DL34" s="146"/>
      <c r="DM34" s="145"/>
      <c r="DN34" s="145"/>
    </row>
    <row r="35" spans="1:118" s="27" customFormat="1" ht="17.25" customHeight="1">
      <c r="A35" s="537" t="s">
        <v>108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2" t="s">
        <v>107</v>
      </c>
      <c r="CE35" s="151" t="s">
        <v>22</v>
      </c>
      <c r="CF35" s="155" t="s">
        <v>16</v>
      </c>
      <c r="CG35" s="154" t="s">
        <v>106</v>
      </c>
      <c r="CH35" s="523" t="s">
        <v>16</v>
      </c>
      <c r="CI35" s="523"/>
      <c r="CJ35" s="523"/>
      <c r="CK35" s="523"/>
      <c r="CL35" s="523"/>
      <c r="CM35" s="523"/>
      <c r="CN35" s="523"/>
      <c r="CO35" s="523"/>
      <c r="CP35" s="523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3"/>
      <c r="DB35" s="523"/>
      <c r="DC35" s="523"/>
      <c r="DD35" s="148">
        <v>180</v>
      </c>
      <c r="DE35" s="148"/>
      <c r="DF35" s="147">
        <f>DJ35</f>
        <v>0</v>
      </c>
      <c r="DG35" s="147" t="s">
        <v>103</v>
      </c>
      <c r="DH35" s="147" t="s">
        <v>103</v>
      </c>
      <c r="DI35" s="147" t="s">
        <v>103</v>
      </c>
      <c r="DJ35" s="147">
        <v>0</v>
      </c>
      <c r="DK35" s="146"/>
      <c r="DL35" s="146"/>
      <c r="DM35" s="145"/>
      <c r="DN35" s="145"/>
    </row>
    <row r="36" spans="1:118" s="27" customFormat="1" ht="18" customHeight="1">
      <c r="A36" s="537" t="s">
        <v>105</v>
      </c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2" t="s">
        <v>104</v>
      </c>
      <c r="CE36" s="151"/>
      <c r="CF36" s="150"/>
      <c r="CG36" s="149"/>
      <c r="CH36" s="536"/>
      <c r="CI36" s="536"/>
      <c r="CJ36" s="536"/>
      <c r="CK36" s="536"/>
      <c r="CL36" s="536"/>
      <c r="CM36" s="536"/>
      <c r="CN36" s="536"/>
      <c r="CO36" s="536"/>
      <c r="CP36" s="536"/>
      <c r="CQ36" s="536"/>
      <c r="CR36" s="536"/>
      <c r="CS36" s="536"/>
      <c r="CT36" s="536"/>
      <c r="CU36" s="536"/>
      <c r="CV36" s="536"/>
      <c r="CW36" s="536"/>
      <c r="CX36" s="536"/>
      <c r="CY36" s="536"/>
      <c r="CZ36" s="536"/>
      <c r="DA36" s="536"/>
      <c r="DB36" s="536"/>
      <c r="DC36" s="536"/>
      <c r="DD36" s="148"/>
      <c r="DE36" s="148"/>
      <c r="DF36" s="147">
        <f>DJ36</f>
        <v>0</v>
      </c>
      <c r="DG36" s="147" t="s">
        <v>103</v>
      </c>
      <c r="DH36" s="147" t="s">
        <v>103</v>
      </c>
      <c r="DI36" s="147" t="s">
        <v>103</v>
      </c>
      <c r="DJ36" s="147">
        <v>0</v>
      </c>
      <c r="DK36" s="146"/>
      <c r="DL36" s="146"/>
      <c r="DM36" s="145"/>
      <c r="DN36" s="145"/>
    </row>
    <row r="37" spans="1:117" s="142" customFormat="1" ht="31.5" customHeight="1">
      <c r="A37" s="141"/>
      <c r="B37" s="448" t="s">
        <v>102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139" t="s">
        <v>101</v>
      </c>
      <c r="CE37" s="138" t="s">
        <v>22</v>
      </c>
      <c r="CF37" s="137" t="s">
        <v>16</v>
      </c>
      <c r="CG37" s="136" t="s">
        <v>96</v>
      </c>
      <c r="CH37" s="535" t="s">
        <v>16</v>
      </c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35"/>
      <c r="CV37" s="535"/>
      <c r="CW37" s="535"/>
      <c r="CX37" s="535"/>
      <c r="CY37" s="535"/>
      <c r="CZ37" s="535"/>
      <c r="DA37" s="535"/>
      <c r="DB37" s="535"/>
      <c r="DC37" s="535"/>
      <c r="DD37" s="288" t="s">
        <v>16</v>
      </c>
      <c r="DE37" s="144"/>
      <c r="DF37" s="107">
        <f>DG37+DH37+DI37+DJ37</f>
        <v>16030732</v>
      </c>
      <c r="DG37" s="159">
        <v>15726400</v>
      </c>
      <c r="DH37" s="107">
        <v>204332</v>
      </c>
      <c r="DI37" s="107">
        <f>DI40+DI67+DI81+DI102+DI112+DI118+DI142</f>
        <v>0</v>
      </c>
      <c r="DJ37" s="107">
        <v>100000</v>
      </c>
      <c r="DK37" s="143" t="e">
        <f>DK38+DK64+DK65+DK66+DK80</f>
        <v>#REF!</v>
      </c>
      <c r="DL37" s="143" t="e">
        <f>DL38+DL64+DL65+DL66+DL80</f>
        <v>#REF!</v>
      </c>
      <c r="DM37" s="143" t="e">
        <f>DM38+DM64+DM65+DM66+DM80</f>
        <v>#REF!</v>
      </c>
    </row>
    <row r="38" spans="1:116" s="27" customFormat="1" ht="34.5" customHeight="1">
      <c r="A38" s="141"/>
      <c r="B38" s="448" t="s">
        <v>100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139" t="s">
        <v>99</v>
      </c>
      <c r="CE38" s="138" t="s">
        <v>22</v>
      </c>
      <c r="CF38" s="137" t="s">
        <v>16</v>
      </c>
      <c r="CG38" s="136" t="s">
        <v>96</v>
      </c>
      <c r="CH38" s="535" t="s">
        <v>16</v>
      </c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35"/>
      <c r="CV38" s="535"/>
      <c r="CW38" s="535"/>
      <c r="CX38" s="535"/>
      <c r="CY38" s="535"/>
      <c r="CZ38" s="535"/>
      <c r="DA38" s="535"/>
      <c r="DB38" s="535"/>
      <c r="DC38" s="535"/>
      <c r="DD38" s="288" t="s">
        <v>16</v>
      </c>
      <c r="DE38" s="288"/>
      <c r="DF38" s="107">
        <f>DG38+DH38+DI38+DJ38</f>
        <v>10581000.01</v>
      </c>
      <c r="DG38" s="107">
        <f>DG42+DG44+DG45+DG69+DG70+DG71+DG114+DG115+DG98</f>
        <v>10581000.01</v>
      </c>
      <c r="DH38" s="107">
        <f>DH114+DH115</f>
        <v>0</v>
      </c>
      <c r="DI38" s="107">
        <f>DI39</f>
        <v>0</v>
      </c>
      <c r="DJ38" s="107">
        <f>DJ39</f>
        <v>0</v>
      </c>
      <c r="DK38" s="61"/>
      <c r="DL38" s="61"/>
    </row>
    <row r="39" spans="1:117" s="27" customFormat="1" ht="38.25" customHeight="1">
      <c r="A39" s="539" t="s">
        <v>98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139" t="s">
        <v>97</v>
      </c>
      <c r="CE39" s="138" t="s">
        <v>22</v>
      </c>
      <c r="CF39" s="137" t="s">
        <v>16</v>
      </c>
      <c r="CG39" s="136" t="s">
        <v>96</v>
      </c>
      <c r="CH39" s="288"/>
      <c r="CI39" s="288"/>
      <c r="CJ39" s="288"/>
      <c r="CK39" s="540" t="s">
        <v>16</v>
      </c>
      <c r="CL39" s="541"/>
      <c r="CM39" s="541"/>
      <c r="CN39" s="542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 t="s">
        <v>16</v>
      </c>
      <c r="DE39" s="288"/>
      <c r="DF39" s="107">
        <f>DG39+DH39+DI39+DJ39</f>
        <v>10581000.01</v>
      </c>
      <c r="DG39" s="107">
        <f>DG38</f>
        <v>10581000.01</v>
      </c>
      <c r="DH39" s="107">
        <f>DH38</f>
        <v>0</v>
      </c>
      <c r="DI39" s="107">
        <f>DI42+DI45+DI67+DI76</f>
        <v>0</v>
      </c>
      <c r="DJ39" s="107">
        <f>DJ42+DJ45+DJ67+DJ76+DJ72</f>
        <v>0</v>
      </c>
      <c r="DK39" s="291">
        <f>DK42+DK45+DK67+DK76</f>
        <v>0</v>
      </c>
      <c r="DL39" s="291">
        <f>DL42+DL45+DL67+DL76</f>
        <v>0</v>
      </c>
      <c r="DM39" s="291">
        <f>DM42+DM45+DM67+DM76</f>
        <v>0</v>
      </c>
    </row>
    <row r="40" spans="1:120" s="27" customFormat="1" ht="57" customHeight="1">
      <c r="A40" s="442" t="s">
        <v>95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2"/>
      <c r="CE40" s="283" t="s">
        <v>22</v>
      </c>
      <c r="CF40" s="294" t="s">
        <v>19</v>
      </c>
      <c r="CG40" s="47" t="s">
        <v>64</v>
      </c>
      <c r="CH40" s="282" t="s">
        <v>24</v>
      </c>
      <c r="CI40" s="282"/>
      <c r="CJ40" s="282"/>
      <c r="CK40" s="457" t="s">
        <v>16</v>
      </c>
      <c r="CL40" s="458"/>
      <c r="CM40" s="458"/>
      <c r="CN40" s="459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 t="s">
        <v>16</v>
      </c>
      <c r="DE40" s="282"/>
      <c r="DF40" s="44">
        <f>DG40+DH40+DI40+DJ40</f>
        <v>8000000</v>
      </c>
      <c r="DG40" s="44">
        <v>8000000</v>
      </c>
      <c r="DH40" s="44">
        <f>SUM(DH42:DH63)</f>
        <v>0</v>
      </c>
      <c r="DI40" s="44">
        <f>DI42+DI45+DI46+DI50+DI51+DI52+DI54+DI61+DI63</f>
        <v>0</v>
      </c>
      <c r="DJ40" s="44">
        <f>DJ42+DJ45+DJ46+DJ50+DJ51+DJ52+DJ54+DJ61+DJ63+DJ62</f>
        <v>0</v>
      </c>
      <c r="DK40" s="29"/>
      <c r="DL40" s="29"/>
      <c r="DM40" s="28"/>
      <c r="DN40" s="28"/>
      <c r="DO40" s="28"/>
      <c r="DP40" s="28"/>
    </row>
    <row r="41" spans="1:120" s="27" customFormat="1" ht="15.75" customHeight="1">
      <c r="A41" s="432" t="s">
        <v>15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37"/>
      <c r="CE41" s="38"/>
      <c r="CF41" s="42"/>
      <c r="CG41" s="41"/>
      <c r="CH41" s="37"/>
      <c r="CI41" s="37"/>
      <c r="CJ41" s="37"/>
      <c r="CK41" s="40"/>
      <c r="CL41" s="39"/>
      <c r="CM41" s="39"/>
      <c r="CN41" s="38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6"/>
      <c r="DG41" s="36"/>
      <c r="DH41" s="36"/>
      <c r="DI41" s="36"/>
      <c r="DJ41" s="36"/>
      <c r="DK41" s="29"/>
      <c r="DL41" s="29"/>
      <c r="DM41" s="28"/>
      <c r="DN41" s="28"/>
      <c r="DO41" s="28"/>
      <c r="DP41" s="28"/>
    </row>
    <row r="42" spans="1:120" s="27" customFormat="1" ht="26.25" customHeight="1">
      <c r="A42" s="449" t="s">
        <v>51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7"/>
      <c r="CE42" s="32" t="s">
        <v>22</v>
      </c>
      <c r="CF42" s="31" t="s">
        <v>19</v>
      </c>
      <c r="CG42" s="11" t="s">
        <v>64</v>
      </c>
      <c r="CH42" s="438">
        <v>111</v>
      </c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8"/>
      <c r="DC42" s="438"/>
      <c r="DD42" s="30">
        <v>211</v>
      </c>
      <c r="DE42" s="30">
        <v>162521</v>
      </c>
      <c r="DF42" s="9">
        <f aca="true" t="shared" si="2" ref="DF42:DF52">SUM(DG42:DJ42)</f>
        <v>2516129</v>
      </c>
      <c r="DG42" s="9">
        <v>2516129</v>
      </c>
      <c r="DH42" s="9">
        <v>0</v>
      </c>
      <c r="DI42" s="9">
        <v>0</v>
      </c>
      <c r="DJ42" s="9">
        <v>0</v>
      </c>
      <c r="DK42" s="29"/>
      <c r="DL42" s="29"/>
      <c r="DM42" s="28"/>
      <c r="DN42" s="28"/>
      <c r="DO42" s="28"/>
      <c r="DP42" s="28"/>
    </row>
    <row r="43" spans="1:120" s="27" customFormat="1" ht="0.75" customHeight="1" hidden="1">
      <c r="A43" s="449" t="s">
        <v>51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450"/>
      <c r="BG43" s="450"/>
      <c r="BH43" s="450"/>
      <c r="BI43" s="450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7"/>
      <c r="CE43" s="32" t="s">
        <v>13</v>
      </c>
      <c r="CF43" s="31" t="s">
        <v>19</v>
      </c>
      <c r="CG43" s="11" t="s">
        <v>18</v>
      </c>
      <c r="CH43" s="429">
        <v>111</v>
      </c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  <c r="DB43" s="430"/>
      <c r="DC43" s="431"/>
      <c r="DD43" s="30">
        <v>211</v>
      </c>
      <c r="DE43" s="30"/>
      <c r="DF43" s="9">
        <f t="shared" si="2"/>
        <v>0</v>
      </c>
      <c r="DG43" s="9"/>
      <c r="DH43" s="9">
        <v>0</v>
      </c>
      <c r="DI43" s="9">
        <v>0</v>
      </c>
      <c r="DJ43" s="9">
        <v>0</v>
      </c>
      <c r="DK43" s="29"/>
      <c r="DL43" s="29"/>
      <c r="DM43" s="28"/>
      <c r="DN43" s="28"/>
      <c r="DO43" s="28"/>
      <c r="DP43" s="28"/>
    </row>
    <row r="44" spans="1:120" s="27" customFormat="1" ht="26.25" customHeight="1">
      <c r="A44" s="449" t="s">
        <v>82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7"/>
      <c r="CE44" s="32" t="s">
        <v>22</v>
      </c>
      <c r="CF44" s="31" t="s">
        <v>19</v>
      </c>
      <c r="CG44" s="11" t="s">
        <v>64</v>
      </c>
      <c r="CH44" s="438">
        <v>111</v>
      </c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  <c r="DC44" s="438"/>
      <c r="DD44" s="30">
        <v>266</v>
      </c>
      <c r="DE44" s="30">
        <v>162521</v>
      </c>
      <c r="DF44" s="9">
        <f t="shared" si="2"/>
        <v>5000</v>
      </c>
      <c r="DG44" s="9">
        <v>5000</v>
      </c>
      <c r="DH44" s="9">
        <v>0</v>
      </c>
      <c r="DI44" s="9">
        <v>0</v>
      </c>
      <c r="DJ44" s="9">
        <v>0</v>
      </c>
      <c r="DK44" s="29"/>
      <c r="DL44" s="29"/>
      <c r="DM44" s="28"/>
      <c r="DN44" s="28"/>
      <c r="DO44" s="28"/>
      <c r="DP44" s="28"/>
    </row>
    <row r="45" spans="1:120" s="27" customFormat="1" ht="17.25" customHeight="1">
      <c r="A45" s="449" t="s">
        <v>50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450"/>
      <c r="AT45" s="450"/>
      <c r="AU45" s="450"/>
      <c r="AV45" s="450"/>
      <c r="AW45" s="450"/>
      <c r="AX45" s="450"/>
      <c r="AY45" s="450"/>
      <c r="AZ45" s="450"/>
      <c r="BA45" s="450"/>
      <c r="BB45" s="450"/>
      <c r="BC45" s="450"/>
      <c r="BD45" s="450"/>
      <c r="BE45" s="450"/>
      <c r="BF45" s="450"/>
      <c r="BG45" s="450"/>
      <c r="BH45" s="450"/>
      <c r="BI45" s="450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7"/>
      <c r="CE45" s="32" t="s">
        <v>22</v>
      </c>
      <c r="CF45" s="31" t="s">
        <v>19</v>
      </c>
      <c r="CG45" s="11" t="s">
        <v>64</v>
      </c>
      <c r="CH45" s="438">
        <v>119</v>
      </c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38"/>
      <c r="CY45" s="438"/>
      <c r="CZ45" s="438"/>
      <c r="DA45" s="438"/>
      <c r="DB45" s="438"/>
      <c r="DC45" s="438"/>
      <c r="DD45" s="30">
        <v>213</v>
      </c>
      <c r="DE45" s="30">
        <v>162521</v>
      </c>
      <c r="DF45" s="9">
        <f t="shared" si="2"/>
        <v>759871</v>
      </c>
      <c r="DG45" s="9">
        <v>759871</v>
      </c>
      <c r="DH45" s="9">
        <v>0</v>
      </c>
      <c r="DI45" s="9">
        <v>0</v>
      </c>
      <c r="DJ45" s="9">
        <v>0</v>
      </c>
      <c r="DK45" s="29"/>
      <c r="DL45" s="29"/>
      <c r="DM45" s="28"/>
      <c r="DN45" s="28"/>
      <c r="DO45" s="28"/>
      <c r="DP45" s="28"/>
    </row>
    <row r="46" spans="1:120" s="27" customFormat="1" ht="13.5" customHeight="1">
      <c r="A46" s="432" t="s">
        <v>74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2"/>
      <c r="CE46" s="32" t="s">
        <v>22</v>
      </c>
      <c r="CF46" s="123" t="s">
        <v>19</v>
      </c>
      <c r="CG46" s="11" t="s">
        <v>64</v>
      </c>
      <c r="CH46" s="548">
        <v>244</v>
      </c>
      <c r="CI46" s="548"/>
      <c r="CJ46" s="548"/>
      <c r="CK46" s="548"/>
      <c r="CL46" s="548"/>
      <c r="CM46" s="548"/>
      <c r="CN46" s="548"/>
      <c r="CO46" s="548"/>
      <c r="CP46" s="548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8"/>
      <c r="DB46" s="548"/>
      <c r="DC46" s="548"/>
      <c r="DD46" s="285">
        <v>221</v>
      </c>
      <c r="DE46" s="30">
        <v>162521</v>
      </c>
      <c r="DF46" s="9">
        <f t="shared" si="2"/>
        <v>6000</v>
      </c>
      <c r="DG46" s="35">
        <v>6000</v>
      </c>
      <c r="DH46" s="35">
        <v>0</v>
      </c>
      <c r="DI46" s="35">
        <v>0</v>
      </c>
      <c r="DJ46" s="35">
        <v>0</v>
      </c>
      <c r="DK46" s="29"/>
      <c r="DL46" s="29"/>
      <c r="DM46" s="28"/>
      <c r="DN46" s="28"/>
      <c r="DO46" s="28"/>
      <c r="DP46" s="28"/>
    </row>
    <row r="47" spans="1:120" s="27" customFormat="1" ht="14.25" customHeight="1" hidden="1">
      <c r="A47" s="432" t="s">
        <v>94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32" t="s">
        <v>13</v>
      </c>
      <c r="CF47" s="31" t="s">
        <v>19</v>
      </c>
      <c r="CG47" s="11" t="s">
        <v>64</v>
      </c>
      <c r="CH47" s="438">
        <v>244</v>
      </c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8"/>
      <c r="DD47" s="30">
        <v>222</v>
      </c>
      <c r="DE47" s="30">
        <v>162521</v>
      </c>
      <c r="DF47" s="9">
        <f t="shared" si="2"/>
        <v>0</v>
      </c>
      <c r="DG47" s="9"/>
      <c r="DH47" s="9">
        <v>0</v>
      </c>
      <c r="DI47" s="9">
        <v>0</v>
      </c>
      <c r="DJ47" s="9">
        <v>0</v>
      </c>
      <c r="DK47" s="29"/>
      <c r="DL47" s="29"/>
      <c r="DM47" s="28"/>
      <c r="DN47" s="28"/>
      <c r="DO47" s="28"/>
      <c r="DP47" s="28"/>
    </row>
    <row r="48" spans="1:120" s="27" customFormat="1" ht="13.5" customHeight="1">
      <c r="A48" s="432" t="s">
        <v>93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2"/>
      <c r="CE48" s="32" t="s">
        <v>22</v>
      </c>
      <c r="CF48" s="123" t="s">
        <v>19</v>
      </c>
      <c r="CG48" s="11" t="s">
        <v>64</v>
      </c>
      <c r="CH48" s="548">
        <v>244</v>
      </c>
      <c r="CI48" s="548"/>
      <c r="CJ48" s="548"/>
      <c r="CK48" s="548"/>
      <c r="CL48" s="548"/>
      <c r="CM48" s="548"/>
      <c r="CN48" s="548"/>
      <c r="CO48" s="548"/>
      <c r="CP48" s="548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8"/>
      <c r="DB48" s="548"/>
      <c r="DC48" s="548"/>
      <c r="DD48" s="285">
        <v>222</v>
      </c>
      <c r="DE48" s="30">
        <v>162521</v>
      </c>
      <c r="DF48" s="9">
        <f t="shared" si="2"/>
        <v>2454217.5</v>
      </c>
      <c r="DG48" s="35">
        <v>2454217.5</v>
      </c>
      <c r="DH48" s="35">
        <v>0</v>
      </c>
      <c r="DI48" s="35">
        <v>0</v>
      </c>
      <c r="DJ48" s="35">
        <v>0</v>
      </c>
      <c r="DK48" s="29"/>
      <c r="DL48" s="29"/>
      <c r="DM48" s="28"/>
      <c r="DN48" s="28"/>
      <c r="DO48" s="28"/>
      <c r="DP48" s="28"/>
    </row>
    <row r="49" spans="1:120" s="27" customFormat="1" ht="13.5" customHeight="1">
      <c r="A49" s="432" t="s">
        <v>92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2"/>
      <c r="CE49" s="32" t="s">
        <v>22</v>
      </c>
      <c r="CF49" s="123" t="s">
        <v>19</v>
      </c>
      <c r="CG49" s="11" t="s">
        <v>64</v>
      </c>
      <c r="CH49" s="300"/>
      <c r="CI49" s="300"/>
      <c r="CJ49" s="300"/>
      <c r="CK49" s="454">
        <v>244</v>
      </c>
      <c r="CL49" s="455"/>
      <c r="CM49" s="455"/>
      <c r="CN49" s="456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>
        <v>223</v>
      </c>
      <c r="DE49" s="30">
        <v>162521</v>
      </c>
      <c r="DF49" s="9">
        <v>39300</v>
      </c>
      <c r="DG49" s="35">
        <v>39300</v>
      </c>
      <c r="DH49" s="35"/>
      <c r="DI49" s="35"/>
      <c r="DJ49" s="35"/>
      <c r="DK49" s="29"/>
      <c r="DL49" s="29"/>
      <c r="DM49" s="28"/>
      <c r="DN49" s="28"/>
      <c r="DO49" s="28"/>
      <c r="DP49" s="28"/>
    </row>
    <row r="50" spans="1:120" s="27" customFormat="1" ht="23.25" customHeight="1">
      <c r="A50" s="432" t="s">
        <v>381</v>
      </c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  <c r="BI50" s="433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32" t="s">
        <v>22</v>
      </c>
      <c r="CF50" s="31" t="s">
        <v>19</v>
      </c>
      <c r="CG50" s="11" t="s">
        <v>64</v>
      </c>
      <c r="CH50" s="438">
        <v>247</v>
      </c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8"/>
      <c r="DB50" s="438"/>
      <c r="DC50" s="438"/>
      <c r="DD50" s="30">
        <v>223</v>
      </c>
      <c r="DE50" s="30">
        <v>162521</v>
      </c>
      <c r="DF50" s="9">
        <f t="shared" si="2"/>
        <v>1183444</v>
      </c>
      <c r="DG50" s="9">
        <v>1183444</v>
      </c>
      <c r="DH50" s="9">
        <v>0</v>
      </c>
      <c r="DI50" s="9">
        <v>0</v>
      </c>
      <c r="DJ50" s="9">
        <v>0</v>
      </c>
      <c r="DK50" s="29"/>
      <c r="DL50" s="29"/>
      <c r="DM50" s="28"/>
      <c r="DN50" s="28"/>
      <c r="DO50" s="28"/>
      <c r="DP50" s="28"/>
    </row>
    <row r="51" spans="1:120" s="27" customFormat="1" ht="26.25" customHeight="1">
      <c r="A51" s="432" t="s">
        <v>58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32" t="s">
        <v>22</v>
      </c>
      <c r="CF51" s="31" t="s">
        <v>19</v>
      </c>
      <c r="CG51" s="11" t="s">
        <v>64</v>
      </c>
      <c r="CH51" s="438">
        <v>244</v>
      </c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/>
      <c r="CX51" s="438"/>
      <c r="CY51" s="438"/>
      <c r="CZ51" s="438"/>
      <c r="DA51" s="438"/>
      <c r="DB51" s="438"/>
      <c r="DC51" s="438"/>
      <c r="DD51" s="30">
        <v>225</v>
      </c>
      <c r="DE51" s="30">
        <v>162521</v>
      </c>
      <c r="DF51" s="9">
        <f t="shared" si="2"/>
        <v>262885</v>
      </c>
      <c r="DG51" s="9">
        <v>262885</v>
      </c>
      <c r="DH51" s="9">
        <v>0</v>
      </c>
      <c r="DI51" s="9">
        <v>0</v>
      </c>
      <c r="DJ51" s="9">
        <v>0</v>
      </c>
      <c r="DK51" s="29"/>
      <c r="DL51" s="29"/>
      <c r="DM51" s="28"/>
      <c r="DN51" s="28"/>
      <c r="DO51" s="28"/>
      <c r="DP51" s="28"/>
    </row>
    <row r="52" spans="1:120" s="27" customFormat="1" ht="16.5" customHeight="1">
      <c r="A52" s="432" t="s">
        <v>23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4"/>
      <c r="CE52" s="32" t="s">
        <v>22</v>
      </c>
      <c r="CF52" s="31" t="s">
        <v>19</v>
      </c>
      <c r="CG52" s="11" t="s">
        <v>64</v>
      </c>
      <c r="CH52" s="438">
        <v>244</v>
      </c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Y52" s="438"/>
      <c r="CZ52" s="438"/>
      <c r="DA52" s="438"/>
      <c r="DB52" s="438"/>
      <c r="DC52" s="438"/>
      <c r="DD52" s="30">
        <v>226</v>
      </c>
      <c r="DE52" s="30">
        <v>162521</v>
      </c>
      <c r="DF52" s="9">
        <f t="shared" si="2"/>
        <v>164545</v>
      </c>
      <c r="DG52" s="9">
        <v>164545</v>
      </c>
      <c r="DH52" s="9">
        <v>0</v>
      </c>
      <c r="DI52" s="9">
        <v>0</v>
      </c>
      <c r="DJ52" s="9">
        <v>0</v>
      </c>
      <c r="DK52" s="29"/>
      <c r="DL52" s="29"/>
      <c r="DM52" s="28"/>
      <c r="DN52" s="28"/>
      <c r="DO52" s="28"/>
      <c r="DP52" s="28"/>
    </row>
    <row r="53" spans="1:120" s="27" customFormat="1" ht="20.25" customHeight="1">
      <c r="A53" s="432" t="s">
        <v>91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3"/>
      <c r="CE53" s="32" t="s">
        <v>22</v>
      </c>
      <c r="CF53" s="31" t="s">
        <v>19</v>
      </c>
      <c r="CG53" s="11" t="s">
        <v>64</v>
      </c>
      <c r="CH53" s="438">
        <v>244</v>
      </c>
      <c r="CI53" s="438"/>
      <c r="CJ53" s="438"/>
      <c r="CK53" s="438"/>
      <c r="CL53" s="438"/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/>
      <c r="CX53" s="438"/>
      <c r="CY53" s="438"/>
      <c r="CZ53" s="438"/>
      <c r="DA53" s="438"/>
      <c r="DB53" s="438"/>
      <c r="DC53" s="438"/>
      <c r="DD53" s="30">
        <v>227</v>
      </c>
      <c r="DE53" s="30">
        <v>162521</v>
      </c>
      <c r="DF53" s="9">
        <v>6000</v>
      </c>
      <c r="DG53" s="9">
        <v>8600</v>
      </c>
      <c r="DH53" s="9">
        <v>0</v>
      </c>
      <c r="DI53" s="9">
        <v>0</v>
      </c>
      <c r="DJ53" s="9">
        <v>0</v>
      </c>
      <c r="DK53" s="29"/>
      <c r="DL53" s="29"/>
      <c r="DM53" s="28"/>
      <c r="DN53" s="28"/>
      <c r="DO53" s="28"/>
      <c r="DP53" s="28"/>
    </row>
    <row r="54" spans="1:120" s="27" customFormat="1" ht="24.75" customHeight="1">
      <c r="A54" s="463" t="s">
        <v>90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3"/>
      <c r="CE54" s="32" t="s">
        <v>22</v>
      </c>
      <c r="CF54" s="31" t="s">
        <v>19</v>
      </c>
      <c r="CG54" s="11" t="s">
        <v>64</v>
      </c>
      <c r="CH54" s="438">
        <v>244</v>
      </c>
      <c r="CI54" s="438"/>
      <c r="CJ54" s="438"/>
      <c r="CK54" s="438"/>
      <c r="CL54" s="438"/>
      <c r="CM54" s="438"/>
      <c r="CN54" s="438"/>
      <c r="CO54" s="438"/>
      <c r="CP54" s="438"/>
      <c r="CQ54" s="438"/>
      <c r="CR54" s="438"/>
      <c r="CS54" s="438"/>
      <c r="CT54" s="438"/>
      <c r="CU54" s="438"/>
      <c r="CV54" s="438"/>
      <c r="CW54" s="438"/>
      <c r="CX54" s="438"/>
      <c r="CY54" s="438"/>
      <c r="CZ54" s="438"/>
      <c r="DA54" s="438"/>
      <c r="DB54" s="438"/>
      <c r="DC54" s="438"/>
      <c r="DD54" s="30">
        <v>228</v>
      </c>
      <c r="DE54" s="30">
        <v>162521</v>
      </c>
      <c r="DF54" s="9">
        <f aca="true" t="shared" si="3" ref="DF54:DF63">SUM(DG54:DJ54)</f>
        <v>0</v>
      </c>
      <c r="DG54" s="9"/>
      <c r="DH54" s="9">
        <v>0</v>
      </c>
      <c r="DI54" s="9">
        <v>0</v>
      </c>
      <c r="DJ54" s="9">
        <v>0</v>
      </c>
      <c r="DK54" s="29"/>
      <c r="DL54" s="29"/>
      <c r="DM54" s="28"/>
      <c r="DN54" s="28"/>
      <c r="DO54" s="28"/>
      <c r="DP54" s="28"/>
    </row>
    <row r="55" spans="1:120" s="27" customFormat="1" ht="16.5" customHeight="1" hidden="1">
      <c r="A55" s="432" t="s">
        <v>20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29"/>
      <c r="CE55" s="32" t="s">
        <v>13</v>
      </c>
      <c r="CF55" s="129" t="s">
        <v>19</v>
      </c>
      <c r="CG55" s="11" t="s">
        <v>64</v>
      </c>
      <c r="CH55" s="29"/>
      <c r="CI55" s="29"/>
      <c r="CJ55" s="29"/>
      <c r="CK55" s="439">
        <v>244</v>
      </c>
      <c r="CL55" s="440"/>
      <c r="CM55" s="440"/>
      <c r="CN55" s="441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128">
        <v>290</v>
      </c>
      <c r="DE55" s="128"/>
      <c r="DF55" s="9">
        <f t="shared" si="3"/>
        <v>0</v>
      </c>
      <c r="DG55" s="127"/>
      <c r="DH55" s="127">
        <v>0</v>
      </c>
      <c r="DI55" s="127">
        <v>0</v>
      </c>
      <c r="DJ55" s="127">
        <v>0</v>
      </c>
      <c r="DK55" s="29"/>
      <c r="DL55" s="29"/>
      <c r="DM55" s="28"/>
      <c r="DN55" s="28"/>
      <c r="DO55" s="28"/>
      <c r="DP55" s="28"/>
    </row>
    <row r="56" spans="1:120" s="27" customFormat="1" ht="16.5" customHeight="1" hidden="1">
      <c r="A56" s="432" t="s">
        <v>20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29"/>
      <c r="CE56" s="32" t="s">
        <v>13</v>
      </c>
      <c r="CF56" s="129" t="s">
        <v>19</v>
      </c>
      <c r="CG56" s="11" t="s">
        <v>64</v>
      </c>
      <c r="CH56" s="29"/>
      <c r="CI56" s="29"/>
      <c r="CJ56" s="29"/>
      <c r="CK56" s="439">
        <v>853</v>
      </c>
      <c r="CL56" s="440"/>
      <c r="CM56" s="440"/>
      <c r="CN56" s="441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128">
        <v>290</v>
      </c>
      <c r="DE56" s="128"/>
      <c r="DF56" s="9">
        <f t="shared" si="3"/>
        <v>0</v>
      </c>
      <c r="DG56" s="127"/>
      <c r="DH56" s="127">
        <v>0</v>
      </c>
      <c r="DI56" s="127">
        <v>0</v>
      </c>
      <c r="DJ56" s="127">
        <v>0</v>
      </c>
      <c r="DK56" s="29"/>
      <c r="DL56" s="29"/>
      <c r="DM56" s="28"/>
      <c r="DN56" s="28"/>
      <c r="DO56" s="28"/>
      <c r="DP56" s="28"/>
    </row>
    <row r="57" spans="1:120" s="27" customFormat="1" ht="16.5" customHeight="1">
      <c r="A57" s="432" t="s">
        <v>42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9"/>
      <c r="CE57" s="32" t="s">
        <v>22</v>
      </c>
      <c r="CF57" s="129" t="s">
        <v>19</v>
      </c>
      <c r="CG57" s="11" t="s">
        <v>64</v>
      </c>
      <c r="CH57" s="29"/>
      <c r="CI57" s="29"/>
      <c r="CJ57" s="29"/>
      <c r="CK57" s="439">
        <v>244</v>
      </c>
      <c r="CL57" s="440"/>
      <c r="CM57" s="440"/>
      <c r="CN57" s="441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128">
        <v>310</v>
      </c>
      <c r="DE57" s="128">
        <v>162521</v>
      </c>
      <c r="DF57" s="9">
        <f t="shared" si="3"/>
        <v>0</v>
      </c>
      <c r="DG57" s="127"/>
      <c r="DH57" s="127">
        <v>0</v>
      </c>
      <c r="DI57" s="127">
        <v>0</v>
      </c>
      <c r="DJ57" s="127">
        <v>0</v>
      </c>
      <c r="DK57" s="29"/>
      <c r="DL57" s="29"/>
      <c r="DM57" s="28"/>
      <c r="DN57" s="28"/>
      <c r="DO57" s="28"/>
      <c r="DP57" s="28"/>
    </row>
    <row r="58" spans="1:120" s="27" customFormat="1" ht="20.25" customHeight="1">
      <c r="A58" s="432" t="s">
        <v>49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29"/>
      <c r="CE58" s="32" t="s">
        <v>22</v>
      </c>
      <c r="CF58" s="129" t="s">
        <v>19</v>
      </c>
      <c r="CG58" s="11" t="s">
        <v>64</v>
      </c>
      <c r="CH58" s="29"/>
      <c r="CI58" s="29"/>
      <c r="CJ58" s="29"/>
      <c r="CK58" s="439">
        <v>244</v>
      </c>
      <c r="CL58" s="440"/>
      <c r="CM58" s="440"/>
      <c r="CN58" s="441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128">
        <v>342</v>
      </c>
      <c r="DE58" s="128">
        <v>162521</v>
      </c>
      <c r="DF58" s="9">
        <f t="shared" si="3"/>
        <v>0</v>
      </c>
      <c r="DG58" s="127"/>
      <c r="DH58" s="127">
        <v>0</v>
      </c>
      <c r="DI58" s="127">
        <v>0</v>
      </c>
      <c r="DJ58" s="127">
        <v>0</v>
      </c>
      <c r="DK58" s="29"/>
      <c r="DL58" s="29"/>
      <c r="DM58" s="28"/>
      <c r="DN58" s="28"/>
      <c r="DO58" s="28"/>
      <c r="DP58" s="28"/>
    </row>
    <row r="59" spans="1:120" s="27" customFormat="1" ht="24.75" customHeight="1">
      <c r="A59" s="432" t="s">
        <v>89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29"/>
      <c r="CE59" s="32" t="s">
        <v>22</v>
      </c>
      <c r="CF59" s="129" t="s">
        <v>19</v>
      </c>
      <c r="CG59" s="11" t="s">
        <v>64</v>
      </c>
      <c r="CH59" s="29"/>
      <c r="CI59" s="29"/>
      <c r="CJ59" s="29"/>
      <c r="CK59" s="439">
        <v>244</v>
      </c>
      <c r="CL59" s="440"/>
      <c r="CM59" s="440"/>
      <c r="CN59" s="441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128">
        <v>343</v>
      </c>
      <c r="DE59" s="128">
        <v>162521</v>
      </c>
      <c r="DF59" s="131">
        <f t="shared" si="3"/>
        <v>284376</v>
      </c>
      <c r="DG59" s="127">
        <v>284376</v>
      </c>
      <c r="DH59" s="127">
        <v>0</v>
      </c>
      <c r="DI59" s="127">
        <v>0</v>
      </c>
      <c r="DJ59" s="127">
        <v>0</v>
      </c>
      <c r="DK59" s="29"/>
      <c r="DL59" s="29"/>
      <c r="DM59" s="28"/>
      <c r="DN59" s="28"/>
      <c r="DO59" s="28"/>
      <c r="DP59" s="28"/>
    </row>
    <row r="60" spans="1:120" s="27" customFormat="1" ht="25.5" customHeight="1">
      <c r="A60" s="432" t="s">
        <v>88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9"/>
      <c r="CE60" s="32" t="s">
        <v>22</v>
      </c>
      <c r="CF60" s="129" t="s">
        <v>19</v>
      </c>
      <c r="CG60" s="11" t="s">
        <v>64</v>
      </c>
      <c r="CH60" s="29"/>
      <c r="CI60" s="29"/>
      <c r="CJ60" s="29"/>
      <c r="CK60" s="439">
        <v>244</v>
      </c>
      <c r="CL60" s="440"/>
      <c r="CM60" s="440"/>
      <c r="CN60" s="441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128">
        <v>344</v>
      </c>
      <c r="DE60" s="128">
        <v>162521</v>
      </c>
      <c r="DF60" s="9">
        <f t="shared" si="3"/>
        <v>95300</v>
      </c>
      <c r="DG60" s="127">
        <v>95300</v>
      </c>
      <c r="DH60" s="127">
        <v>0</v>
      </c>
      <c r="DI60" s="127">
        <v>0</v>
      </c>
      <c r="DJ60" s="127">
        <v>0</v>
      </c>
      <c r="DK60" s="29"/>
      <c r="DL60" s="29"/>
      <c r="DM60" s="28"/>
      <c r="DN60" s="28"/>
      <c r="DO60" s="28"/>
      <c r="DP60" s="28"/>
    </row>
    <row r="61" spans="1:120" s="27" customFormat="1" ht="27" customHeight="1">
      <c r="A61" s="432" t="s">
        <v>385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3"/>
      <c r="AS61" s="433"/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4"/>
      <c r="CE61" s="32" t="s">
        <v>22</v>
      </c>
      <c r="CF61" s="31" t="s">
        <v>19</v>
      </c>
      <c r="CG61" s="11" t="s">
        <v>64</v>
      </c>
      <c r="CH61" s="438">
        <v>244</v>
      </c>
      <c r="CI61" s="438"/>
      <c r="CJ61" s="438"/>
      <c r="CK61" s="438"/>
      <c r="CL61" s="438"/>
      <c r="CM61" s="438"/>
      <c r="CN61" s="438"/>
      <c r="CO61" s="438"/>
      <c r="CP61" s="438"/>
      <c r="CQ61" s="438"/>
      <c r="CR61" s="438"/>
      <c r="CS61" s="438"/>
      <c r="CT61" s="438"/>
      <c r="CU61" s="438"/>
      <c r="CV61" s="438"/>
      <c r="CW61" s="438"/>
      <c r="CX61" s="438"/>
      <c r="CY61" s="438"/>
      <c r="CZ61" s="438"/>
      <c r="DA61" s="438"/>
      <c r="DB61" s="438"/>
      <c r="DC61" s="438"/>
      <c r="DD61" s="130">
        <v>346</v>
      </c>
      <c r="DE61" s="128">
        <v>162521</v>
      </c>
      <c r="DF61" s="9">
        <f t="shared" si="3"/>
        <v>220332.5</v>
      </c>
      <c r="DG61" s="9">
        <v>220332.5</v>
      </c>
      <c r="DH61" s="9">
        <v>0</v>
      </c>
      <c r="DI61" s="9">
        <v>0</v>
      </c>
      <c r="DJ61" s="9">
        <v>0</v>
      </c>
      <c r="DK61" s="29"/>
      <c r="DL61" s="29"/>
      <c r="DM61" s="28"/>
      <c r="DN61" s="28"/>
      <c r="DO61" s="28"/>
      <c r="DP61" s="28"/>
    </row>
    <row r="62" spans="1:120" s="27" customFormat="1" ht="16.5" customHeight="1" hidden="1">
      <c r="A62" s="432" t="s">
        <v>42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29"/>
      <c r="CE62" s="32" t="s">
        <v>13</v>
      </c>
      <c r="CF62" s="129" t="s">
        <v>19</v>
      </c>
      <c r="CG62" s="129" t="s">
        <v>18</v>
      </c>
      <c r="CH62" s="29"/>
      <c r="CI62" s="29"/>
      <c r="CJ62" s="29"/>
      <c r="CK62" s="439">
        <v>244</v>
      </c>
      <c r="CL62" s="440"/>
      <c r="CM62" s="440"/>
      <c r="CN62" s="441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128">
        <v>310</v>
      </c>
      <c r="DE62" s="128"/>
      <c r="DF62" s="9">
        <f t="shared" si="3"/>
        <v>0</v>
      </c>
      <c r="DG62" s="127">
        <v>0</v>
      </c>
      <c r="DH62" s="127">
        <v>0</v>
      </c>
      <c r="DI62" s="127">
        <v>0</v>
      </c>
      <c r="DJ62" s="127">
        <v>0</v>
      </c>
      <c r="DK62" s="29"/>
      <c r="DL62" s="29"/>
      <c r="DM62" s="28"/>
      <c r="DN62" s="28"/>
      <c r="DO62" s="28"/>
      <c r="DP62" s="28"/>
    </row>
    <row r="63" spans="1:120" s="27" customFormat="1" ht="16.5" customHeight="1" hidden="1">
      <c r="A63" s="432" t="s">
        <v>14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29"/>
      <c r="CE63" s="32" t="s">
        <v>13</v>
      </c>
      <c r="CF63" s="129" t="s">
        <v>19</v>
      </c>
      <c r="CG63" s="129" t="s">
        <v>18</v>
      </c>
      <c r="CH63" s="29"/>
      <c r="CI63" s="29"/>
      <c r="CJ63" s="29"/>
      <c r="CK63" s="439">
        <v>244</v>
      </c>
      <c r="CL63" s="440"/>
      <c r="CM63" s="440"/>
      <c r="CN63" s="441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128">
        <v>340</v>
      </c>
      <c r="DE63" s="128"/>
      <c r="DF63" s="9">
        <f t="shared" si="3"/>
        <v>0</v>
      </c>
      <c r="DG63" s="127">
        <v>0</v>
      </c>
      <c r="DH63" s="127">
        <v>0</v>
      </c>
      <c r="DI63" s="127">
        <v>0</v>
      </c>
      <c r="DJ63" s="127">
        <v>0</v>
      </c>
      <c r="DK63" s="29"/>
      <c r="DL63" s="29"/>
      <c r="DM63" s="28"/>
      <c r="DN63" s="28"/>
      <c r="DO63" s="28"/>
      <c r="DP63" s="28"/>
    </row>
    <row r="64" spans="1:116" s="27" customFormat="1" ht="32.25" customHeight="1">
      <c r="A64" s="444" t="s">
        <v>87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41" t="s">
        <v>86</v>
      </c>
      <c r="CE64" s="42" t="s">
        <v>22</v>
      </c>
      <c r="CF64" s="42" t="s">
        <v>19</v>
      </c>
      <c r="CG64" s="41" t="s">
        <v>64</v>
      </c>
      <c r="CH64" s="126"/>
      <c r="CI64" s="126"/>
      <c r="CJ64" s="126"/>
      <c r="CK64" s="451">
        <v>850</v>
      </c>
      <c r="CL64" s="452"/>
      <c r="CM64" s="452"/>
      <c r="CN64" s="453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5">
        <f>DG64+DH64+DI64+DJ64</f>
        <v>0</v>
      </c>
      <c r="DG64" s="125">
        <f>DG66+DG65</f>
        <v>0</v>
      </c>
      <c r="DH64" s="125">
        <v>0</v>
      </c>
      <c r="DI64" s="125">
        <v>0</v>
      </c>
      <c r="DJ64" s="125">
        <v>0</v>
      </c>
      <c r="DK64" s="61"/>
      <c r="DL64" s="61"/>
    </row>
    <row r="65" spans="1:116" s="27" customFormat="1" ht="36" customHeight="1">
      <c r="A65" s="432" t="s">
        <v>20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  <c r="BX65" s="280"/>
      <c r="BY65" s="280"/>
      <c r="BZ65" s="280"/>
      <c r="CA65" s="280"/>
      <c r="CB65" s="280"/>
      <c r="CC65" s="280"/>
      <c r="CD65" s="124" t="s">
        <v>85</v>
      </c>
      <c r="CE65" s="123" t="s">
        <v>22</v>
      </c>
      <c r="CF65" s="123" t="s">
        <v>19</v>
      </c>
      <c r="CG65" s="41" t="s">
        <v>64</v>
      </c>
      <c r="CH65" s="119"/>
      <c r="CI65" s="119"/>
      <c r="CJ65" s="119"/>
      <c r="CK65" s="454">
        <v>851</v>
      </c>
      <c r="CL65" s="455"/>
      <c r="CM65" s="455"/>
      <c r="CN65" s="456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85">
        <v>291</v>
      </c>
      <c r="DE65" s="119">
        <v>162521</v>
      </c>
      <c r="DF65" s="35">
        <f>DG65+DH65+DI65+DJ65</f>
        <v>0</v>
      </c>
      <c r="DG65" s="35"/>
      <c r="DH65" s="35">
        <v>0</v>
      </c>
      <c r="DI65" s="35">
        <f>DI63</f>
        <v>0</v>
      </c>
      <c r="DJ65" s="35">
        <v>0</v>
      </c>
      <c r="DK65" s="61"/>
      <c r="DL65" s="61"/>
    </row>
    <row r="66" spans="1:116" s="27" customFormat="1" ht="33.75" customHeight="1">
      <c r="A66" s="474" t="s">
        <v>84</v>
      </c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6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121">
        <v>250</v>
      </c>
      <c r="CE66" s="121">
        <v>901</v>
      </c>
      <c r="CF66" s="121">
        <v>702</v>
      </c>
      <c r="CG66" s="41" t="s">
        <v>64</v>
      </c>
      <c r="CH66" s="121"/>
      <c r="CI66" s="121"/>
      <c r="CJ66" s="121"/>
      <c r="CK66" s="549">
        <v>852</v>
      </c>
      <c r="CL66" s="550"/>
      <c r="CM66" s="550"/>
      <c r="CN66" s="551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>
        <v>291</v>
      </c>
      <c r="DE66" s="119">
        <v>162521</v>
      </c>
      <c r="DF66" s="35">
        <f>DG66+DH66+DI66+DJ66</f>
        <v>0</v>
      </c>
      <c r="DG66" s="35"/>
      <c r="DH66" s="35">
        <v>0</v>
      </c>
      <c r="DI66" s="35">
        <v>0</v>
      </c>
      <c r="DJ66" s="35">
        <v>0</v>
      </c>
      <c r="DK66" s="61"/>
      <c r="DL66" s="61"/>
    </row>
    <row r="67" spans="1:116" s="27" customFormat="1" ht="180.75" customHeight="1">
      <c r="A67" s="447" t="s">
        <v>83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7"/>
      <c r="CE67" s="116" t="s">
        <v>22</v>
      </c>
      <c r="CF67" s="115" t="s">
        <v>19</v>
      </c>
      <c r="CG67" s="114" t="s">
        <v>81</v>
      </c>
      <c r="CH67" s="113"/>
      <c r="CI67" s="113"/>
      <c r="CJ67" s="113"/>
      <c r="CK67" s="457" t="s">
        <v>16</v>
      </c>
      <c r="CL67" s="458"/>
      <c r="CM67" s="458"/>
      <c r="CN67" s="459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 t="s">
        <v>16</v>
      </c>
      <c r="DE67" s="113"/>
      <c r="DF67" s="21">
        <f>DG67+DH67+DI67+DJ67</f>
        <v>7300000</v>
      </c>
      <c r="DG67" s="21">
        <v>7300000</v>
      </c>
      <c r="DH67" s="107">
        <f>DH69+DH71</f>
        <v>0</v>
      </c>
      <c r="DI67" s="107">
        <f>DI69+DI71</f>
        <v>0</v>
      </c>
      <c r="DJ67" s="107">
        <f>DJ69+DJ71</f>
        <v>0</v>
      </c>
      <c r="DK67" s="61"/>
      <c r="DL67" s="61"/>
    </row>
    <row r="68" spans="1:116" s="27" customFormat="1" ht="14.25" customHeight="1">
      <c r="A68" s="449" t="s">
        <v>15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11"/>
      <c r="CD68" s="89"/>
      <c r="CE68" s="88"/>
      <c r="CF68" s="12"/>
      <c r="CG68" s="63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/>
      <c r="CX68" s="446"/>
      <c r="CY68" s="446"/>
      <c r="CZ68" s="446"/>
      <c r="DA68" s="446"/>
      <c r="DB68" s="446"/>
      <c r="DC68" s="446"/>
      <c r="DD68" s="62"/>
      <c r="DE68" s="62"/>
      <c r="DF68" s="9"/>
      <c r="DG68" s="9"/>
      <c r="DH68" s="9"/>
      <c r="DI68" s="9"/>
      <c r="DJ68" s="9"/>
      <c r="DK68" s="61"/>
      <c r="DL68" s="61"/>
    </row>
    <row r="69" spans="1:116" s="27" customFormat="1" ht="12.75" customHeight="1">
      <c r="A69" s="66"/>
      <c r="B69" s="464" t="s">
        <v>51</v>
      </c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4"/>
      <c r="AO69" s="464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464"/>
      <c r="BG69" s="464"/>
      <c r="BH69" s="464"/>
      <c r="BI69" s="464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89"/>
      <c r="CE69" s="88" t="s">
        <v>22</v>
      </c>
      <c r="CF69" s="12" t="s">
        <v>19</v>
      </c>
      <c r="CG69" s="63" t="s">
        <v>81</v>
      </c>
      <c r="CH69" s="446">
        <v>111</v>
      </c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/>
      <c r="CX69" s="446"/>
      <c r="CY69" s="446"/>
      <c r="CZ69" s="446"/>
      <c r="DA69" s="446"/>
      <c r="DB69" s="446"/>
      <c r="DC69" s="446"/>
      <c r="DD69" s="62">
        <v>211</v>
      </c>
      <c r="DE69" s="62">
        <v>164531</v>
      </c>
      <c r="DF69" s="9">
        <f>SUM(DG69:DJ69)</f>
        <v>5595238.1</v>
      </c>
      <c r="DG69" s="35">
        <v>5595238.1</v>
      </c>
      <c r="DH69" s="9">
        <v>0</v>
      </c>
      <c r="DI69" s="9">
        <v>0</v>
      </c>
      <c r="DJ69" s="9">
        <v>0</v>
      </c>
      <c r="DK69" s="61"/>
      <c r="DL69" s="61"/>
    </row>
    <row r="70" spans="1:116" s="27" customFormat="1" ht="27" customHeight="1">
      <c r="A70" s="66"/>
      <c r="B70" s="464" t="s">
        <v>82</v>
      </c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  <c r="AL70" s="464"/>
      <c r="AM70" s="464"/>
      <c r="AN70" s="464"/>
      <c r="AO70" s="464"/>
      <c r="AP70" s="464"/>
      <c r="AQ70" s="464"/>
      <c r="AR70" s="464"/>
      <c r="AS70" s="464"/>
      <c r="AT70" s="464"/>
      <c r="AU70" s="464"/>
      <c r="AV70" s="464"/>
      <c r="AW70" s="464"/>
      <c r="AX70" s="464"/>
      <c r="AY70" s="464"/>
      <c r="AZ70" s="464"/>
      <c r="BA70" s="464"/>
      <c r="BB70" s="464"/>
      <c r="BC70" s="464"/>
      <c r="BD70" s="464"/>
      <c r="BE70" s="464"/>
      <c r="BF70" s="464"/>
      <c r="BG70" s="464"/>
      <c r="BH70" s="464"/>
      <c r="BI70" s="464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89"/>
      <c r="CE70" s="88" t="s">
        <v>22</v>
      </c>
      <c r="CF70" s="12" t="s">
        <v>19</v>
      </c>
      <c r="CG70" s="63" t="s">
        <v>81</v>
      </c>
      <c r="CH70" s="446">
        <v>111</v>
      </c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62">
        <v>266</v>
      </c>
      <c r="DE70" s="62">
        <v>164531</v>
      </c>
      <c r="DF70" s="9">
        <f>SUM(DG70:DJ70)</f>
        <v>15000</v>
      </c>
      <c r="DG70" s="35">
        <v>15000</v>
      </c>
      <c r="DH70" s="9">
        <v>0</v>
      </c>
      <c r="DI70" s="9">
        <v>0</v>
      </c>
      <c r="DJ70" s="9">
        <v>0</v>
      </c>
      <c r="DK70" s="61"/>
      <c r="DL70" s="61"/>
    </row>
    <row r="71" spans="1:116" s="27" customFormat="1" ht="20.25" customHeight="1">
      <c r="A71" s="66"/>
      <c r="B71" s="464" t="s">
        <v>50</v>
      </c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4"/>
      <c r="AL71" s="464"/>
      <c r="AM71" s="464"/>
      <c r="AN71" s="464"/>
      <c r="AO71" s="464"/>
      <c r="AP71" s="464"/>
      <c r="AQ71" s="464"/>
      <c r="AR71" s="464"/>
      <c r="AS71" s="464"/>
      <c r="AT71" s="464"/>
      <c r="AU71" s="464"/>
      <c r="AV71" s="464"/>
      <c r="AW71" s="464"/>
      <c r="AX71" s="464"/>
      <c r="AY71" s="464"/>
      <c r="AZ71" s="464"/>
      <c r="BA71" s="464"/>
      <c r="BB71" s="464"/>
      <c r="BC71" s="464"/>
      <c r="BD71" s="464"/>
      <c r="BE71" s="464"/>
      <c r="BF71" s="464"/>
      <c r="BG71" s="464"/>
      <c r="BH71" s="464"/>
      <c r="BI71" s="464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89"/>
      <c r="CE71" s="88" t="s">
        <v>22</v>
      </c>
      <c r="CF71" s="12" t="s">
        <v>19</v>
      </c>
      <c r="CG71" s="63" t="s">
        <v>81</v>
      </c>
      <c r="CH71" s="446">
        <v>119</v>
      </c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62">
        <v>213</v>
      </c>
      <c r="DE71" s="62">
        <v>164531</v>
      </c>
      <c r="DF71" s="9">
        <f>SUM(DG71:DJ71)</f>
        <v>1689761.91</v>
      </c>
      <c r="DG71" s="35">
        <v>1689761.91</v>
      </c>
      <c r="DH71" s="9">
        <v>0</v>
      </c>
      <c r="DI71" s="9">
        <v>0</v>
      </c>
      <c r="DJ71" s="9">
        <v>0</v>
      </c>
      <c r="DK71" s="61"/>
      <c r="DL71" s="61"/>
    </row>
    <row r="72" spans="1:116" s="27" customFormat="1" ht="54.75" customHeight="1" hidden="1">
      <c r="A72" s="442" t="s">
        <v>38</v>
      </c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5"/>
      <c r="CE72" s="283" t="s">
        <v>13</v>
      </c>
      <c r="CF72" s="294" t="s">
        <v>21</v>
      </c>
      <c r="CG72" s="47" t="s">
        <v>36</v>
      </c>
      <c r="CH72" s="22"/>
      <c r="CI72" s="22"/>
      <c r="CJ72" s="22"/>
      <c r="CK72" s="485" t="s">
        <v>24</v>
      </c>
      <c r="CL72" s="486"/>
      <c r="CM72" s="486"/>
      <c r="CN72" s="487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 t="s">
        <v>16</v>
      </c>
      <c r="DE72" s="22"/>
      <c r="DF72" s="21">
        <f>DG72+DH72+DI72+DJ72</f>
        <v>0</v>
      </c>
      <c r="DG72" s="21">
        <f>DG74+DG75</f>
        <v>0</v>
      </c>
      <c r="DH72" s="21">
        <f>DH74+DH75</f>
        <v>0</v>
      </c>
      <c r="DI72" s="21">
        <f>DI74+DI75</f>
        <v>0</v>
      </c>
      <c r="DJ72" s="21">
        <f>DJ74+DJ75</f>
        <v>0</v>
      </c>
      <c r="DK72" s="61"/>
      <c r="DL72" s="61"/>
    </row>
    <row r="73" spans="1:116" s="27" customFormat="1" ht="15" customHeight="1" hidden="1">
      <c r="A73" s="449" t="s">
        <v>15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11"/>
      <c r="CD73" s="89"/>
      <c r="CE73" s="88"/>
      <c r="CF73" s="12"/>
      <c r="CG73" s="63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62"/>
      <c r="DE73" s="62"/>
      <c r="DF73" s="9"/>
      <c r="DG73" s="9"/>
      <c r="DH73" s="9"/>
      <c r="DI73" s="9"/>
      <c r="DJ73" s="9"/>
      <c r="DK73" s="61"/>
      <c r="DL73" s="61"/>
    </row>
    <row r="74" spans="1:116" s="27" customFormat="1" ht="12" customHeight="1" hidden="1">
      <c r="A74" s="463" t="s">
        <v>51</v>
      </c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464"/>
      <c r="AB74" s="464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89"/>
      <c r="CE74" s="88" t="s">
        <v>13</v>
      </c>
      <c r="CF74" s="12" t="s">
        <v>21</v>
      </c>
      <c r="CG74" s="63" t="s">
        <v>36</v>
      </c>
      <c r="CH74" s="446">
        <v>111</v>
      </c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62">
        <v>211</v>
      </c>
      <c r="DE74" s="62"/>
      <c r="DF74" s="9">
        <f>SUM(DG74:DJ74)</f>
        <v>0</v>
      </c>
      <c r="DG74" s="9">
        <v>0</v>
      </c>
      <c r="DH74" s="9">
        <v>0</v>
      </c>
      <c r="DI74" s="9">
        <v>0</v>
      </c>
      <c r="DJ74" s="9">
        <v>0</v>
      </c>
      <c r="DK74" s="61"/>
      <c r="DL74" s="61"/>
    </row>
    <row r="75" spans="1:116" s="27" customFormat="1" ht="20.25" customHeight="1" hidden="1">
      <c r="A75" s="463" t="s">
        <v>50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/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4"/>
      <c r="BG75" s="464"/>
      <c r="BH75" s="464"/>
      <c r="BI75" s="464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89"/>
      <c r="CE75" s="88" t="s">
        <v>13</v>
      </c>
      <c r="CF75" s="12" t="s">
        <v>21</v>
      </c>
      <c r="CG75" s="63" t="s">
        <v>36</v>
      </c>
      <c r="CH75" s="446">
        <v>119</v>
      </c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62">
        <v>213</v>
      </c>
      <c r="DE75" s="62"/>
      <c r="DF75" s="9">
        <f>SUM(DG75:DJ75)</f>
        <v>0</v>
      </c>
      <c r="DG75" s="9">
        <v>0</v>
      </c>
      <c r="DH75" s="9">
        <v>0</v>
      </c>
      <c r="DI75" s="9">
        <v>0</v>
      </c>
      <c r="DJ75" s="9">
        <v>0</v>
      </c>
      <c r="DK75" s="61"/>
      <c r="DL75" s="61"/>
    </row>
    <row r="76" spans="1:116" s="27" customFormat="1" ht="68.25" customHeight="1" hidden="1">
      <c r="A76" s="442" t="s">
        <v>80</v>
      </c>
      <c r="B76" s="443"/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98"/>
      <c r="BJ76" s="98"/>
      <c r="BK76" s="96"/>
      <c r="BL76" s="96"/>
      <c r="BM76" s="96"/>
      <c r="BN76" s="468"/>
      <c r="BO76" s="469"/>
      <c r="BP76" s="469"/>
      <c r="BQ76" s="470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289"/>
      <c r="CD76" s="96"/>
      <c r="CE76" s="284" t="s">
        <v>13</v>
      </c>
      <c r="CF76" s="294" t="s">
        <v>19</v>
      </c>
      <c r="CG76" s="47" t="s">
        <v>79</v>
      </c>
      <c r="CH76" s="480" t="s">
        <v>16</v>
      </c>
      <c r="CI76" s="480"/>
      <c r="CJ76" s="480"/>
      <c r="CK76" s="480"/>
      <c r="CL76" s="480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282" t="s">
        <v>16</v>
      </c>
      <c r="DE76" s="282"/>
      <c r="DF76" s="44">
        <f>DG76+DH76+DI76+DJ76</f>
        <v>0</v>
      </c>
      <c r="DG76" s="44">
        <f>DG78+DG79</f>
        <v>0</v>
      </c>
      <c r="DH76" s="95">
        <f>DH78+DH79</f>
        <v>0</v>
      </c>
      <c r="DI76" s="95">
        <f>DI78+DI79</f>
        <v>0</v>
      </c>
      <c r="DJ76" s="95">
        <f>DJ78+DJ79</f>
        <v>0</v>
      </c>
      <c r="DK76" s="61"/>
      <c r="DL76" s="61"/>
    </row>
    <row r="77" spans="1:116" s="27" customFormat="1" ht="15" customHeight="1" hidden="1">
      <c r="A77" s="449" t="s">
        <v>15</v>
      </c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0"/>
      <c r="BF77" s="450"/>
      <c r="BG77" s="450"/>
      <c r="BH77" s="450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11"/>
      <c r="CD77" s="89"/>
      <c r="CE77" s="88"/>
      <c r="CF77" s="12"/>
      <c r="CG77" s="63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/>
      <c r="CX77" s="446"/>
      <c r="CY77" s="446"/>
      <c r="CZ77" s="446"/>
      <c r="DA77" s="446"/>
      <c r="DB77" s="446"/>
      <c r="DC77" s="446"/>
      <c r="DD77" s="62"/>
      <c r="DE77" s="62"/>
      <c r="DF77" s="9"/>
      <c r="DG77" s="9"/>
      <c r="DH77" s="9"/>
      <c r="DI77" s="9"/>
      <c r="DJ77" s="9"/>
      <c r="DK77" s="61"/>
      <c r="DL77" s="61"/>
    </row>
    <row r="78" spans="1:116" s="27" customFormat="1" ht="15" customHeight="1" hidden="1">
      <c r="A78" s="463" t="s">
        <v>51</v>
      </c>
      <c r="B78" s="464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64"/>
      <c r="AO78" s="464"/>
      <c r="AP78" s="464"/>
      <c r="AQ78" s="464"/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/>
      <c r="BE78" s="464"/>
      <c r="BF78" s="464"/>
      <c r="BG78" s="464"/>
      <c r="BH78" s="464"/>
      <c r="BI78" s="464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89"/>
      <c r="CE78" s="88" t="s">
        <v>13</v>
      </c>
      <c r="CF78" s="12" t="s">
        <v>19</v>
      </c>
      <c r="CG78" s="63" t="s">
        <v>79</v>
      </c>
      <c r="CH78" s="446">
        <v>111</v>
      </c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6"/>
      <c r="DC78" s="446"/>
      <c r="DD78" s="62">
        <v>211</v>
      </c>
      <c r="DE78" s="62"/>
      <c r="DF78" s="9">
        <f>SUM(DG78:DJ78)</f>
        <v>0</v>
      </c>
      <c r="DG78" s="9">
        <v>0</v>
      </c>
      <c r="DH78" s="9">
        <v>0</v>
      </c>
      <c r="DI78" s="9">
        <v>0</v>
      </c>
      <c r="DJ78" s="9">
        <v>0</v>
      </c>
      <c r="DK78" s="61"/>
      <c r="DL78" s="61"/>
    </row>
    <row r="79" spans="1:116" s="27" customFormat="1" ht="11.25" customHeight="1" hidden="1">
      <c r="A79" s="463" t="s">
        <v>50</v>
      </c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4"/>
      <c r="S79" s="464"/>
      <c r="T79" s="464"/>
      <c r="U79" s="464"/>
      <c r="V79" s="464"/>
      <c r="W79" s="464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4"/>
      <c r="AO79" s="464"/>
      <c r="AP79" s="464"/>
      <c r="AQ79" s="464"/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/>
      <c r="BE79" s="464"/>
      <c r="BF79" s="464"/>
      <c r="BG79" s="464"/>
      <c r="BH79" s="464"/>
      <c r="BI79" s="464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89"/>
      <c r="CE79" s="88" t="s">
        <v>13</v>
      </c>
      <c r="CF79" s="12" t="s">
        <v>19</v>
      </c>
      <c r="CG79" s="63" t="s">
        <v>79</v>
      </c>
      <c r="CH79" s="446">
        <v>119</v>
      </c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62">
        <v>213</v>
      </c>
      <c r="DE79" s="62"/>
      <c r="DF79" s="9">
        <f>SUM(DG79:DJ79)</f>
        <v>0</v>
      </c>
      <c r="DG79" s="9">
        <v>0</v>
      </c>
      <c r="DH79" s="9">
        <v>0</v>
      </c>
      <c r="DI79" s="9">
        <v>0</v>
      </c>
      <c r="DJ79" s="9">
        <v>0</v>
      </c>
      <c r="DK79" s="61"/>
      <c r="DL79" s="61"/>
    </row>
    <row r="80" spans="1:117" s="27" customFormat="1" ht="37.5" customHeight="1">
      <c r="A80" s="460" t="s">
        <v>78</v>
      </c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2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09">
        <v>260</v>
      </c>
      <c r="CE80" s="109">
        <v>901</v>
      </c>
      <c r="CF80" s="108" t="s">
        <v>77</v>
      </c>
      <c r="CG80" s="109" t="s">
        <v>76</v>
      </c>
      <c r="CH80" s="109"/>
      <c r="CI80" s="109"/>
      <c r="CJ80" s="109"/>
      <c r="CK80" s="465" t="s">
        <v>24</v>
      </c>
      <c r="CL80" s="466"/>
      <c r="CM80" s="466"/>
      <c r="CN80" s="467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8" t="s">
        <v>16</v>
      </c>
      <c r="DE80" s="108"/>
      <c r="DF80" s="107">
        <f>DG80+DH80+DI80+DJ80</f>
        <v>7024572.3</v>
      </c>
      <c r="DG80" s="107">
        <v>6720240.3</v>
      </c>
      <c r="DH80" s="107">
        <f>DH37-DH38</f>
        <v>204332</v>
      </c>
      <c r="DI80" s="107">
        <f>DI81+DI102+DI118+DI142</f>
        <v>0</v>
      </c>
      <c r="DJ80" s="107">
        <v>100000</v>
      </c>
      <c r="DK80" s="106" t="e">
        <f>#REF!+DK81+DK88+DK91+DK102+DK105+DK108+DK118+DK124+#REF!+DK46+DK50+DK51+DK52+DK54+DK61</f>
        <v>#REF!</v>
      </c>
      <c r="DL80" s="106" t="e">
        <f>#REF!+DL81+DL88+DL91+DL102+DL105+DL108+DL118+DL124+#REF!+DL46+DL50+DL51+DL52+DL54+DL61</f>
        <v>#REF!</v>
      </c>
      <c r="DM80" s="106" t="e">
        <f>#REF!+DM81+DM88+DM91+DM102+DM105+DM108+DM118+DM124+#REF!+DM46+DM50+DM51+DM52+DM54+DM61</f>
        <v>#REF!</v>
      </c>
    </row>
    <row r="81" spans="1:116" s="27" customFormat="1" ht="187.5" customHeight="1">
      <c r="A81" s="447" t="s">
        <v>75</v>
      </c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8"/>
      <c r="AS81" s="448"/>
      <c r="AT81" s="448"/>
      <c r="AU81" s="448"/>
      <c r="AV81" s="448"/>
      <c r="AW81" s="448"/>
      <c r="AX81" s="448"/>
      <c r="AY81" s="448"/>
      <c r="AZ81" s="448"/>
      <c r="BA81" s="448"/>
      <c r="BB81" s="448"/>
      <c r="BC81" s="448"/>
      <c r="BD81" s="448"/>
      <c r="BE81" s="448"/>
      <c r="BF81" s="448"/>
      <c r="BG81" s="448"/>
      <c r="BH81" s="448"/>
      <c r="BI81" s="448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2"/>
      <c r="CE81" s="283" t="s">
        <v>22</v>
      </c>
      <c r="CF81" s="294" t="s">
        <v>19</v>
      </c>
      <c r="CG81" s="47" t="s">
        <v>71</v>
      </c>
      <c r="CH81" s="480" t="s">
        <v>24</v>
      </c>
      <c r="CI81" s="480"/>
      <c r="CJ81" s="480"/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  <c r="DB81" s="480"/>
      <c r="DC81" s="480"/>
      <c r="DD81" s="282" t="s">
        <v>16</v>
      </c>
      <c r="DE81" s="282"/>
      <c r="DF81" s="44">
        <f>DG81+DH81+DI81+DJ81</f>
        <v>375000</v>
      </c>
      <c r="DG81" s="95">
        <f>DG83+DG84+DG85+DG86+DG87</f>
        <v>375000</v>
      </c>
      <c r="DH81" s="95">
        <f>DH83+DH84+DH85+DH87</f>
        <v>0</v>
      </c>
      <c r="DI81" s="95">
        <f>DI83+DI84+DI85+DI87</f>
        <v>0</v>
      </c>
      <c r="DJ81" s="95">
        <f>DJ83+DJ84+DJ85+DJ87</f>
        <v>0</v>
      </c>
      <c r="DK81" s="61"/>
      <c r="DL81" s="61"/>
    </row>
    <row r="82" spans="1:116" s="27" customFormat="1" ht="19.5" customHeight="1">
      <c r="A82" s="90"/>
      <c r="B82" s="450" t="s">
        <v>15</v>
      </c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7"/>
      <c r="CE82" s="32"/>
      <c r="CF82" s="12"/>
      <c r="CG82" s="11"/>
      <c r="CH82" s="484"/>
      <c r="CI82" s="484"/>
      <c r="CJ82" s="484"/>
      <c r="CK82" s="484"/>
      <c r="CL82" s="484"/>
      <c r="CM82" s="484"/>
      <c r="CN82" s="484"/>
      <c r="CO82" s="484"/>
      <c r="CP82" s="484"/>
      <c r="CQ82" s="484"/>
      <c r="CR82" s="484"/>
      <c r="CS82" s="484"/>
      <c r="CT82" s="484"/>
      <c r="CU82" s="484"/>
      <c r="CV82" s="484"/>
      <c r="CW82" s="484"/>
      <c r="CX82" s="484"/>
      <c r="CY82" s="484"/>
      <c r="CZ82" s="484"/>
      <c r="DA82" s="484"/>
      <c r="DB82" s="484"/>
      <c r="DC82" s="484"/>
      <c r="DD82" s="10"/>
      <c r="DE82" s="10"/>
      <c r="DF82" s="9"/>
      <c r="DG82" s="9"/>
      <c r="DH82" s="9"/>
      <c r="DI82" s="9"/>
      <c r="DJ82" s="9"/>
      <c r="DK82" s="61"/>
      <c r="DL82" s="61"/>
    </row>
    <row r="83" spans="1:116" s="27" customFormat="1" ht="15" customHeight="1">
      <c r="A83" s="545" t="s">
        <v>74</v>
      </c>
      <c r="B83" s="546"/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6"/>
      <c r="AA83" s="546"/>
      <c r="AB83" s="546"/>
      <c r="AC83" s="546"/>
      <c r="AD83" s="546"/>
      <c r="AE83" s="546"/>
      <c r="AF83" s="546"/>
      <c r="AG83" s="546"/>
      <c r="AH83" s="546"/>
      <c r="AI83" s="546"/>
      <c r="AJ83" s="546"/>
      <c r="AK83" s="546"/>
      <c r="AL83" s="546"/>
      <c r="AM83" s="546"/>
      <c r="AN83" s="546"/>
      <c r="AO83" s="546"/>
      <c r="AP83" s="546"/>
      <c r="AQ83" s="546"/>
      <c r="AR83" s="546"/>
      <c r="AS83" s="546"/>
      <c r="AT83" s="546"/>
      <c r="AU83" s="546"/>
      <c r="AV83" s="546"/>
      <c r="AW83" s="546"/>
      <c r="AX83" s="546"/>
      <c r="AY83" s="546"/>
      <c r="AZ83" s="546"/>
      <c r="BA83" s="546"/>
      <c r="BB83" s="546"/>
      <c r="BC83" s="546"/>
      <c r="BD83" s="546"/>
      <c r="BE83" s="546"/>
      <c r="BF83" s="546"/>
      <c r="BG83" s="546"/>
      <c r="BH83" s="546"/>
      <c r="BI83" s="546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4"/>
      <c r="CE83" s="32" t="s">
        <v>22</v>
      </c>
      <c r="CF83" s="12" t="s">
        <v>19</v>
      </c>
      <c r="CG83" s="63" t="s">
        <v>71</v>
      </c>
      <c r="CH83" s="481" t="s">
        <v>10</v>
      </c>
      <c r="CI83" s="482"/>
      <c r="CJ83" s="482"/>
      <c r="CK83" s="482"/>
      <c r="CL83" s="482"/>
      <c r="CM83" s="482"/>
      <c r="CN83" s="482"/>
      <c r="CO83" s="482"/>
      <c r="CP83" s="482"/>
      <c r="CQ83" s="482"/>
      <c r="CR83" s="482"/>
      <c r="CS83" s="482"/>
      <c r="CT83" s="482"/>
      <c r="CU83" s="482"/>
      <c r="CV83" s="482"/>
      <c r="CW83" s="482"/>
      <c r="CX83" s="482"/>
      <c r="CY83" s="482"/>
      <c r="CZ83" s="482"/>
      <c r="DA83" s="482"/>
      <c r="DB83" s="482"/>
      <c r="DC83" s="483"/>
      <c r="DD83" s="69" t="s">
        <v>73</v>
      </c>
      <c r="DE83" s="69" t="s">
        <v>69</v>
      </c>
      <c r="DF83" s="9">
        <f>SUM(DG83:DJ83)</f>
        <v>122851.33</v>
      </c>
      <c r="DG83" s="35">
        <v>122851.33</v>
      </c>
      <c r="DH83" s="9">
        <v>0</v>
      </c>
      <c r="DI83" s="9">
        <v>0</v>
      </c>
      <c r="DJ83" s="9">
        <v>0</v>
      </c>
      <c r="DK83" s="61"/>
      <c r="DL83" s="61"/>
    </row>
    <row r="84" spans="1:116" s="27" customFormat="1" ht="15" customHeight="1">
      <c r="A84" s="432" t="s">
        <v>23</v>
      </c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3"/>
      <c r="AD84" s="433"/>
      <c r="AE84" s="433"/>
      <c r="AF84" s="433"/>
      <c r="AG84" s="433"/>
      <c r="AH84" s="433"/>
      <c r="AI84" s="433"/>
      <c r="AJ84" s="433"/>
      <c r="AK84" s="433"/>
      <c r="AL84" s="433"/>
      <c r="AM84" s="433"/>
      <c r="AN84" s="433"/>
      <c r="AO84" s="433"/>
      <c r="AP84" s="433"/>
      <c r="AQ84" s="433"/>
      <c r="AR84" s="433"/>
      <c r="AS84" s="433"/>
      <c r="AT84" s="433"/>
      <c r="AU84" s="433"/>
      <c r="AV84" s="433"/>
      <c r="AW84" s="433"/>
      <c r="AX84" s="433"/>
      <c r="AY84" s="433"/>
      <c r="AZ84" s="433"/>
      <c r="BA84" s="433"/>
      <c r="BB84" s="433"/>
      <c r="BC84" s="433"/>
      <c r="BD84" s="433"/>
      <c r="BE84" s="433"/>
      <c r="BF84" s="433"/>
      <c r="BG84" s="433"/>
      <c r="BH84" s="433"/>
      <c r="BI84" s="433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4"/>
      <c r="CE84" s="13" t="s">
        <v>22</v>
      </c>
      <c r="CF84" s="12" t="s">
        <v>19</v>
      </c>
      <c r="CG84" s="63" t="s">
        <v>71</v>
      </c>
      <c r="CH84" s="481" t="s">
        <v>10</v>
      </c>
      <c r="CI84" s="482"/>
      <c r="CJ84" s="482"/>
      <c r="CK84" s="482"/>
      <c r="CL84" s="482"/>
      <c r="CM84" s="482"/>
      <c r="CN84" s="482"/>
      <c r="CO84" s="482"/>
      <c r="CP84" s="482"/>
      <c r="CQ84" s="482"/>
      <c r="CR84" s="482"/>
      <c r="CS84" s="482"/>
      <c r="CT84" s="482"/>
      <c r="CU84" s="482"/>
      <c r="CV84" s="482"/>
      <c r="CW84" s="482"/>
      <c r="CX84" s="482"/>
      <c r="CY84" s="482"/>
      <c r="CZ84" s="482"/>
      <c r="DA84" s="482"/>
      <c r="DB84" s="482"/>
      <c r="DC84" s="483"/>
      <c r="DD84" s="69" t="s">
        <v>37</v>
      </c>
      <c r="DE84" s="69" t="s">
        <v>69</v>
      </c>
      <c r="DF84" s="9">
        <f>SUM(DG84:DJ84)</f>
        <v>14000</v>
      </c>
      <c r="DG84" s="35">
        <v>14000</v>
      </c>
      <c r="DH84" s="9">
        <v>0</v>
      </c>
      <c r="DI84" s="9">
        <v>0</v>
      </c>
      <c r="DJ84" s="9">
        <v>0</v>
      </c>
      <c r="DK84" s="61"/>
      <c r="DL84" s="61"/>
    </row>
    <row r="85" spans="1:116" s="27" customFormat="1" ht="17.25" customHeight="1">
      <c r="A85" s="432" t="s">
        <v>42</v>
      </c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3"/>
      <c r="AP85" s="433"/>
      <c r="AQ85" s="433"/>
      <c r="AR85" s="433"/>
      <c r="AS85" s="433"/>
      <c r="AT85" s="433"/>
      <c r="AU85" s="433"/>
      <c r="AV85" s="433"/>
      <c r="AW85" s="433"/>
      <c r="AX85" s="433"/>
      <c r="AY85" s="433"/>
      <c r="AZ85" s="433"/>
      <c r="BA85" s="433"/>
      <c r="BB85" s="433"/>
      <c r="BC85" s="433"/>
      <c r="BD85" s="433"/>
      <c r="BE85" s="433"/>
      <c r="BF85" s="433"/>
      <c r="BG85" s="433"/>
      <c r="BH85" s="433"/>
      <c r="BI85" s="433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4"/>
      <c r="CE85" s="13" t="s">
        <v>22</v>
      </c>
      <c r="CF85" s="12" t="s">
        <v>19</v>
      </c>
      <c r="CG85" s="63" t="s">
        <v>71</v>
      </c>
      <c r="CH85" s="481" t="s">
        <v>10</v>
      </c>
      <c r="CI85" s="482"/>
      <c r="CJ85" s="482"/>
      <c r="CK85" s="482"/>
      <c r="CL85" s="482"/>
      <c r="CM85" s="482"/>
      <c r="CN85" s="482"/>
      <c r="CO85" s="482"/>
      <c r="CP85" s="482"/>
      <c r="CQ85" s="482"/>
      <c r="CR85" s="482"/>
      <c r="CS85" s="482"/>
      <c r="CT85" s="482"/>
      <c r="CU85" s="482"/>
      <c r="CV85" s="482"/>
      <c r="CW85" s="482"/>
      <c r="CX85" s="482"/>
      <c r="CY85" s="482"/>
      <c r="CZ85" s="482"/>
      <c r="DA85" s="482"/>
      <c r="DB85" s="482"/>
      <c r="DC85" s="483"/>
      <c r="DD85" s="69" t="s">
        <v>41</v>
      </c>
      <c r="DE85" s="69" t="s">
        <v>69</v>
      </c>
      <c r="DF85" s="9">
        <f>SUM(DG85:DJ85)</f>
        <v>218098.67</v>
      </c>
      <c r="DG85" s="35">
        <v>218098.67</v>
      </c>
      <c r="DH85" s="9">
        <v>0</v>
      </c>
      <c r="DI85" s="9">
        <v>0</v>
      </c>
      <c r="DJ85" s="9">
        <v>0</v>
      </c>
      <c r="DK85" s="61"/>
      <c r="DL85" s="61"/>
    </row>
    <row r="86" spans="1:116" s="27" customFormat="1" ht="24" customHeight="1">
      <c r="A86" s="432" t="s">
        <v>385</v>
      </c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  <c r="BH86" s="280"/>
      <c r="BI86" s="280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4"/>
      <c r="CE86" s="13" t="s">
        <v>22</v>
      </c>
      <c r="CF86" s="12" t="s">
        <v>19</v>
      </c>
      <c r="CG86" s="63" t="s">
        <v>71</v>
      </c>
      <c r="CH86" s="72"/>
      <c r="CI86" s="71"/>
      <c r="CJ86" s="71"/>
      <c r="CK86" s="482" t="s">
        <v>10</v>
      </c>
      <c r="CL86" s="482"/>
      <c r="CM86" s="482"/>
      <c r="CN86" s="482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0"/>
      <c r="DD86" s="69" t="s">
        <v>47</v>
      </c>
      <c r="DE86" s="69" t="s">
        <v>69</v>
      </c>
      <c r="DF86" s="9">
        <f>SUM(DG86:DJ86)</f>
        <v>15850</v>
      </c>
      <c r="DG86" s="35">
        <v>15850</v>
      </c>
      <c r="DH86" s="9"/>
      <c r="DI86" s="9"/>
      <c r="DJ86" s="9"/>
      <c r="DK86" s="61"/>
      <c r="DL86" s="61"/>
    </row>
    <row r="87" spans="1:116" s="27" customFormat="1" ht="33.75" customHeight="1">
      <c r="A87" s="496" t="s">
        <v>72</v>
      </c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497"/>
      <c r="BE87" s="497"/>
      <c r="BF87" s="497"/>
      <c r="BG87" s="497"/>
      <c r="BH87" s="497"/>
      <c r="BI87" s="497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3"/>
      <c r="CE87" s="13" t="s">
        <v>22</v>
      </c>
      <c r="CF87" s="12" t="s">
        <v>19</v>
      </c>
      <c r="CG87" s="63" t="s">
        <v>71</v>
      </c>
      <c r="CH87" s="481" t="s">
        <v>10</v>
      </c>
      <c r="CI87" s="482"/>
      <c r="CJ87" s="482"/>
      <c r="CK87" s="482"/>
      <c r="CL87" s="482"/>
      <c r="CM87" s="482"/>
      <c r="CN87" s="482"/>
      <c r="CO87" s="482"/>
      <c r="CP87" s="482"/>
      <c r="CQ87" s="482"/>
      <c r="CR87" s="482"/>
      <c r="CS87" s="482"/>
      <c r="CT87" s="482"/>
      <c r="CU87" s="482"/>
      <c r="CV87" s="482"/>
      <c r="CW87" s="482"/>
      <c r="CX87" s="482"/>
      <c r="CY87" s="482"/>
      <c r="CZ87" s="482"/>
      <c r="DA87" s="482"/>
      <c r="DB87" s="482"/>
      <c r="DC87" s="483"/>
      <c r="DD87" s="69" t="s">
        <v>70</v>
      </c>
      <c r="DE87" s="69" t="s">
        <v>69</v>
      </c>
      <c r="DF87" s="9">
        <f>SUM(DG87:DJ87)</f>
        <v>4200</v>
      </c>
      <c r="DG87" s="35">
        <v>4200</v>
      </c>
      <c r="DH87" s="9">
        <v>0</v>
      </c>
      <c r="DI87" s="9">
        <v>0</v>
      </c>
      <c r="DJ87" s="9">
        <v>0</v>
      </c>
      <c r="DK87" s="61"/>
      <c r="DL87" s="61"/>
    </row>
    <row r="88" spans="1:116" s="27" customFormat="1" ht="70.5" customHeight="1" hidden="1">
      <c r="A88" s="471" t="s">
        <v>68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3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293"/>
      <c r="CD88" s="282"/>
      <c r="CE88" s="283" t="s">
        <v>13</v>
      </c>
      <c r="CF88" s="294" t="s">
        <v>19</v>
      </c>
      <c r="CG88" s="47" t="s">
        <v>67</v>
      </c>
      <c r="CH88" s="47"/>
      <c r="CI88" s="47"/>
      <c r="CJ88" s="47"/>
      <c r="CK88" s="477" t="s">
        <v>24</v>
      </c>
      <c r="CL88" s="478"/>
      <c r="CM88" s="478"/>
      <c r="CN88" s="479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282" t="s">
        <v>16</v>
      </c>
      <c r="DE88" s="282"/>
      <c r="DF88" s="44">
        <f>DG88+DH88+DI88+DJ88</f>
        <v>0</v>
      </c>
      <c r="DG88" s="44">
        <f>DG90</f>
        <v>0</v>
      </c>
      <c r="DH88" s="44">
        <f>DH90</f>
        <v>0</v>
      </c>
      <c r="DI88" s="44">
        <f>DI90</f>
        <v>0</v>
      </c>
      <c r="DJ88" s="44">
        <f>DJ90</f>
        <v>0</v>
      </c>
      <c r="DK88" s="61"/>
      <c r="DL88" s="61"/>
    </row>
    <row r="89" spans="1:116" s="27" customFormat="1" ht="15" customHeight="1" hidden="1">
      <c r="A89" s="90"/>
      <c r="B89" s="450" t="s">
        <v>15</v>
      </c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450"/>
      <c r="AL89" s="450"/>
      <c r="AM89" s="450"/>
      <c r="AN89" s="450"/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7"/>
      <c r="CE89" s="32"/>
      <c r="CF89" s="12"/>
      <c r="CG89" s="11"/>
      <c r="CH89" s="484"/>
      <c r="CI89" s="484"/>
      <c r="CJ89" s="484"/>
      <c r="CK89" s="484"/>
      <c r="CL89" s="484"/>
      <c r="CM89" s="484"/>
      <c r="CN89" s="484"/>
      <c r="CO89" s="484"/>
      <c r="CP89" s="484"/>
      <c r="CQ89" s="484"/>
      <c r="CR89" s="484"/>
      <c r="CS89" s="484"/>
      <c r="CT89" s="484"/>
      <c r="CU89" s="484"/>
      <c r="CV89" s="484"/>
      <c r="CW89" s="484"/>
      <c r="CX89" s="484"/>
      <c r="CY89" s="484"/>
      <c r="CZ89" s="484"/>
      <c r="DA89" s="484"/>
      <c r="DB89" s="484"/>
      <c r="DC89" s="484"/>
      <c r="DD89" s="10"/>
      <c r="DE89" s="10"/>
      <c r="DF89" s="9"/>
      <c r="DG89" s="9"/>
      <c r="DH89" s="9"/>
      <c r="DI89" s="9"/>
      <c r="DJ89" s="9"/>
      <c r="DK89" s="61"/>
      <c r="DL89" s="61"/>
    </row>
    <row r="90" spans="1:116" s="27" customFormat="1" ht="27.75" customHeight="1" hidden="1">
      <c r="A90" s="496" t="s">
        <v>14</v>
      </c>
      <c r="B90" s="497"/>
      <c r="C90" s="497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  <c r="AI90" s="497"/>
      <c r="AJ90" s="497"/>
      <c r="AK90" s="497"/>
      <c r="AL90" s="497"/>
      <c r="AM90" s="497"/>
      <c r="AN90" s="497"/>
      <c r="AO90" s="497"/>
      <c r="AP90" s="497"/>
      <c r="AQ90" s="497"/>
      <c r="AR90" s="497"/>
      <c r="AS90" s="497"/>
      <c r="AT90" s="497"/>
      <c r="AU90" s="497"/>
      <c r="AV90" s="497"/>
      <c r="AW90" s="497"/>
      <c r="AX90" s="497"/>
      <c r="AY90" s="497"/>
      <c r="AZ90" s="497"/>
      <c r="BA90" s="497"/>
      <c r="BB90" s="497"/>
      <c r="BC90" s="497"/>
      <c r="BD90" s="497"/>
      <c r="BE90" s="497"/>
      <c r="BF90" s="497"/>
      <c r="BG90" s="497"/>
      <c r="BH90" s="497"/>
      <c r="BI90" s="497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3"/>
      <c r="CE90" s="88" t="s">
        <v>13</v>
      </c>
      <c r="CF90" s="12" t="s">
        <v>19</v>
      </c>
      <c r="CG90" s="63" t="s">
        <v>67</v>
      </c>
      <c r="CH90" s="481" t="s">
        <v>10</v>
      </c>
      <c r="CI90" s="482"/>
      <c r="CJ90" s="482"/>
      <c r="CK90" s="482"/>
      <c r="CL90" s="482"/>
      <c r="CM90" s="482"/>
      <c r="CN90" s="482"/>
      <c r="CO90" s="482"/>
      <c r="CP90" s="482"/>
      <c r="CQ90" s="482"/>
      <c r="CR90" s="482"/>
      <c r="CS90" s="482"/>
      <c r="CT90" s="482"/>
      <c r="CU90" s="482"/>
      <c r="CV90" s="482"/>
      <c r="CW90" s="482"/>
      <c r="CX90" s="482"/>
      <c r="CY90" s="482"/>
      <c r="CZ90" s="482"/>
      <c r="DA90" s="482"/>
      <c r="DB90" s="482"/>
      <c r="DC90" s="483"/>
      <c r="DD90" s="69" t="s">
        <v>9</v>
      </c>
      <c r="DE90" s="69"/>
      <c r="DF90" s="9">
        <f>DG90+DH90+DI90+DJ90</f>
        <v>0</v>
      </c>
      <c r="DG90" s="9">
        <v>0</v>
      </c>
      <c r="DH90" s="9">
        <v>0</v>
      </c>
      <c r="DI90" s="9">
        <v>0</v>
      </c>
      <c r="DJ90" s="9">
        <v>0</v>
      </c>
      <c r="DK90" s="61"/>
      <c r="DL90" s="61"/>
    </row>
    <row r="91" spans="1:116" s="27" customFormat="1" ht="35.25" customHeight="1" hidden="1">
      <c r="A91" s="471" t="s">
        <v>66</v>
      </c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3"/>
      <c r="AH91" s="471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  <c r="BI91" s="472"/>
      <c r="BJ91" s="472"/>
      <c r="BK91" s="472"/>
      <c r="BL91" s="472"/>
      <c r="BM91" s="472"/>
      <c r="BN91" s="473"/>
      <c r="BO91" s="47"/>
      <c r="BP91" s="47"/>
      <c r="BQ91" s="47"/>
      <c r="BR91" s="47"/>
      <c r="BS91" s="47"/>
      <c r="BT91" s="477"/>
      <c r="BU91" s="478"/>
      <c r="BV91" s="478"/>
      <c r="BW91" s="479"/>
      <c r="BX91" s="47"/>
      <c r="BY91" s="47"/>
      <c r="BZ91" s="47"/>
      <c r="CA91" s="47"/>
      <c r="CB91" s="47"/>
      <c r="CC91" s="293"/>
      <c r="CD91" s="282"/>
      <c r="CE91" s="283" t="s">
        <v>13</v>
      </c>
      <c r="CF91" s="294" t="s">
        <v>21</v>
      </c>
      <c r="CG91" s="47" t="s">
        <v>65</v>
      </c>
      <c r="CH91" s="47"/>
      <c r="CI91" s="47"/>
      <c r="CJ91" s="47"/>
      <c r="CK91" s="477" t="s">
        <v>24</v>
      </c>
      <c r="CL91" s="478"/>
      <c r="CM91" s="478"/>
      <c r="CN91" s="479"/>
      <c r="CO91" s="47"/>
      <c r="CP91" s="103"/>
      <c r="CQ91" s="103"/>
      <c r="CR91" s="103"/>
      <c r="CS91" s="103"/>
      <c r="CT91" s="103"/>
      <c r="CU91" s="47"/>
      <c r="CV91" s="47"/>
      <c r="CW91" s="47"/>
      <c r="CX91" s="47"/>
      <c r="CY91" s="47"/>
      <c r="CZ91" s="477"/>
      <c r="DA91" s="478"/>
      <c r="DB91" s="478"/>
      <c r="DC91" s="479"/>
      <c r="DD91" s="282" t="s">
        <v>16</v>
      </c>
      <c r="DE91" s="282"/>
      <c r="DF91" s="44">
        <f>DG91+DH91+DI91+DJ91</f>
        <v>0</v>
      </c>
      <c r="DG91" s="44">
        <f>DG93+DG94</f>
        <v>0</v>
      </c>
      <c r="DH91" s="44">
        <f>DH93+DH94</f>
        <v>0</v>
      </c>
      <c r="DI91" s="44">
        <f>DI93+DI94</f>
        <v>0</v>
      </c>
      <c r="DJ91" s="95">
        <f>DJ93+DJ94</f>
        <v>0</v>
      </c>
      <c r="DK91" s="61"/>
      <c r="DL91" s="61"/>
    </row>
    <row r="92" spans="1:116" s="27" customFormat="1" ht="16.5" customHeight="1" hidden="1">
      <c r="A92" s="521" t="s">
        <v>15</v>
      </c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39"/>
      <c r="BU92" s="39"/>
      <c r="BV92" s="39"/>
      <c r="BW92" s="39"/>
      <c r="BX92" s="100"/>
      <c r="BY92" s="100"/>
      <c r="BZ92" s="100"/>
      <c r="CA92" s="100"/>
      <c r="CB92" s="100"/>
      <c r="CC92" s="100"/>
      <c r="CD92" s="37"/>
      <c r="CE92" s="16"/>
      <c r="CF92" s="42"/>
      <c r="CG92" s="41"/>
      <c r="CH92" s="102"/>
      <c r="CI92" s="100"/>
      <c r="CJ92" s="100"/>
      <c r="CK92" s="39"/>
      <c r="CL92" s="39"/>
      <c r="CM92" s="39"/>
      <c r="CN92" s="39"/>
      <c r="CO92" s="100"/>
      <c r="CP92" s="101"/>
      <c r="CQ92" s="101"/>
      <c r="CR92" s="101"/>
      <c r="CS92" s="101"/>
      <c r="CT92" s="101"/>
      <c r="CU92" s="100"/>
      <c r="CV92" s="100"/>
      <c r="CW92" s="100"/>
      <c r="CX92" s="100"/>
      <c r="CY92" s="100"/>
      <c r="CZ92" s="39"/>
      <c r="DA92" s="39"/>
      <c r="DB92" s="39"/>
      <c r="DC92" s="16"/>
      <c r="DD92" s="41"/>
      <c r="DE92" s="41"/>
      <c r="DF92" s="99"/>
      <c r="DG92" s="99"/>
      <c r="DH92" s="99"/>
      <c r="DI92" s="99"/>
      <c r="DJ92" s="99"/>
      <c r="DK92" s="61"/>
      <c r="DL92" s="61"/>
    </row>
    <row r="93" spans="1:116" s="27" customFormat="1" ht="15" customHeight="1" hidden="1">
      <c r="A93" s="432" t="s">
        <v>23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433"/>
      <c r="AW93" s="433"/>
      <c r="AX93" s="433"/>
      <c r="AY93" s="433"/>
      <c r="AZ93" s="433"/>
      <c r="BA93" s="433"/>
      <c r="BB93" s="433"/>
      <c r="BC93" s="433"/>
      <c r="BD93" s="433"/>
      <c r="BE93" s="433"/>
      <c r="BF93" s="433"/>
      <c r="BG93" s="433"/>
      <c r="BH93" s="433"/>
      <c r="BI93" s="433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4"/>
      <c r="CE93" s="13" t="s">
        <v>13</v>
      </c>
      <c r="CF93" s="12" t="s">
        <v>21</v>
      </c>
      <c r="CG93" s="63" t="s">
        <v>65</v>
      </c>
      <c r="CH93" s="481" t="s">
        <v>10</v>
      </c>
      <c r="CI93" s="482"/>
      <c r="CJ93" s="482"/>
      <c r="CK93" s="482"/>
      <c r="CL93" s="482"/>
      <c r="CM93" s="482"/>
      <c r="CN93" s="482"/>
      <c r="CO93" s="482"/>
      <c r="CP93" s="482"/>
      <c r="CQ93" s="482"/>
      <c r="CR93" s="482"/>
      <c r="CS93" s="482"/>
      <c r="CT93" s="482"/>
      <c r="CU93" s="482"/>
      <c r="CV93" s="482"/>
      <c r="CW93" s="482"/>
      <c r="CX93" s="482"/>
      <c r="CY93" s="482"/>
      <c r="CZ93" s="482"/>
      <c r="DA93" s="482"/>
      <c r="DB93" s="482"/>
      <c r="DC93" s="483"/>
      <c r="DD93" s="69" t="s">
        <v>37</v>
      </c>
      <c r="DE93" s="69"/>
      <c r="DF93" s="9">
        <f>DG93+DH93+DI93+DJ93</f>
        <v>0</v>
      </c>
      <c r="DG93" s="9"/>
      <c r="DH93" s="9">
        <v>0</v>
      </c>
      <c r="DI93" s="9">
        <v>0</v>
      </c>
      <c r="DJ93" s="9">
        <v>0</v>
      </c>
      <c r="DK93" s="61"/>
      <c r="DL93" s="61"/>
    </row>
    <row r="94" spans="1:116" s="27" customFormat="1" ht="27.75" customHeight="1" hidden="1">
      <c r="A94" s="496" t="s">
        <v>14</v>
      </c>
      <c r="B94" s="497"/>
      <c r="C94" s="497"/>
      <c r="D94" s="497"/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497"/>
      <c r="AQ94" s="497"/>
      <c r="AR94" s="497"/>
      <c r="AS94" s="497"/>
      <c r="AT94" s="497"/>
      <c r="AU94" s="497"/>
      <c r="AV94" s="497"/>
      <c r="AW94" s="497"/>
      <c r="AX94" s="497"/>
      <c r="AY94" s="497"/>
      <c r="AZ94" s="497"/>
      <c r="BA94" s="497"/>
      <c r="BB94" s="497"/>
      <c r="BC94" s="497"/>
      <c r="BD94" s="497"/>
      <c r="BE94" s="497"/>
      <c r="BF94" s="497"/>
      <c r="BG94" s="497"/>
      <c r="BH94" s="497"/>
      <c r="BI94" s="497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3"/>
      <c r="CE94" s="88" t="s">
        <v>13</v>
      </c>
      <c r="CF94" s="12" t="s">
        <v>21</v>
      </c>
      <c r="CG94" s="63" t="s">
        <v>65</v>
      </c>
      <c r="CH94" s="481" t="s">
        <v>10</v>
      </c>
      <c r="CI94" s="482"/>
      <c r="CJ94" s="482"/>
      <c r="CK94" s="482"/>
      <c r="CL94" s="482"/>
      <c r="CM94" s="482"/>
      <c r="CN94" s="482"/>
      <c r="CO94" s="482"/>
      <c r="CP94" s="482"/>
      <c r="CQ94" s="482"/>
      <c r="CR94" s="482"/>
      <c r="CS94" s="482"/>
      <c r="CT94" s="482"/>
      <c r="CU94" s="482"/>
      <c r="CV94" s="482"/>
      <c r="CW94" s="482"/>
      <c r="CX94" s="482"/>
      <c r="CY94" s="482"/>
      <c r="CZ94" s="482"/>
      <c r="DA94" s="482"/>
      <c r="DB94" s="482"/>
      <c r="DC94" s="483"/>
      <c r="DD94" s="69" t="s">
        <v>9</v>
      </c>
      <c r="DE94" s="69"/>
      <c r="DF94" s="9">
        <f>DG94+DH94+DI94+DJ94</f>
        <v>0</v>
      </c>
      <c r="DG94" s="9"/>
      <c r="DH94" s="9">
        <v>0</v>
      </c>
      <c r="DI94" s="9">
        <v>0</v>
      </c>
      <c r="DJ94" s="9">
        <v>0</v>
      </c>
      <c r="DK94" s="61"/>
      <c r="DL94" s="61"/>
    </row>
    <row r="95" spans="1:116" s="27" customFormat="1" ht="60.75" customHeight="1">
      <c r="A95" s="442" t="s">
        <v>62</v>
      </c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3"/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/>
      <c r="BB95" s="443"/>
      <c r="BC95" s="443"/>
      <c r="BD95" s="443"/>
      <c r="BE95" s="443"/>
      <c r="BF95" s="443"/>
      <c r="BG95" s="443"/>
      <c r="BH95" s="443"/>
      <c r="BI95" s="443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2"/>
      <c r="CE95" s="283" t="s">
        <v>22</v>
      </c>
      <c r="CF95" s="294" t="s">
        <v>19</v>
      </c>
      <c r="CG95" s="47" t="s">
        <v>64</v>
      </c>
      <c r="CH95" s="563" t="s">
        <v>24</v>
      </c>
      <c r="CI95" s="563"/>
      <c r="CJ95" s="563"/>
      <c r="CK95" s="563"/>
      <c r="CL95" s="563"/>
      <c r="CM95" s="563"/>
      <c r="CN95" s="563"/>
      <c r="CO95" s="563"/>
      <c r="CP95" s="563"/>
      <c r="CQ95" s="563"/>
      <c r="CR95" s="563"/>
      <c r="CS95" s="563"/>
      <c r="CT95" s="563"/>
      <c r="CU95" s="563"/>
      <c r="CV95" s="563"/>
      <c r="CW95" s="563"/>
      <c r="CX95" s="563"/>
      <c r="CY95" s="563"/>
      <c r="CZ95" s="563"/>
      <c r="DA95" s="563"/>
      <c r="DB95" s="563"/>
      <c r="DC95" s="563"/>
      <c r="DD95" s="282" t="s">
        <v>16</v>
      </c>
      <c r="DE95" s="282"/>
      <c r="DF95" s="44">
        <f>DG95+DH95+DI95+DJ95</f>
        <v>100000</v>
      </c>
      <c r="DG95" s="44">
        <f>DG97</f>
        <v>0</v>
      </c>
      <c r="DH95" s="44">
        <f>DH97</f>
        <v>0</v>
      </c>
      <c r="DI95" s="44">
        <f>DI97</f>
        <v>0</v>
      </c>
      <c r="DJ95" s="44">
        <f>DJ97</f>
        <v>100000</v>
      </c>
      <c r="DK95" s="61"/>
      <c r="DL95" s="61"/>
    </row>
    <row r="96" spans="1:116" s="27" customFormat="1" ht="15" customHeight="1">
      <c r="A96" s="90"/>
      <c r="B96" s="450" t="s">
        <v>15</v>
      </c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0"/>
      <c r="AF96" s="450"/>
      <c r="AG96" s="450"/>
      <c r="AH96" s="450"/>
      <c r="AI96" s="450"/>
      <c r="AJ96" s="450"/>
      <c r="AK96" s="450"/>
      <c r="AL96" s="450"/>
      <c r="AM96" s="450"/>
      <c r="AN96" s="450"/>
      <c r="AO96" s="450"/>
      <c r="AP96" s="450"/>
      <c r="AQ96" s="450"/>
      <c r="AR96" s="450"/>
      <c r="AS96" s="450"/>
      <c r="AT96" s="450"/>
      <c r="AU96" s="450"/>
      <c r="AV96" s="450"/>
      <c r="AW96" s="450"/>
      <c r="AX96" s="450"/>
      <c r="AY96" s="450"/>
      <c r="AZ96" s="450"/>
      <c r="BA96" s="450"/>
      <c r="BB96" s="450"/>
      <c r="BC96" s="450"/>
      <c r="BD96" s="450"/>
      <c r="BE96" s="450"/>
      <c r="BF96" s="450"/>
      <c r="BG96" s="450"/>
      <c r="BH96" s="450"/>
      <c r="BI96" s="450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7"/>
      <c r="CE96" s="16"/>
      <c r="CF96" s="12"/>
      <c r="CG96" s="11"/>
      <c r="CH96" s="484"/>
      <c r="CI96" s="484"/>
      <c r="CJ96" s="484"/>
      <c r="CK96" s="484"/>
      <c r="CL96" s="484"/>
      <c r="CM96" s="484"/>
      <c r="CN96" s="484"/>
      <c r="CO96" s="484"/>
      <c r="CP96" s="484"/>
      <c r="CQ96" s="484"/>
      <c r="CR96" s="484"/>
      <c r="CS96" s="484"/>
      <c r="CT96" s="484"/>
      <c r="CU96" s="484"/>
      <c r="CV96" s="484"/>
      <c r="CW96" s="484"/>
      <c r="CX96" s="484"/>
      <c r="CY96" s="484"/>
      <c r="CZ96" s="484"/>
      <c r="DA96" s="484"/>
      <c r="DB96" s="484"/>
      <c r="DC96" s="484"/>
      <c r="DD96" s="10"/>
      <c r="DE96" s="10"/>
      <c r="DF96" s="9"/>
      <c r="DG96" s="9"/>
      <c r="DH96" s="9"/>
      <c r="DI96" s="9"/>
      <c r="DJ96" s="9"/>
      <c r="DK96" s="61"/>
      <c r="DL96" s="61"/>
    </row>
    <row r="97" spans="1:116" s="27" customFormat="1" ht="30" customHeight="1">
      <c r="A97" s="432" t="s">
        <v>49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  <c r="AL97" s="433"/>
      <c r="AM97" s="433"/>
      <c r="AN97" s="433"/>
      <c r="AO97" s="433"/>
      <c r="AP97" s="433"/>
      <c r="AQ97" s="433"/>
      <c r="AR97" s="433"/>
      <c r="AS97" s="433"/>
      <c r="AT97" s="433"/>
      <c r="AU97" s="433"/>
      <c r="AV97" s="433"/>
      <c r="AW97" s="433"/>
      <c r="AX97" s="433"/>
      <c r="AY97" s="433"/>
      <c r="AZ97" s="433"/>
      <c r="BA97" s="433"/>
      <c r="BB97" s="433"/>
      <c r="BC97" s="433"/>
      <c r="BD97" s="433"/>
      <c r="BE97" s="433"/>
      <c r="BF97" s="433"/>
      <c r="BG97" s="433"/>
      <c r="BH97" s="433"/>
      <c r="BI97" s="433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4"/>
      <c r="CE97" s="13" t="s">
        <v>22</v>
      </c>
      <c r="CF97" s="12" t="s">
        <v>19</v>
      </c>
      <c r="CG97" s="11" t="s">
        <v>64</v>
      </c>
      <c r="CH97" s="434" t="s">
        <v>10</v>
      </c>
      <c r="CI97" s="434"/>
      <c r="CJ97" s="434"/>
      <c r="CK97" s="434"/>
      <c r="CL97" s="434"/>
      <c r="CM97" s="434"/>
      <c r="CN97" s="434"/>
      <c r="CO97" s="434"/>
      <c r="CP97" s="434"/>
      <c r="CQ97" s="434"/>
      <c r="CR97" s="434"/>
      <c r="CS97" s="434"/>
      <c r="CT97" s="434"/>
      <c r="CU97" s="434"/>
      <c r="CV97" s="434"/>
      <c r="CW97" s="434"/>
      <c r="CX97" s="434"/>
      <c r="CY97" s="434"/>
      <c r="CZ97" s="434"/>
      <c r="DA97" s="434"/>
      <c r="DB97" s="434"/>
      <c r="DC97" s="434"/>
      <c r="DD97" s="10" t="s">
        <v>44</v>
      </c>
      <c r="DE97" s="10" t="s">
        <v>63</v>
      </c>
      <c r="DF97" s="9">
        <f>SUM(DG97:DJ97)</f>
        <v>100000</v>
      </c>
      <c r="DG97" s="9">
        <v>0</v>
      </c>
      <c r="DH97" s="35">
        <v>0</v>
      </c>
      <c r="DI97" s="9">
        <v>0</v>
      </c>
      <c r="DJ97" s="9">
        <v>100000</v>
      </c>
      <c r="DK97" s="61"/>
      <c r="DL97" s="61"/>
    </row>
    <row r="98" spans="1:116" s="27" customFormat="1" ht="36.75" customHeight="1">
      <c r="A98" s="435" t="s">
        <v>356</v>
      </c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73"/>
      <c r="CE98" s="274" t="s">
        <v>22</v>
      </c>
      <c r="CF98" s="275" t="s">
        <v>19</v>
      </c>
      <c r="CG98" s="276" t="s">
        <v>357</v>
      </c>
      <c r="CH98" s="437" t="s">
        <v>10</v>
      </c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/>
      <c r="CX98" s="437"/>
      <c r="CY98" s="437"/>
      <c r="CZ98" s="437"/>
      <c r="DA98" s="437"/>
      <c r="DB98" s="437"/>
      <c r="DC98" s="437"/>
      <c r="DD98" s="277">
        <v>0</v>
      </c>
      <c r="DE98" s="277"/>
      <c r="DF98" s="278"/>
      <c r="DG98" s="278">
        <f>SUM(DG100:DG101)</f>
        <v>0</v>
      </c>
      <c r="DH98" s="278"/>
      <c r="DI98" s="278">
        <v>0</v>
      </c>
      <c r="DJ98" s="278" t="s">
        <v>103</v>
      </c>
      <c r="DK98" s="61"/>
      <c r="DL98" s="61"/>
    </row>
    <row r="99" spans="1:116" s="27" customFormat="1" ht="14.25" customHeight="1">
      <c r="A99" s="432" t="s">
        <v>15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33"/>
      <c r="AZ99" s="433"/>
      <c r="BA99" s="433"/>
      <c r="BB99" s="433"/>
      <c r="BC99" s="433"/>
      <c r="BD99" s="433"/>
      <c r="BE99" s="433"/>
      <c r="BF99" s="433"/>
      <c r="BG99" s="433"/>
      <c r="BH99" s="433"/>
      <c r="BI99" s="433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4"/>
      <c r="CE99" s="13"/>
      <c r="CF99" s="12"/>
      <c r="CG99" s="11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  <c r="DB99" s="434"/>
      <c r="DC99" s="434"/>
      <c r="DD99" s="10"/>
      <c r="DE99" s="10"/>
      <c r="DF99" s="9"/>
      <c r="DG99" s="9"/>
      <c r="DH99" s="35"/>
      <c r="DI99" s="9"/>
      <c r="DJ99" s="9"/>
      <c r="DK99" s="61"/>
      <c r="DL99" s="61"/>
    </row>
    <row r="100" spans="1:116" s="27" customFormat="1" ht="18.75" customHeight="1">
      <c r="A100" s="432" t="s">
        <v>42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W100" s="433"/>
      <c r="AX100" s="433"/>
      <c r="AY100" s="433"/>
      <c r="AZ100" s="433"/>
      <c r="BA100" s="433"/>
      <c r="BB100" s="433"/>
      <c r="BC100" s="433"/>
      <c r="BD100" s="433"/>
      <c r="BE100" s="433"/>
      <c r="BF100" s="433"/>
      <c r="BG100" s="433"/>
      <c r="BH100" s="433"/>
      <c r="BI100" s="433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4"/>
      <c r="CE100" s="13" t="s">
        <v>22</v>
      </c>
      <c r="CF100" s="12" t="s">
        <v>19</v>
      </c>
      <c r="CG100" s="11" t="s">
        <v>357</v>
      </c>
      <c r="CH100" s="434" t="s">
        <v>10</v>
      </c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/>
      <c r="CU100" s="434"/>
      <c r="CV100" s="434"/>
      <c r="CW100" s="434"/>
      <c r="CX100" s="434"/>
      <c r="CY100" s="434"/>
      <c r="CZ100" s="434"/>
      <c r="DA100" s="434"/>
      <c r="DB100" s="434"/>
      <c r="DC100" s="434"/>
      <c r="DD100" s="10" t="s">
        <v>41</v>
      </c>
      <c r="DE100" s="10" t="s">
        <v>358</v>
      </c>
      <c r="DF100" s="9"/>
      <c r="DG100" s="9"/>
      <c r="DH100" s="35"/>
      <c r="DI100" s="9"/>
      <c r="DJ100" s="9"/>
      <c r="DK100" s="61"/>
      <c r="DL100" s="61"/>
    </row>
    <row r="101" spans="1:116" s="27" customFormat="1" ht="30" customHeight="1">
      <c r="A101" s="432" t="s">
        <v>386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433"/>
      <c r="BC101" s="433"/>
      <c r="BD101" s="433"/>
      <c r="BE101" s="433"/>
      <c r="BF101" s="433"/>
      <c r="BG101" s="433"/>
      <c r="BH101" s="433"/>
      <c r="BI101" s="433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4"/>
      <c r="CE101" s="13" t="s">
        <v>22</v>
      </c>
      <c r="CF101" s="12" t="s">
        <v>19</v>
      </c>
      <c r="CG101" s="11" t="s">
        <v>357</v>
      </c>
      <c r="CH101" s="434" t="s">
        <v>10</v>
      </c>
      <c r="CI101" s="434"/>
      <c r="CJ101" s="434"/>
      <c r="CK101" s="434"/>
      <c r="CL101" s="434"/>
      <c r="CM101" s="434"/>
      <c r="CN101" s="434"/>
      <c r="CO101" s="434"/>
      <c r="CP101" s="434"/>
      <c r="CQ101" s="434"/>
      <c r="CR101" s="434"/>
      <c r="CS101" s="434"/>
      <c r="CT101" s="434"/>
      <c r="CU101" s="434"/>
      <c r="CV101" s="434"/>
      <c r="CW101" s="434"/>
      <c r="CX101" s="434"/>
      <c r="CY101" s="434"/>
      <c r="CZ101" s="434"/>
      <c r="DA101" s="434"/>
      <c r="DB101" s="434"/>
      <c r="DC101" s="434"/>
      <c r="DD101" s="10" t="s">
        <v>47</v>
      </c>
      <c r="DE101" s="10" t="s">
        <v>358</v>
      </c>
      <c r="DF101" s="9"/>
      <c r="DG101" s="9"/>
      <c r="DH101" s="35"/>
      <c r="DI101" s="9"/>
      <c r="DJ101" s="9"/>
      <c r="DK101" s="61"/>
      <c r="DL101" s="61"/>
    </row>
    <row r="102" spans="1:116" s="27" customFormat="1" ht="60.75" customHeight="1">
      <c r="A102" s="442" t="s">
        <v>62</v>
      </c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  <c r="AJ102" s="443"/>
      <c r="AK102" s="443"/>
      <c r="AL102" s="443"/>
      <c r="AM102" s="443"/>
      <c r="AN102" s="443"/>
      <c r="AO102" s="443"/>
      <c r="AP102" s="443"/>
      <c r="AQ102" s="443"/>
      <c r="AR102" s="443"/>
      <c r="AS102" s="443"/>
      <c r="AT102" s="443"/>
      <c r="AU102" s="443"/>
      <c r="AV102" s="443"/>
      <c r="AW102" s="443"/>
      <c r="AX102" s="443"/>
      <c r="AY102" s="443"/>
      <c r="AZ102" s="443"/>
      <c r="BA102" s="443"/>
      <c r="BB102" s="443"/>
      <c r="BC102" s="443"/>
      <c r="BD102" s="443"/>
      <c r="BE102" s="443"/>
      <c r="BF102" s="443"/>
      <c r="BG102" s="443"/>
      <c r="BH102" s="443"/>
      <c r="BI102" s="443"/>
      <c r="BJ102" s="281"/>
      <c r="BK102" s="281"/>
      <c r="BL102" s="281"/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1"/>
      <c r="CC102" s="281"/>
      <c r="CD102" s="282"/>
      <c r="CE102" s="283" t="s">
        <v>22</v>
      </c>
      <c r="CF102" s="294" t="s">
        <v>19</v>
      </c>
      <c r="CG102" s="47" t="s">
        <v>61</v>
      </c>
      <c r="CH102" s="480" t="s">
        <v>24</v>
      </c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  <c r="CV102" s="480"/>
      <c r="CW102" s="480"/>
      <c r="CX102" s="480"/>
      <c r="CY102" s="480"/>
      <c r="CZ102" s="480"/>
      <c r="DA102" s="480"/>
      <c r="DB102" s="480"/>
      <c r="DC102" s="480"/>
      <c r="DD102" s="282" t="s">
        <v>16</v>
      </c>
      <c r="DE102" s="282"/>
      <c r="DF102" s="44">
        <f>DG102+DH102+DI102+DJ102</f>
        <v>0</v>
      </c>
      <c r="DG102" s="44"/>
      <c r="DH102" s="44"/>
      <c r="DI102" s="44">
        <f>DI104</f>
        <v>0</v>
      </c>
      <c r="DJ102" s="44">
        <f>DJ104</f>
        <v>0</v>
      </c>
      <c r="DK102" s="61"/>
      <c r="DL102" s="61"/>
    </row>
    <row r="103" spans="1:116" s="27" customFormat="1" ht="15" customHeight="1">
      <c r="A103" s="90"/>
      <c r="B103" s="450" t="s">
        <v>15</v>
      </c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0"/>
      <c r="AL103" s="450"/>
      <c r="AM103" s="450"/>
      <c r="AN103" s="450"/>
      <c r="AO103" s="450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/>
      <c r="BB103" s="450"/>
      <c r="BC103" s="450"/>
      <c r="BD103" s="450"/>
      <c r="BE103" s="450"/>
      <c r="BF103" s="450"/>
      <c r="BG103" s="450"/>
      <c r="BH103" s="450"/>
      <c r="BI103" s="450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7"/>
      <c r="CE103" s="16"/>
      <c r="CF103" s="12"/>
      <c r="CG103" s="11"/>
      <c r="CH103" s="484"/>
      <c r="CI103" s="484"/>
      <c r="CJ103" s="484"/>
      <c r="CK103" s="484"/>
      <c r="CL103" s="484"/>
      <c r="CM103" s="484"/>
      <c r="CN103" s="484"/>
      <c r="CO103" s="484"/>
      <c r="CP103" s="484"/>
      <c r="CQ103" s="484"/>
      <c r="CR103" s="484"/>
      <c r="CS103" s="484"/>
      <c r="CT103" s="484"/>
      <c r="CU103" s="484"/>
      <c r="CV103" s="484"/>
      <c r="CW103" s="484"/>
      <c r="CX103" s="484"/>
      <c r="CY103" s="484"/>
      <c r="CZ103" s="484"/>
      <c r="DA103" s="484"/>
      <c r="DB103" s="484"/>
      <c r="DC103" s="484"/>
      <c r="DD103" s="10"/>
      <c r="DE103" s="10"/>
      <c r="DF103" s="9"/>
      <c r="DG103" s="9"/>
      <c r="DH103" s="9"/>
      <c r="DI103" s="9"/>
      <c r="DJ103" s="9"/>
      <c r="DK103" s="61"/>
      <c r="DL103" s="61"/>
    </row>
    <row r="104" spans="1:116" s="27" customFormat="1" ht="30" customHeight="1">
      <c r="A104" s="432" t="s">
        <v>49</v>
      </c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3"/>
      <c r="AK104" s="433"/>
      <c r="AL104" s="433"/>
      <c r="AM104" s="433"/>
      <c r="AN104" s="433"/>
      <c r="AO104" s="433"/>
      <c r="AP104" s="433"/>
      <c r="AQ104" s="433"/>
      <c r="AR104" s="433"/>
      <c r="AS104" s="433"/>
      <c r="AT104" s="433"/>
      <c r="AU104" s="433"/>
      <c r="AV104" s="433"/>
      <c r="AW104" s="433"/>
      <c r="AX104" s="433"/>
      <c r="AY104" s="433"/>
      <c r="AZ104" s="433"/>
      <c r="BA104" s="433"/>
      <c r="BB104" s="433"/>
      <c r="BC104" s="433"/>
      <c r="BD104" s="433"/>
      <c r="BE104" s="433"/>
      <c r="BF104" s="433"/>
      <c r="BG104" s="433"/>
      <c r="BH104" s="433"/>
      <c r="BI104" s="433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4"/>
      <c r="CE104" s="13" t="s">
        <v>22</v>
      </c>
      <c r="CF104" s="12" t="s">
        <v>19</v>
      </c>
      <c r="CG104" s="11" t="s">
        <v>61</v>
      </c>
      <c r="CH104" s="434" t="s">
        <v>10</v>
      </c>
      <c r="CI104" s="434"/>
      <c r="CJ104" s="434"/>
      <c r="CK104" s="434"/>
      <c r="CL104" s="434"/>
      <c r="CM104" s="434"/>
      <c r="CN104" s="434"/>
      <c r="CO104" s="434"/>
      <c r="CP104" s="434"/>
      <c r="CQ104" s="434"/>
      <c r="CR104" s="434"/>
      <c r="CS104" s="434"/>
      <c r="CT104" s="434"/>
      <c r="CU104" s="434"/>
      <c r="CV104" s="434"/>
      <c r="CW104" s="434"/>
      <c r="CX104" s="434"/>
      <c r="CY104" s="434"/>
      <c r="CZ104" s="434"/>
      <c r="DA104" s="434"/>
      <c r="DB104" s="434"/>
      <c r="DC104" s="434"/>
      <c r="DD104" s="10" t="s">
        <v>44</v>
      </c>
      <c r="DE104" s="10" t="s">
        <v>60</v>
      </c>
      <c r="DF104" s="9">
        <f>SUM(DG104:DJ104)</f>
        <v>0</v>
      </c>
      <c r="DG104" s="9"/>
      <c r="DH104" s="35"/>
      <c r="DI104" s="9">
        <v>0</v>
      </c>
      <c r="DJ104" s="9">
        <v>0</v>
      </c>
      <c r="DK104" s="61"/>
      <c r="DL104" s="61"/>
    </row>
    <row r="105" spans="1:116" s="27" customFormat="1" ht="92.25" customHeight="1" hidden="1">
      <c r="A105" s="442" t="s">
        <v>59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98"/>
      <c r="BJ105" s="98"/>
      <c r="BK105" s="96"/>
      <c r="BL105" s="96"/>
      <c r="BM105" s="96"/>
      <c r="BN105" s="468"/>
      <c r="BO105" s="469"/>
      <c r="BP105" s="469"/>
      <c r="BQ105" s="470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289"/>
      <c r="CD105" s="96"/>
      <c r="CE105" s="283" t="s">
        <v>13</v>
      </c>
      <c r="CF105" s="294" t="s">
        <v>19</v>
      </c>
      <c r="CG105" s="47" t="s">
        <v>57</v>
      </c>
      <c r="CH105" s="480" t="s">
        <v>24</v>
      </c>
      <c r="CI105" s="480"/>
      <c r="CJ105" s="480"/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  <c r="CV105" s="480"/>
      <c r="CW105" s="480"/>
      <c r="CX105" s="480"/>
      <c r="CY105" s="480"/>
      <c r="CZ105" s="480"/>
      <c r="DA105" s="480"/>
      <c r="DB105" s="480"/>
      <c r="DC105" s="480"/>
      <c r="DD105" s="282" t="s">
        <v>16</v>
      </c>
      <c r="DE105" s="282"/>
      <c r="DF105" s="44">
        <f>DG105+DH105+DI105+DJ105</f>
        <v>0</v>
      </c>
      <c r="DG105" s="44">
        <f>DG107</f>
        <v>0</v>
      </c>
      <c r="DH105" s="44">
        <f>DH107</f>
        <v>0</v>
      </c>
      <c r="DI105" s="44">
        <f>DI107</f>
        <v>0</v>
      </c>
      <c r="DJ105" s="95">
        <f>DJ107</f>
        <v>0</v>
      </c>
      <c r="DK105" s="61"/>
      <c r="DL105" s="61"/>
    </row>
    <row r="106" spans="1:116" s="27" customFormat="1" ht="18" customHeight="1" hidden="1">
      <c r="A106" s="432" t="s">
        <v>15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4"/>
      <c r="CE106" s="16"/>
      <c r="CF106" s="12"/>
      <c r="CG106" s="11"/>
      <c r="CH106" s="10"/>
      <c r="CI106" s="10"/>
      <c r="CJ106" s="10"/>
      <c r="CK106" s="552"/>
      <c r="CL106" s="553"/>
      <c r="CM106" s="553"/>
      <c r="CN106" s="554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9"/>
      <c r="DG106" s="9"/>
      <c r="DH106" s="9"/>
      <c r="DI106" s="9"/>
      <c r="DJ106" s="9"/>
      <c r="DK106" s="61"/>
      <c r="DL106" s="61"/>
    </row>
    <row r="107" spans="1:116" s="27" customFormat="1" ht="24.75" customHeight="1" hidden="1">
      <c r="A107" s="432" t="s">
        <v>58</v>
      </c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433"/>
      <c r="AW107" s="433"/>
      <c r="AX107" s="433"/>
      <c r="AY107" s="433"/>
      <c r="AZ107" s="433"/>
      <c r="BA107" s="433"/>
      <c r="BB107" s="433"/>
      <c r="BC107" s="433"/>
      <c r="BD107" s="433"/>
      <c r="BE107" s="433"/>
      <c r="BF107" s="433"/>
      <c r="BG107" s="433"/>
      <c r="BH107" s="433"/>
      <c r="BI107" s="91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4"/>
      <c r="CE107" s="13" t="s">
        <v>13</v>
      </c>
      <c r="CF107" s="12" t="s">
        <v>19</v>
      </c>
      <c r="CG107" s="11" t="s">
        <v>57</v>
      </c>
      <c r="CH107" s="10"/>
      <c r="CI107" s="10"/>
      <c r="CJ107" s="10"/>
      <c r="CK107" s="552" t="s">
        <v>56</v>
      </c>
      <c r="CL107" s="553"/>
      <c r="CM107" s="553"/>
      <c r="CN107" s="554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 t="s">
        <v>55</v>
      </c>
      <c r="DE107" s="10"/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61"/>
      <c r="DL107" s="61"/>
    </row>
    <row r="108" spans="1:116" s="27" customFormat="1" ht="30" customHeight="1" hidden="1">
      <c r="A108" s="442" t="s">
        <v>54</v>
      </c>
      <c r="B108" s="443"/>
      <c r="C108" s="443"/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2"/>
      <c r="CE108" s="283" t="s">
        <v>13</v>
      </c>
      <c r="CF108" s="294" t="s">
        <v>19</v>
      </c>
      <c r="CG108" s="47" t="s">
        <v>53</v>
      </c>
      <c r="CH108" s="22"/>
      <c r="CI108" s="22"/>
      <c r="CJ108" s="22"/>
      <c r="CK108" s="485" t="s">
        <v>24</v>
      </c>
      <c r="CL108" s="486"/>
      <c r="CM108" s="486"/>
      <c r="CN108" s="487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 t="s">
        <v>16</v>
      </c>
      <c r="DE108" s="22"/>
      <c r="DF108" s="21" t="e">
        <f>#REF!</f>
        <v>#REF!</v>
      </c>
      <c r="DG108" s="21" t="e">
        <f>#REF!</f>
        <v>#REF!</v>
      </c>
      <c r="DH108" s="21" t="e">
        <f>#REF!</f>
        <v>#REF!</v>
      </c>
      <c r="DI108" s="21"/>
      <c r="DJ108" s="21" t="e">
        <f>#REF!</f>
        <v>#REF!</v>
      </c>
      <c r="DK108" s="61"/>
      <c r="DL108" s="61"/>
    </row>
    <row r="109" spans="1:116" s="27" customFormat="1" ht="15" customHeight="1" hidden="1">
      <c r="A109" s="432" t="s">
        <v>15</v>
      </c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4"/>
      <c r="CE109" s="16"/>
      <c r="CF109" s="42"/>
      <c r="CG109" s="41"/>
      <c r="CH109" s="82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0"/>
      <c r="DD109" s="79"/>
      <c r="DE109" s="79"/>
      <c r="DF109" s="78"/>
      <c r="DG109" s="78"/>
      <c r="DH109" s="78"/>
      <c r="DI109" s="78"/>
      <c r="DJ109" s="78"/>
      <c r="DK109" s="61"/>
      <c r="DL109" s="61"/>
    </row>
    <row r="110" spans="1:116" s="27" customFormat="1" ht="54.75" customHeight="1">
      <c r="A110" s="558" t="s">
        <v>383</v>
      </c>
      <c r="B110" s="559"/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59"/>
      <c r="P110" s="559"/>
      <c r="Q110" s="559"/>
      <c r="R110" s="559"/>
      <c r="S110" s="559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  <c r="AE110" s="559"/>
      <c r="AF110" s="559"/>
      <c r="AG110" s="559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92"/>
      <c r="CE110" s="305" t="s">
        <v>22</v>
      </c>
      <c r="CF110" s="312" t="s">
        <v>19</v>
      </c>
      <c r="CG110" s="47" t="s">
        <v>384</v>
      </c>
      <c r="CH110" s="82"/>
      <c r="CI110" s="81"/>
      <c r="CJ110" s="81"/>
      <c r="CK110" s="486" t="s">
        <v>24</v>
      </c>
      <c r="CL110" s="486"/>
      <c r="CM110" s="486"/>
      <c r="CN110" s="486"/>
      <c r="CO110" s="310"/>
      <c r="CP110" s="310"/>
      <c r="CQ110" s="310"/>
      <c r="CR110" s="310"/>
      <c r="CS110" s="310"/>
      <c r="CT110" s="310"/>
      <c r="CU110" s="310"/>
      <c r="CV110" s="310"/>
      <c r="CW110" s="310"/>
      <c r="CX110" s="310"/>
      <c r="CY110" s="310"/>
      <c r="CZ110" s="310"/>
      <c r="DA110" s="310"/>
      <c r="DB110" s="310"/>
      <c r="DC110" s="311"/>
      <c r="DD110" s="22" t="s">
        <v>16</v>
      </c>
      <c r="DE110" s="22"/>
      <c r="DF110" s="21">
        <v>204332</v>
      </c>
      <c r="DG110" s="21"/>
      <c r="DH110" s="21">
        <v>204332</v>
      </c>
      <c r="DI110" s="21"/>
      <c r="DJ110" s="21"/>
      <c r="DK110" s="61"/>
      <c r="DL110" s="61"/>
    </row>
    <row r="111" spans="1:116" s="27" customFormat="1" ht="24.75" customHeight="1">
      <c r="A111" s="560" t="s">
        <v>49</v>
      </c>
      <c r="B111" s="561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  <c r="AF111" s="561"/>
      <c r="AG111" s="56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4"/>
      <c r="CE111" s="32" t="s">
        <v>22</v>
      </c>
      <c r="CF111" s="31" t="s">
        <v>19</v>
      </c>
      <c r="CG111" s="11" t="s">
        <v>384</v>
      </c>
      <c r="CH111" s="302"/>
      <c r="CI111" s="303"/>
      <c r="CJ111" s="303"/>
      <c r="CK111" s="553" t="s">
        <v>10</v>
      </c>
      <c r="CL111" s="553"/>
      <c r="CM111" s="553"/>
      <c r="CN111" s="55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4"/>
      <c r="DD111" s="10" t="s">
        <v>44</v>
      </c>
      <c r="DE111" s="75" t="s">
        <v>377</v>
      </c>
      <c r="DF111" s="35">
        <v>204332</v>
      </c>
      <c r="DG111" s="78"/>
      <c r="DH111" s="35">
        <v>204332</v>
      </c>
      <c r="DI111" s="78"/>
      <c r="DJ111" s="78"/>
      <c r="DK111" s="61"/>
      <c r="DL111" s="61"/>
    </row>
    <row r="112" spans="1:116" s="27" customFormat="1" ht="47.25" customHeight="1">
      <c r="A112" s="442" t="s">
        <v>52</v>
      </c>
      <c r="B112" s="443"/>
      <c r="C112" s="443"/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443"/>
      <c r="AQ112" s="443"/>
      <c r="AR112" s="443"/>
      <c r="AS112" s="443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2"/>
      <c r="CE112" s="283" t="s">
        <v>22</v>
      </c>
      <c r="CF112" s="294" t="s">
        <v>21</v>
      </c>
      <c r="CG112" s="47" t="s">
        <v>48</v>
      </c>
      <c r="CH112" s="480" t="s">
        <v>16</v>
      </c>
      <c r="CI112" s="480"/>
      <c r="CJ112" s="480"/>
      <c r="CK112" s="480"/>
      <c r="CL112" s="480"/>
      <c r="CM112" s="480"/>
      <c r="CN112" s="480"/>
      <c r="CO112" s="480"/>
      <c r="CP112" s="480"/>
      <c r="CQ112" s="480"/>
      <c r="CR112" s="480"/>
      <c r="CS112" s="480"/>
      <c r="CT112" s="480"/>
      <c r="CU112" s="480"/>
      <c r="CV112" s="480"/>
      <c r="CW112" s="480"/>
      <c r="CX112" s="480"/>
      <c r="CY112" s="480"/>
      <c r="CZ112" s="480"/>
      <c r="DA112" s="480"/>
      <c r="DB112" s="480"/>
      <c r="DC112" s="480"/>
      <c r="DD112" s="282" t="s">
        <v>16</v>
      </c>
      <c r="DE112" s="282"/>
      <c r="DF112" s="44">
        <f>DG112+DH112+DI112+DJ112</f>
        <v>51400</v>
      </c>
      <c r="DG112" s="44">
        <f>DG117+DG114+DG115+DG116</f>
        <v>51400</v>
      </c>
      <c r="DH112" s="44">
        <f>DH117+DH114+DH115+DH116</f>
        <v>0</v>
      </c>
      <c r="DI112" s="44">
        <f>DI117</f>
        <v>0</v>
      </c>
      <c r="DJ112" s="44">
        <f>DJ116</f>
        <v>0</v>
      </c>
      <c r="DK112" s="61"/>
      <c r="DL112" s="61"/>
    </row>
    <row r="113" spans="1:116" s="27" customFormat="1" ht="15" customHeight="1">
      <c r="A113" s="90"/>
      <c r="B113" s="450" t="s">
        <v>15</v>
      </c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450"/>
      <c r="AI113" s="450"/>
      <c r="AJ113" s="450"/>
      <c r="AK113" s="450"/>
      <c r="AL113" s="450"/>
      <c r="AM113" s="450"/>
      <c r="AN113" s="450"/>
      <c r="AO113" s="450"/>
      <c r="AP113" s="450"/>
      <c r="AQ113" s="450"/>
      <c r="AR113" s="450"/>
      <c r="AS113" s="450"/>
      <c r="AT113" s="450"/>
      <c r="AU113" s="450"/>
      <c r="AV113" s="450"/>
      <c r="AW113" s="450"/>
      <c r="AX113" s="450"/>
      <c r="AY113" s="450"/>
      <c r="AZ113" s="450"/>
      <c r="BA113" s="450"/>
      <c r="BB113" s="450"/>
      <c r="BC113" s="450"/>
      <c r="BD113" s="450"/>
      <c r="BE113" s="450"/>
      <c r="BF113" s="450"/>
      <c r="BG113" s="450"/>
      <c r="BH113" s="450"/>
      <c r="BI113" s="450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7"/>
      <c r="CE113" s="16"/>
      <c r="CF113" s="12"/>
      <c r="CG113" s="11"/>
      <c r="CH113" s="484"/>
      <c r="CI113" s="484"/>
      <c r="CJ113" s="484"/>
      <c r="CK113" s="484"/>
      <c r="CL113" s="484"/>
      <c r="CM113" s="484"/>
      <c r="CN113" s="484"/>
      <c r="CO113" s="484"/>
      <c r="CP113" s="484"/>
      <c r="CQ113" s="484"/>
      <c r="CR113" s="484"/>
      <c r="CS113" s="484"/>
      <c r="CT113" s="484"/>
      <c r="CU113" s="484"/>
      <c r="CV113" s="484"/>
      <c r="CW113" s="484"/>
      <c r="CX113" s="484"/>
      <c r="CY113" s="484"/>
      <c r="CZ113" s="484"/>
      <c r="DA113" s="484"/>
      <c r="DB113" s="484"/>
      <c r="DC113" s="484"/>
      <c r="DD113" s="10"/>
      <c r="DE113" s="10"/>
      <c r="DF113" s="9"/>
      <c r="DG113" s="9"/>
      <c r="DH113" s="9"/>
      <c r="DI113" s="9"/>
      <c r="DJ113" s="9"/>
      <c r="DK113" s="61"/>
      <c r="DL113" s="61"/>
    </row>
    <row r="114" spans="1:116" s="27" customFormat="1" ht="12.75" customHeight="1">
      <c r="A114" s="66"/>
      <c r="B114" s="464" t="s">
        <v>51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4"/>
      <c r="AH114" s="464"/>
      <c r="AI114" s="464"/>
      <c r="AJ114" s="464"/>
      <c r="AK114" s="464"/>
      <c r="AL114" s="464"/>
      <c r="AM114" s="464"/>
      <c r="AN114" s="464"/>
      <c r="AO114" s="464"/>
      <c r="AP114" s="464"/>
      <c r="AQ114" s="464"/>
      <c r="AR114" s="464"/>
      <c r="AS114" s="464"/>
      <c r="AT114" s="464"/>
      <c r="AU114" s="464"/>
      <c r="AV114" s="464"/>
      <c r="AW114" s="464"/>
      <c r="AX114" s="464"/>
      <c r="AY114" s="464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89"/>
      <c r="CE114" s="88" t="s">
        <v>22</v>
      </c>
      <c r="CF114" s="12" t="s">
        <v>21</v>
      </c>
      <c r="CG114" s="63" t="s">
        <v>359</v>
      </c>
      <c r="CH114" s="446">
        <v>111</v>
      </c>
      <c r="CI114" s="446"/>
      <c r="CJ114" s="446"/>
      <c r="CK114" s="446"/>
      <c r="CL114" s="446"/>
      <c r="CM114" s="446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6"/>
      <c r="DD114" s="62">
        <v>211</v>
      </c>
      <c r="DE114" s="62" t="s">
        <v>364</v>
      </c>
      <c r="DF114" s="9">
        <f>SUM(DG114:DJ114)</f>
        <v>0</v>
      </c>
      <c r="DG114" s="35">
        <v>0</v>
      </c>
      <c r="DH114" s="9">
        <v>0</v>
      </c>
      <c r="DI114" s="9">
        <v>0</v>
      </c>
      <c r="DJ114" s="9">
        <v>0</v>
      </c>
      <c r="DK114" s="61"/>
      <c r="DL114" s="61"/>
    </row>
    <row r="115" spans="1:116" s="27" customFormat="1" ht="18" customHeight="1">
      <c r="A115" s="66"/>
      <c r="B115" s="464" t="s">
        <v>50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4"/>
      <c r="AQ115" s="464"/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89"/>
      <c r="CE115" s="88" t="s">
        <v>22</v>
      </c>
      <c r="CF115" s="12" t="s">
        <v>21</v>
      </c>
      <c r="CG115" s="63" t="s">
        <v>359</v>
      </c>
      <c r="CH115" s="446">
        <v>119</v>
      </c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62">
        <v>213</v>
      </c>
      <c r="DE115" s="62" t="s">
        <v>364</v>
      </c>
      <c r="DF115" s="9">
        <f>SUM(DG115:DJ115)</f>
        <v>0</v>
      </c>
      <c r="DG115" s="35">
        <v>0</v>
      </c>
      <c r="DH115" s="9">
        <v>0</v>
      </c>
      <c r="DI115" s="9">
        <v>0</v>
      </c>
      <c r="DJ115" s="9">
        <v>0</v>
      </c>
      <c r="DK115" s="61"/>
      <c r="DL115" s="61"/>
    </row>
    <row r="116" spans="1:116" s="27" customFormat="1" ht="22.5" customHeight="1">
      <c r="A116" s="432" t="s">
        <v>49</v>
      </c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3"/>
      <c r="AP116" s="433"/>
      <c r="AQ116" s="433"/>
      <c r="AR116" s="433"/>
      <c r="AS116" s="433"/>
      <c r="AT116" s="433"/>
      <c r="AU116" s="433"/>
      <c r="AV116" s="433"/>
      <c r="AW116" s="433"/>
      <c r="AX116" s="433"/>
      <c r="AY116" s="433"/>
      <c r="AZ116" s="433"/>
      <c r="BA116" s="433"/>
      <c r="BB116" s="433"/>
      <c r="BC116" s="433"/>
      <c r="BD116" s="433"/>
      <c r="BE116" s="433"/>
      <c r="BF116" s="433"/>
      <c r="BG116" s="433"/>
      <c r="BH116" s="433"/>
      <c r="BI116" s="433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7"/>
      <c r="CE116" s="16" t="s">
        <v>22</v>
      </c>
      <c r="CF116" s="12" t="s">
        <v>21</v>
      </c>
      <c r="CG116" s="63" t="s">
        <v>359</v>
      </c>
      <c r="CH116" s="87"/>
      <c r="CI116" s="87"/>
      <c r="CJ116" s="87"/>
      <c r="CK116" s="552" t="s">
        <v>10</v>
      </c>
      <c r="CL116" s="553"/>
      <c r="CM116" s="553"/>
      <c r="CN116" s="554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10" t="s">
        <v>44</v>
      </c>
      <c r="DE116" s="62" t="s">
        <v>364</v>
      </c>
      <c r="DF116" s="9">
        <f>SUM(DG116:DJ116)</f>
        <v>40000</v>
      </c>
      <c r="DG116" s="9">
        <v>40000</v>
      </c>
      <c r="DH116" s="9"/>
      <c r="DI116" s="9"/>
      <c r="DJ116" s="9"/>
      <c r="DK116" s="61"/>
      <c r="DL116" s="61"/>
    </row>
    <row r="117" spans="1:116" s="27" customFormat="1" ht="30" customHeight="1">
      <c r="A117" s="432" t="s">
        <v>385</v>
      </c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  <c r="AI117" s="433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3"/>
      <c r="AV117" s="433"/>
      <c r="AW117" s="433"/>
      <c r="AX117" s="433"/>
      <c r="AY117" s="433"/>
      <c r="AZ117" s="433"/>
      <c r="BA117" s="433"/>
      <c r="BB117" s="433"/>
      <c r="BC117" s="433"/>
      <c r="BD117" s="433"/>
      <c r="BE117" s="433"/>
      <c r="BF117" s="433"/>
      <c r="BG117" s="433"/>
      <c r="BH117" s="433"/>
      <c r="BI117" s="433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4"/>
      <c r="CE117" s="13" t="s">
        <v>22</v>
      </c>
      <c r="CF117" s="12" t="s">
        <v>21</v>
      </c>
      <c r="CG117" s="63" t="s">
        <v>359</v>
      </c>
      <c r="CH117" s="434" t="s">
        <v>10</v>
      </c>
      <c r="CI117" s="434"/>
      <c r="CJ117" s="434"/>
      <c r="CK117" s="434"/>
      <c r="CL117" s="434"/>
      <c r="CM117" s="434"/>
      <c r="CN117" s="434"/>
      <c r="CO117" s="434"/>
      <c r="CP117" s="434"/>
      <c r="CQ117" s="434"/>
      <c r="CR117" s="434"/>
      <c r="CS117" s="434"/>
      <c r="CT117" s="434"/>
      <c r="CU117" s="434"/>
      <c r="CV117" s="434"/>
      <c r="CW117" s="434"/>
      <c r="CX117" s="434"/>
      <c r="CY117" s="434"/>
      <c r="CZ117" s="434"/>
      <c r="DA117" s="434"/>
      <c r="DB117" s="434"/>
      <c r="DC117" s="434"/>
      <c r="DD117" s="10" t="s">
        <v>47</v>
      </c>
      <c r="DE117" s="62" t="s">
        <v>364</v>
      </c>
      <c r="DF117" s="9">
        <f>SUM(DG117:DJ117)</f>
        <v>11400</v>
      </c>
      <c r="DG117" s="35">
        <v>11400</v>
      </c>
      <c r="DH117" s="9">
        <v>0</v>
      </c>
      <c r="DI117" s="9">
        <v>0</v>
      </c>
      <c r="DJ117" s="9">
        <v>0</v>
      </c>
      <c r="DK117" s="61"/>
      <c r="DL117" s="61"/>
    </row>
    <row r="118" spans="1:116" s="27" customFormat="1" ht="54.75" customHeight="1">
      <c r="A118" s="442" t="s">
        <v>46</v>
      </c>
      <c r="B118" s="443"/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43"/>
      <c r="Y118" s="443"/>
      <c r="Z118" s="443"/>
      <c r="AA118" s="443"/>
      <c r="AB118" s="443"/>
      <c r="AC118" s="443"/>
      <c r="AD118" s="443"/>
      <c r="AE118" s="443"/>
      <c r="AF118" s="443"/>
      <c r="AG118" s="443"/>
      <c r="AH118" s="443"/>
      <c r="AI118" s="443"/>
      <c r="AJ118" s="443"/>
      <c r="AK118" s="443"/>
      <c r="AL118" s="443"/>
      <c r="AM118" s="443"/>
      <c r="AN118" s="443"/>
      <c r="AO118" s="443"/>
      <c r="AP118" s="443"/>
      <c r="AQ118" s="443"/>
      <c r="AR118" s="443"/>
      <c r="AS118" s="443"/>
      <c r="AT118" s="443"/>
      <c r="AU118" s="443"/>
      <c r="AV118" s="443"/>
      <c r="AW118" s="443"/>
      <c r="AX118" s="443"/>
      <c r="AY118" s="443"/>
      <c r="AZ118" s="443"/>
      <c r="BA118" s="443"/>
      <c r="BB118" s="443"/>
      <c r="BC118" s="443"/>
      <c r="BD118" s="443"/>
      <c r="BE118" s="443"/>
      <c r="BF118" s="443"/>
      <c r="BG118" s="443"/>
      <c r="BH118" s="443"/>
      <c r="BI118" s="443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5"/>
      <c r="CE118" s="283" t="s">
        <v>22</v>
      </c>
      <c r="CF118" s="294" t="s">
        <v>21</v>
      </c>
      <c r="CG118" s="47" t="s">
        <v>45</v>
      </c>
      <c r="CH118" s="22"/>
      <c r="CI118" s="22"/>
      <c r="CJ118" s="22"/>
      <c r="CK118" s="485" t="s">
        <v>24</v>
      </c>
      <c r="CL118" s="486"/>
      <c r="CM118" s="486"/>
      <c r="CN118" s="487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 t="s">
        <v>16</v>
      </c>
      <c r="DE118" s="22"/>
      <c r="DF118" s="21">
        <f>DG118+DH118+DI118+DJ118</f>
        <v>0</v>
      </c>
      <c r="DG118" s="21">
        <f>DG120</f>
        <v>0</v>
      </c>
      <c r="DH118" s="21">
        <f>DH120</f>
        <v>0</v>
      </c>
      <c r="DI118" s="21">
        <f>DI120</f>
        <v>0</v>
      </c>
      <c r="DJ118" s="21">
        <f>DJ120</f>
        <v>0</v>
      </c>
      <c r="DK118" s="61"/>
      <c r="DL118" s="61"/>
    </row>
    <row r="119" spans="1:116" s="27" customFormat="1" ht="15.75" customHeight="1">
      <c r="A119" s="295"/>
      <c r="B119" s="433" t="s">
        <v>15</v>
      </c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  <c r="AI119" s="433"/>
      <c r="AJ119" s="433"/>
      <c r="AK119" s="433"/>
      <c r="AL119" s="433"/>
      <c r="AM119" s="433"/>
      <c r="AN119" s="433"/>
      <c r="AO119" s="433"/>
      <c r="AP119" s="433"/>
      <c r="AQ119" s="433"/>
      <c r="AR119" s="433"/>
      <c r="AS119" s="433"/>
      <c r="AT119" s="433"/>
      <c r="AU119" s="433"/>
      <c r="AV119" s="433"/>
      <c r="AW119" s="433"/>
      <c r="AX119" s="433"/>
      <c r="AY119" s="433"/>
      <c r="AZ119" s="433"/>
      <c r="BA119" s="433"/>
      <c r="BB119" s="433"/>
      <c r="BC119" s="433"/>
      <c r="BD119" s="433"/>
      <c r="BE119" s="433"/>
      <c r="BF119" s="433"/>
      <c r="BG119" s="433"/>
      <c r="BH119" s="433"/>
      <c r="BI119" s="433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7"/>
      <c r="CE119" s="16"/>
      <c r="CF119" s="12"/>
      <c r="CG119" s="11"/>
      <c r="CH119" s="484"/>
      <c r="CI119" s="484"/>
      <c r="CJ119" s="484"/>
      <c r="CK119" s="484"/>
      <c r="CL119" s="484"/>
      <c r="CM119" s="484"/>
      <c r="CN119" s="484"/>
      <c r="CO119" s="484"/>
      <c r="CP119" s="484"/>
      <c r="CQ119" s="484"/>
      <c r="CR119" s="484"/>
      <c r="CS119" s="484"/>
      <c r="CT119" s="484"/>
      <c r="CU119" s="484"/>
      <c r="CV119" s="484"/>
      <c r="CW119" s="484"/>
      <c r="CX119" s="484"/>
      <c r="CY119" s="484"/>
      <c r="CZ119" s="484"/>
      <c r="DA119" s="484"/>
      <c r="DB119" s="484"/>
      <c r="DC119" s="484"/>
      <c r="DD119" s="10"/>
      <c r="DE119" s="10"/>
      <c r="DF119" s="9"/>
      <c r="DG119" s="9"/>
      <c r="DH119" s="9"/>
      <c r="DI119" s="9"/>
      <c r="DJ119" s="9"/>
      <c r="DK119" s="61"/>
      <c r="DL119" s="61"/>
    </row>
    <row r="120" spans="1:116" s="27" customFormat="1" ht="26.25" customHeight="1">
      <c r="A120" s="432" t="s">
        <v>14</v>
      </c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433"/>
      <c r="BC120" s="433"/>
      <c r="BD120" s="433"/>
      <c r="BE120" s="433"/>
      <c r="BF120" s="433"/>
      <c r="BG120" s="433"/>
      <c r="BH120" s="433"/>
      <c r="BI120" s="433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4"/>
      <c r="CE120" s="13" t="s">
        <v>22</v>
      </c>
      <c r="CF120" s="12" t="s">
        <v>21</v>
      </c>
      <c r="CG120" s="11" t="s">
        <v>45</v>
      </c>
      <c r="CH120" s="434" t="s">
        <v>10</v>
      </c>
      <c r="CI120" s="434"/>
      <c r="CJ120" s="434"/>
      <c r="CK120" s="434"/>
      <c r="CL120" s="434"/>
      <c r="CM120" s="434"/>
      <c r="CN120" s="434"/>
      <c r="CO120" s="434"/>
      <c r="CP120" s="434"/>
      <c r="CQ120" s="434"/>
      <c r="CR120" s="434"/>
      <c r="CS120" s="434"/>
      <c r="CT120" s="434"/>
      <c r="CU120" s="434"/>
      <c r="CV120" s="434"/>
      <c r="CW120" s="434"/>
      <c r="CX120" s="434"/>
      <c r="CY120" s="434"/>
      <c r="CZ120" s="434"/>
      <c r="DA120" s="434"/>
      <c r="DB120" s="434"/>
      <c r="DC120" s="434"/>
      <c r="DD120" s="10" t="s">
        <v>44</v>
      </c>
      <c r="DE120" s="10" t="s">
        <v>43</v>
      </c>
      <c r="DF120" s="9">
        <f>SUM(DG120:DJ120)</f>
        <v>0</v>
      </c>
      <c r="DG120" s="9"/>
      <c r="DH120" s="9"/>
      <c r="DI120" s="9">
        <v>0</v>
      </c>
      <c r="DJ120" s="35"/>
      <c r="DK120" s="61"/>
      <c r="DL120" s="61"/>
    </row>
    <row r="121" spans="1:114" ht="15.75" customHeight="1" hidden="1">
      <c r="A121" s="432" t="s">
        <v>23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3"/>
      <c r="AP121" s="433"/>
      <c r="AQ121" s="433"/>
      <c r="AR121" s="433"/>
      <c r="AS121" s="433"/>
      <c r="AT121" s="433"/>
      <c r="AU121" s="433"/>
      <c r="AV121" s="433"/>
      <c r="AW121" s="433"/>
      <c r="AX121" s="433"/>
      <c r="AY121" s="433"/>
      <c r="AZ121" s="433"/>
      <c r="BA121" s="433"/>
      <c r="BB121" s="433"/>
      <c r="BC121" s="433"/>
      <c r="BD121" s="433"/>
      <c r="BE121" s="433"/>
      <c r="BF121" s="433"/>
      <c r="BG121" s="433"/>
      <c r="BH121" s="433"/>
      <c r="BI121" s="433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4"/>
      <c r="CE121" s="13" t="s">
        <v>13</v>
      </c>
      <c r="CF121" s="12" t="s">
        <v>19</v>
      </c>
      <c r="CG121" s="11" t="s">
        <v>40</v>
      </c>
      <c r="CH121" s="434" t="s">
        <v>10</v>
      </c>
      <c r="CI121" s="434"/>
      <c r="CJ121" s="434"/>
      <c r="CK121" s="434"/>
      <c r="CL121" s="434"/>
      <c r="CM121" s="434"/>
      <c r="CN121" s="434"/>
      <c r="CO121" s="434"/>
      <c r="CP121" s="434"/>
      <c r="CQ121" s="434"/>
      <c r="CR121" s="434"/>
      <c r="CS121" s="434"/>
      <c r="CT121" s="434"/>
      <c r="CU121" s="434"/>
      <c r="CV121" s="434"/>
      <c r="CW121" s="434"/>
      <c r="CX121" s="434"/>
      <c r="CY121" s="434"/>
      <c r="CZ121" s="434"/>
      <c r="DA121" s="434"/>
      <c r="DB121" s="434"/>
      <c r="DC121" s="434"/>
      <c r="DD121" s="10" t="s">
        <v>37</v>
      </c>
      <c r="DE121" s="10" t="s">
        <v>39</v>
      </c>
      <c r="DF121" s="9">
        <f>SUM(DG121:DJ121)</f>
        <v>0</v>
      </c>
      <c r="DG121" s="9">
        <v>0</v>
      </c>
      <c r="DH121" s="9">
        <v>0</v>
      </c>
      <c r="DI121" s="9">
        <v>0</v>
      </c>
      <c r="DJ121" s="9">
        <v>0</v>
      </c>
    </row>
    <row r="122" spans="1:116" s="27" customFormat="1" ht="15" customHeight="1" hidden="1">
      <c r="A122" s="432" t="s">
        <v>42</v>
      </c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3"/>
      <c r="AP122" s="433"/>
      <c r="AQ122" s="433"/>
      <c r="AR122" s="433"/>
      <c r="AS122" s="433"/>
      <c r="AT122" s="433"/>
      <c r="AU122" s="433"/>
      <c r="AV122" s="433"/>
      <c r="AW122" s="433"/>
      <c r="AX122" s="433"/>
      <c r="AY122" s="433"/>
      <c r="AZ122" s="433"/>
      <c r="BA122" s="433"/>
      <c r="BB122" s="433"/>
      <c r="BC122" s="433"/>
      <c r="BD122" s="433"/>
      <c r="BE122" s="433"/>
      <c r="BF122" s="433"/>
      <c r="BG122" s="433"/>
      <c r="BH122" s="433"/>
      <c r="BI122" s="433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4"/>
      <c r="CE122" s="13" t="s">
        <v>13</v>
      </c>
      <c r="CF122" s="12" t="s">
        <v>19</v>
      </c>
      <c r="CG122" s="11" t="s">
        <v>40</v>
      </c>
      <c r="CH122" s="434" t="s">
        <v>10</v>
      </c>
      <c r="CI122" s="434"/>
      <c r="CJ122" s="434"/>
      <c r="CK122" s="434"/>
      <c r="CL122" s="434"/>
      <c r="CM122" s="434"/>
      <c r="CN122" s="434"/>
      <c r="CO122" s="434"/>
      <c r="CP122" s="434"/>
      <c r="CQ122" s="434"/>
      <c r="CR122" s="434"/>
      <c r="CS122" s="434"/>
      <c r="CT122" s="434"/>
      <c r="CU122" s="434"/>
      <c r="CV122" s="434"/>
      <c r="CW122" s="434"/>
      <c r="CX122" s="434"/>
      <c r="CY122" s="434"/>
      <c r="CZ122" s="434"/>
      <c r="DA122" s="434"/>
      <c r="DB122" s="434"/>
      <c r="DC122" s="434"/>
      <c r="DD122" s="10" t="s">
        <v>41</v>
      </c>
      <c r="DE122" s="10" t="s">
        <v>39</v>
      </c>
      <c r="DF122" s="9">
        <f>SUM(DG122:DJ122)</f>
        <v>0</v>
      </c>
      <c r="DG122" s="9">
        <v>0</v>
      </c>
      <c r="DH122" s="9">
        <v>0</v>
      </c>
      <c r="DI122" s="9">
        <v>0</v>
      </c>
      <c r="DJ122" s="9">
        <v>0</v>
      </c>
      <c r="DK122" s="61"/>
      <c r="DL122" s="61"/>
    </row>
    <row r="123" spans="1:116" s="27" customFormat="1" ht="27.75" customHeight="1" hidden="1">
      <c r="A123" s="496" t="s">
        <v>14</v>
      </c>
      <c r="B123" s="497"/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  <c r="BA123" s="497"/>
      <c r="BB123" s="497"/>
      <c r="BC123" s="497"/>
      <c r="BD123" s="497"/>
      <c r="BE123" s="497"/>
      <c r="BF123" s="497"/>
      <c r="BG123" s="497"/>
      <c r="BH123" s="497"/>
      <c r="BI123" s="497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3"/>
      <c r="CE123" s="13" t="s">
        <v>13</v>
      </c>
      <c r="CF123" s="12" t="s">
        <v>19</v>
      </c>
      <c r="CG123" s="11" t="s">
        <v>40</v>
      </c>
      <c r="CH123" s="434" t="s">
        <v>10</v>
      </c>
      <c r="CI123" s="434"/>
      <c r="CJ123" s="434"/>
      <c r="CK123" s="434"/>
      <c r="CL123" s="434"/>
      <c r="CM123" s="434"/>
      <c r="CN123" s="434"/>
      <c r="CO123" s="434"/>
      <c r="CP123" s="434"/>
      <c r="CQ123" s="434"/>
      <c r="CR123" s="434"/>
      <c r="CS123" s="434"/>
      <c r="CT123" s="434"/>
      <c r="CU123" s="434"/>
      <c r="CV123" s="434"/>
      <c r="CW123" s="434"/>
      <c r="CX123" s="434"/>
      <c r="CY123" s="434"/>
      <c r="CZ123" s="434"/>
      <c r="DA123" s="434"/>
      <c r="DB123" s="434"/>
      <c r="DC123" s="434"/>
      <c r="DD123" s="10" t="s">
        <v>9</v>
      </c>
      <c r="DE123" s="10" t="s">
        <v>39</v>
      </c>
      <c r="DF123" s="9">
        <f>SUM(DG123:DJ123)</f>
        <v>0</v>
      </c>
      <c r="DG123" s="9">
        <v>0</v>
      </c>
      <c r="DH123" s="9">
        <v>0</v>
      </c>
      <c r="DI123" s="9">
        <v>0</v>
      </c>
      <c r="DJ123" s="9">
        <v>0</v>
      </c>
      <c r="DK123" s="61"/>
      <c r="DL123" s="61"/>
    </row>
    <row r="124" spans="1:116" s="27" customFormat="1" ht="54.75" customHeight="1" hidden="1">
      <c r="A124" s="442" t="s">
        <v>38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443"/>
      <c r="AT124" s="443"/>
      <c r="AU124" s="443"/>
      <c r="AV124" s="443"/>
      <c r="AW124" s="443"/>
      <c r="AX124" s="443"/>
      <c r="AY124" s="443"/>
      <c r="AZ124" s="443"/>
      <c r="BA124" s="443"/>
      <c r="BB124" s="443"/>
      <c r="BC124" s="443"/>
      <c r="BD124" s="443"/>
      <c r="BE124" s="443"/>
      <c r="BF124" s="443"/>
      <c r="BG124" s="443"/>
      <c r="BH124" s="443"/>
      <c r="BI124" s="443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5"/>
      <c r="CE124" s="283" t="s">
        <v>13</v>
      </c>
      <c r="CF124" s="294" t="s">
        <v>21</v>
      </c>
      <c r="CG124" s="47" t="s">
        <v>36</v>
      </c>
      <c r="CH124" s="22"/>
      <c r="CI124" s="22"/>
      <c r="CJ124" s="22"/>
      <c r="CK124" s="485" t="s">
        <v>24</v>
      </c>
      <c r="CL124" s="486"/>
      <c r="CM124" s="486"/>
      <c r="CN124" s="487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 t="s">
        <v>16</v>
      </c>
      <c r="DE124" s="22" t="s">
        <v>35</v>
      </c>
      <c r="DF124" s="21">
        <f>DG124+DH124+DI124+DJ124</f>
        <v>0</v>
      </c>
      <c r="DG124" s="21">
        <f>DG126+DG127</f>
        <v>0</v>
      </c>
      <c r="DH124" s="21">
        <f>DH126+DH127</f>
        <v>0</v>
      </c>
      <c r="DI124" s="21">
        <f>DI126+DI127</f>
        <v>0</v>
      </c>
      <c r="DJ124" s="21">
        <f>DJ126+DJ127</f>
        <v>0</v>
      </c>
      <c r="DK124" s="61"/>
      <c r="DL124" s="61"/>
    </row>
    <row r="125" spans="1:116" s="27" customFormat="1" ht="17.25" customHeight="1" hidden="1">
      <c r="A125" s="432" t="s">
        <v>15</v>
      </c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3"/>
      <c r="CE125" s="16"/>
      <c r="CF125" s="42"/>
      <c r="CG125" s="41"/>
      <c r="CH125" s="82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0"/>
      <c r="DD125" s="79"/>
      <c r="DE125" s="79"/>
      <c r="DF125" s="78"/>
      <c r="DG125" s="78"/>
      <c r="DH125" s="78"/>
      <c r="DI125" s="78"/>
      <c r="DJ125" s="78"/>
      <c r="DK125" s="61"/>
      <c r="DL125" s="61"/>
    </row>
    <row r="126" spans="1:116" s="27" customFormat="1" ht="15.75" customHeight="1" hidden="1">
      <c r="A126" s="432" t="s">
        <v>23</v>
      </c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  <c r="AI126" s="433"/>
      <c r="AJ126" s="433"/>
      <c r="AK126" s="433"/>
      <c r="AL126" s="433"/>
      <c r="AM126" s="433"/>
      <c r="AN126" s="433"/>
      <c r="AO126" s="433"/>
      <c r="AP126" s="433"/>
      <c r="AQ126" s="433"/>
      <c r="AR126" s="433"/>
      <c r="AS126" s="433"/>
      <c r="AT126" s="433"/>
      <c r="AU126" s="433"/>
      <c r="AV126" s="433"/>
      <c r="AW126" s="433"/>
      <c r="AX126" s="433"/>
      <c r="AY126" s="433"/>
      <c r="AZ126" s="433"/>
      <c r="BA126" s="433"/>
      <c r="BB126" s="433"/>
      <c r="BC126" s="433"/>
      <c r="BD126" s="433"/>
      <c r="BE126" s="433"/>
      <c r="BF126" s="433"/>
      <c r="BG126" s="433"/>
      <c r="BH126" s="433"/>
      <c r="BI126" s="433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4"/>
      <c r="CE126" s="13" t="s">
        <v>13</v>
      </c>
      <c r="CF126" s="77" t="s">
        <v>21</v>
      </c>
      <c r="CG126" s="76" t="s">
        <v>36</v>
      </c>
      <c r="CH126" s="555" t="s">
        <v>10</v>
      </c>
      <c r="CI126" s="556"/>
      <c r="CJ126" s="556"/>
      <c r="CK126" s="556"/>
      <c r="CL126" s="556"/>
      <c r="CM126" s="556"/>
      <c r="CN126" s="556"/>
      <c r="CO126" s="556"/>
      <c r="CP126" s="556"/>
      <c r="CQ126" s="556"/>
      <c r="CR126" s="556"/>
      <c r="CS126" s="556"/>
      <c r="CT126" s="556"/>
      <c r="CU126" s="556"/>
      <c r="CV126" s="556"/>
      <c r="CW126" s="556"/>
      <c r="CX126" s="556"/>
      <c r="CY126" s="556"/>
      <c r="CZ126" s="556"/>
      <c r="DA126" s="556"/>
      <c r="DB126" s="556"/>
      <c r="DC126" s="557"/>
      <c r="DD126" s="75" t="s">
        <v>37</v>
      </c>
      <c r="DE126" s="75" t="s">
        <v>35</v>
      </c>
      <c r="DF126" s="9">
        <f>SUM(DG126:DJ126)</f>
        <v>0</v>
      </c>
      <c r="DG126" s="35">
        <v>0</v>
      </c>
      <c r="DH126" s="35">
        <v>0</v>
      </c>
      <c r="DI126" s="35">
        <v>0</v>
      </c>
      <c r="DJ126" s="35"/>
      <c r="DK126" s="61"/>
      <c r="DL126" s="61"/>
    </row>
    <row r="127" spans="1:116" s="27" customFormat="1" ht="26.25" customHeight="1" hidden="1">
      <c r="A127" s="496" t="s">
        <v>14</v>
      </c>
      <c r="B127" s="497"/>
      <c r="C127" s="497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  <c r="Z127" s="497"/>
      <c r="AA127" s="497"/>
      <c r="AB127" s="497"/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97"/>
      <c r="AN127" s="497"/>
      <c r="AO127" s="497"/>
      <c r="AP127" s="497"/>
      <c r="AQ127" s="497"/>
      <c r="AR127" s="497"/>
      <c r="AS127" s="497"/>
      <c r="AT127" s="497"/>
      <c r="AU127" s="497"/>
      <c r="AV127" s="497"/>
      <c r="AW127" s="497"/>
      <c r="AX127" s="497"/>
      <c r="AY127" s="497"/>
      <c r="AZ127" s="497"/>
      <c r="BA127" s="497"/>
      <c r="BB127" s="497"/>
      <c r="BC127" s="497"/>
      <c r="BD127" s="497"/>
      <c r="BE127" s="497"/>
      <c r="BF127" s="497"/>
      <c r="BG127" s="497"/>
      <c r="BH127" s="497"/>
      <c r="BI127" s="497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3"/>
      <c r="CE127" s="13" t="s">
        <v>13</v>
      </c>
      <c r="CF127" s="12" t="s">
        <v>21</v>
      </c>
      <c r="CG127" s="63" t="s">
        <v>36</v>
      </c>
      <c r="CH127" s="481" t="s">
        <v>10</v>
      </c>
      <c r="CI127" s="482"/>
      <c r="CJ127" s="482"/>
      <c r="CK127" s="482"/>
      <c r="CL127" s="482"/>
      <c r="CM127" s="482"/>
      <c r="CN127" s="482"/>
      <c r="CO127" s="482"/>
      <c r="CP127" s="482"/>
      <c r="CQ127" s="482"/>
      <c r="CR127" s="482"/>
      <c r="CS127" s="482"/>
      <c r="CT127" s="482"/>
      <c r="CU127" s="482"/>
      <c r="CV127" s="482"/>
      <c r="CW127" s="482"/>
      <c r="CX127" s="482"/>
      <c r="CY127" s="482"/>
      <c r="CZ127" s="482"/>
      <c r="DA127" s="482"/>
      <c r="DB127" s="482"/>
      <c r="DC127" s="483"/>
      <c r="DD127" s="69" t="s">
        <v>9</v>
      </c>
      <c r="DE127" s="69" t="s">
        <v>35</v>
      </c>
      <c r="DF127" s="9">
        <f>SUM(DG127:DJ127)</f>
        <v>0</v>
      </c>
      <c r="DG127" s="9">
        <v>0</v>
      </c>
      <c r="DH127" s="9">
        <v>0</v>
      </c>
      <c r="DI127" s="9">
        <v>0</v>
      </c>
      <c r="DJ127" s="9"/>
      <c r="DK127" s="61"/>
      <c r="DL127" s="61"/>
    </row>
    <row r="128" spans="1:116" s="27" customFormat="1" ht="30" customHeight="1" hidden="1">
      <c r="A128" s="74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67"/>
      <c r="CE128" s="67"/>
      <c r="CF128" s="63"/>
      <c r="CG128" s="63"/>
      <c r="CH128" s="72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0"/>
      <c r="DD128" s="69"/>
      <c r="DE128" s="69"/>
      <c r="DF128" s="68"/>
      <c r="DG128" s="68"/>
      <c r="DH128" s="68"/>
      <c r="DI128" s="68"/>
      <c r="DJ128" s="68"/>
      <c r="DK128" s="61"/>
      <c r="DL128" s="61"/>
    </row>
    <row r="129" spans="1:116" s="27" customFormat="1" ht="30" customHeight="1" hidden="1">
      <c r="A129" s="74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67"/>
      <c r="CE129" s="67"/>
      <c r="CF129" s="63"/>
      <c r="CG129" s="63"/>
      <c r="CH129" s="72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0"/>
      <c r="DD129" s="69"/>
      <c r="DE129" s="69"/>
      <c r="DF129" s="68"/>
      <c r="DG129" s="68"/>
      <c r="DH129" s="68"/>
      <c r="DI129" s="68"/>
      <c r="DJ129" s="68"/>
      <c r="DK129" s="61"/>
      <c r="DL129" s="61"/>
    </row>
    <row r="130" spans="1:116" s="27" customFormat="1" ht="30" customHeight="1" hidden="1">
      <c r="A130" s="74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67"/>
      <c r="CE130" s="67"/>
      <c r="CF130" s="63"/>
      <c r="CG130" s="63"/>
      <c r="CH130" s="72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0"/>
      <c r="DD130" s="69"/>
      <c r="DE130" s="69"/>
      <c r="DF130" s="68"/>
      <c r="DG130" s="68"/>
      <c r="DH130" s="68"/>
      <c r="DI130" s="68"/>
      <c r="DJ130" s="68"/>
      <c r="DK130" s="61"/>
      <c r="DL130" s="61"/>
    </row>
    <row r="131" spans="1:116" s="27" customFormat="1" ht="15" customHeight="1" hidden="1">
      <c r="A131" s="66"/>
      <c r="B131" s="544" t="s">
        <v>34</v>
      </c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  <c r="V131" s="544"/>
      <c r="W131" s="544"/>
      <c r="X131" s="544"/>
      <c r="Y131" s="544"/>
      <c r="Z131" s="544"/>
      <c r="AA131" s="544"/>
      <c r="AB131" s="544"/>
      <c r="AC131" s="544"/>
      <c r="AD131" s="544"/>
      <c r="AE131" s="544"/>
      <c r="AF131" s="544"/>
      <c r="AG131" s="544"/>
      <c r="AH131" s="544"/>
      <c r="AI131" s="544"/>
      <c r="AJ131" s="544"/>
      <c r="AK131" s="544"/>
      <c r="AL131" s="544"/>
      <c r="AM131" s="544"/>
      <c r="AN131" s="544"/>
      <c r="AO131" s="544"/>
      <c r="AP131" s="544"/>
      <c r="AQ131" s="544"/>
      <c r="AR131" s="544"/>
      <c r="AS131" s="544"/>
      <c r="AT131" s="544"/>
      <c r="AU131" s="544"/>
      <c r="AV131" s="544"/>
      <c r="AW131" s="544"/>
      <c r="AX131" s="544"/>
      <c r="AY131" s="544"/>
      <c r="AZ131" s="544"/>
      <c r="BA131" s="544"/>
      <c r="BB131" s="544"/>
      <c r="BC131" s="544"/>
      <c r="BD131" s="544"/>
      <c r="BE131" s="544"/>
      <c r="BF131" s="544"/>
      <c r="BG131" s="544"/>
      <c r="BH131" s="544"/>
      <c r="BI131" s="54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67"/>
      <c r="CE131" s="67"/>
      <c r="CF131" s="63"/>
      <c r="CG131" s="11"/>
      <c r="CH131" s="446"/>
      <c r="CI131" s="446"/>
      <c r="CJ131" s="446"/>
      <c r="CK131" s="446"/>
      <c r="CL131" s="446"/>
      <c r="CM131" s="446"/>
      <c r="CN131" s="446"/>
      <c r="CO131" s="446"/>
      <c r="CP131" s="446"/>
      <c r="CQ131" s="446"/>
      <c r="CR131" s="446"/>
      <c r="CS131" s="446"/>
      <c r="CT131" s="446"/>
      <c r="CU131" s="446"/>
      <c r="CV131" s="446"/>
      <c r="CW131" s="446"/>
      <c r="CX131" s="446"/>
      <c r="CY131" s="446"/>
      <c r="CZ131" s="446"/>
      <c r="DA131" s="446"/>
      <c r="DB131" s="446"/>
      <c r="DC131" s="446"/>
      <c r="DD131" s="62"/>
      <c r="DE131" s="62"/>
      <c r="DF131" s="62"/>
      <c r="DG131" s="62"/>
      <c r="DH131" s="62"/>
      <c r="DI131" s="62"/>
      <c r="DJ131" s="62"/>
      <c r="DK131" s="61"/>
      <c r="DL131" s="61"/>
    </row>
    <row r="132" spans="1:116" s="27" customFormat="1" ht="15" customHeight="1" hidden="1">
      <c r="A132" s="66"/>
      <c r="B132" s="498" t="s">
        <v>33</v>
      </c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  <c r="M132" s="498"/>
      <c r="N132" s="498"/>
      <c r="O132" s="498"/>
      <c r="P132" s="498"/>
      <c r="Q132" s="498"/>
      <c r="R132" s="498"/>
      <c r="S132" s="498"/>
      <c r="T132" s="498"/>
      <c r="U132" s="498"/>
      <c r="V132" s="498"/>
      <c r="W132" s="498"/>
      <c r="X132" s="498"/>
      <c r="Y132" s="498"/>
      <c r="Z132" s="498"/>
      <c r="AA132" s="498"/>
      <c r="AB132" s="498"/>
      <c r="AC132" s="498"/>
      <c r="AD132" s="498"/>
      <c r="AE132" s="498"/>
      <c r="AF132" s="498"/>
      <c r="AG132" s="498"/>
      <c r="AH132" s="498"/>
      <c r="AI132" s="498"/>
      <c r="AJ132" s="498"/>
      <c r="AK132" s="498"/>
      <c r="AL132" s="498"/>
      <c r="AM132" s="498"/>
      <c r="AN132" s="498"/>
      <c r="AO132" s="498"/>
      <c r="AP132" s="498"/>
      <c r="AQ132" s="498"/>
      <c r="AR132" s="498"/>
      <c r="AS132" s="498"/>
      <c r="AT132" s="498"/>
      <c r="AU132" s="498"/>
      <c r="AV132" s="498"/>
      <c r="AW132" s="498"/>
      <c r="AX132" s="498"/>
      <c r="AY132" s="498"/>
      <c r="AZ132" s="498"/>
      <c r="BA132" s="498"/>
      <c r="BB132" s="498"/>
      <c r="BC132" s="498"/>
      <c r="BD132" s="498"/>
      <c r="BE132" s="498"/>
      <c r="BF132" s="498"/>
      <c r="BG132" s="498"/>
      <c r="BH132" s="498"/>
      <c r="BI132" s="498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4"/>
      <c r="CE132" s="64"/>
      <c r="CF132" s="63"/>
      <c r="CG132" s="11"/>
      <c r="CH132" s="446" t="s">
        <v>32</v>
      </c>
      <c r="CI132" s="446"/>
      <c r="CJ132" s="446"/>
      <c r="CK132" s="446"/>
      <c r="CL132" s="446"/>
      <c r="CM132" s="446"/>
      <c r="CN132" s="446"/>
      <c r="CO132" s="446"/>
      <c r="CP132" s="446"/>
      <c r="CQ132" s="446"/>
      <c r="CR132" s="446"/>
      <c r="CS132" s="446"/>
      <c r="CT132" s="446"/>
      <c r="CU132" s="446"/>
      <c r="CV132" s="446"/>
      <c r="CW132" s="446"/>
      <c r="CX132" s="446"/>
      <c r="CY132" s="446"/>
      <c r="CZ132" s="446"/>
      <c r="DA132" s="446"/>
      <c r="DB132" s="446"/>
      <c r="DC132" s="446"/>
      <c r="DD132" s="62"/>
      <c r="DE132" s="62"/>
      <c r="DF132" s="62"/>
      <c r="DG132" s="62"/>
      <c r="DH132" s="62"/>
      <c r="DI132" s="62"/>
      <c r="DJ132" s="62"/>
      <c r="DK132" s="61"/>
      <c r="DL132" s="61"/>
    </row>
    <row r="133" spans="1:114" s="50" customFormat="1" ht="6.75" customHeight="1" hidden="1">
      <c r="A133" s="6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9"/>
      <c r="CE133" s="59"/>
      <c r="CF133" s="58"/>
      <c r="CG133" s="58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</row>
    <row r="134" spans="1:114" s="50" customFormat="1" ht="15" customHeight="1" hidden="1">
      <c r="A134" s="52" t="s">
        <v>31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04"/>
      <c r="AH134" s="504"/>
      <c r="AI134" s="504"/>
      <c r="AJ134" s="504"/>
      <c r="AK134" s="504"/>
      <c r="AL134" s="504"/>
      <c r="AM134" s="504"/>
      <c r="AN134" s="504"/>
      <c r="AO134" s="504"/>
      <c r="AP134" s="504"/>
      <c r="AQ134" s="504"/>
      <c r="AR134" s="504"/>
      <c r="AS134" s="504"/>
      <c r="AT134" s="504"/>
      <c r="AU134" s="504"/>
      <c r="AV134" s="504"/>
      <c r="AW134" s="504"/>
      <c r="AX134" s="51"/>
      <c r="AY134" s="51"/>
      <c r="AZ134" s="51"/>
      <c r="BA134" s="501"/>
      <c r="BB134" s="501"/>
      <c r="BC134" s="501"/>
      <c r="BD134" s="501"/>
      <c r="BE134" s="501"/>
      <c r="BF134" s="501"/>
      <c r="BG134" s="501"/>
      <c r="BH134" s="501"/>
      <c r="BI134" s="501"/>
      <c r="BJ134" s="501"/>
      <c r="BK134" s="501"/>
      <c r="BL134" s="501"/>
      <c r="BM134" s="501"/>
      <c r="BN134" s="501"/>
      <c r="BO134" s="501"/>
      <c r="BP134" s="501"/>
      <c r="BQ134" s="501"/>
      <c r="BR134" s="501"/>
      <c r="BS134" s="501"/>
      <c r="BT134" s="501"/>
      <c r="BU134" s="501"/>
      <c r="BV134" s="501"/>
      <c r="BW134" s="501"/>
      <c r="BX134" s="501"/>
      <c r="BY134" s="501"/>
      <c r="BZ134" s="501"/>
      <c r="CA134" s="501"/>
      <c r="CB134" s="501"/>
      <c r="CC134" s="501"/>
      <c r="CD134" s="501"/>
      <c r="CE134" s="501"/>
      <c r="CF134" s="501"/>
      <c r="CG134" s="501"/>
      <c r="CH134" s="501"/>
      <c r="CI134" s="501"/>
      <c r="CJ134" s="501"/>
      <c r="CK134" s="501"/>
      <c r="CL134" s="501"/>
      <c r="CM134" s="501"/>
      <c r="CN134" s="501"/>
      <c r="CO134" s="501"/>
      <c r="CP134" s="3"/>
      <c r="CQ134" s="3"/>
      <c r="CR134" s="501"/>
      <c r="CS134" s="501"/>
      <c r="CT134" s="501"/>
      <c r="CU134" s="501"/>
      <c r="CV134" s="501"/>
      <c r="CW134" s="501"/>
      <c r="CX134" s="501"/>
      <c r="CY134" s="501"/>
      <c r="CZ134" s="501"/>
      <c r="DA134" s="501"/>
      <c r="DB134" s="501"/>
      <c r="DC134" s="501"/>
      <c r="DD134" s="501"/>
      <c r="DE134" s="501"/>
      <c r="DF134" s="501"/>
      <c r="DG134" s="501"/>
      <c r="DH134" s="501"/>
      <c r="DI134" s="501"/>
      <c r="DJ134" s="501"/>
    </row>
    <row r="135" spans="1:114" s="50" customFormat="1" ht="12.75" customHeight="1" hidden="1">
      <c r="A135" s="52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488" t="s">
        <v>27</v>
      </c>
      <c r="BB135" s="488"/>
      <c r="BC135" s="488"/>
      <c r="BD135" s="488"/>
      <c r="BE135" s="488"/>
      <c r="BF135" s="488"/>
      <c r="BG135" s="488"/>
      <c r="BH135" s="488"/>
      <c r="BI135" s="488"/>
      <c r="BJ135" s="488"/>
      <c r="BK135" s="488"/>
      <c r="BL135" s="488"/>
      <c r="BM135" s="488"/>
      <c r="BN135" s="488"/>
      <c r="BO135" s="488"/>
      <c r="BP135" s="488"/>
      <c r="BQ135" s="488"/>
      <c r="BR135" s="488"/>
      <c r="BS135" s="488"/>
      <c r="BT135" s="488"/>
      <c r="BU135" s="488"/>
      <c r="BV135" s="488"/>
      <c r="BW135" s="488"/>
      <c r="BX135" s="488"/>
      <c r="BY135" s="488"/>
      <c r="BZ135" s="488"/>
      <c r="CA135" s="488"/>
      <c r="CB135" s="488"/>
      <c r="CC135" s="488"/>
      <c r="CD135" s="488"/>
      <c r="CE135" s="488"/>
      <c r="CF135" s="488"/>
      <c r="CG135" s="488"/>
      <c r="CH135" s="488"/>
      <c r="CI135" s="488"/>
      <c r="CJ135" s="488"/>
      <c r="CK135" s="488"/>
      <c r="CL135" s="488"/>
      <c r="CM135" s="488"/>
      <c r="CN135" s="488"/>
      <c r="CO135" s="488"/>
      <c r="CP135" s="54"/>
      <c r="CQ135" s="54"/>
      <c r="CR135" s="488" t="s">
        <v>26</v>
      </c>
      <c r="CS135" s="488"/>
      <c r="CT135" s="488"/>
      <c r="CU135" s="488"/>
      <c r="CV135" s="488"/>
      <c r="CW135" s="488"/>
      <c r="CX135" s="488"/>
      <c r="CY135" s="488"/>
      <c r="CZ135" s="488"/>
      <c r="DA135" s="488"/>
      <c r="DB135" s="488"/>
      <c r="DC135" s="488"/>
      <c r="DD135" s="488"/>
      <c r="DE135" s="488"/>
      <c r="DF135" s="488"/>
      <c r="DG135" s="488"/>
      <c r="DH135" s="488"/>
      <c r="DI135" s="488"/>
      <c r="DJ135" s="488"/>
    </row>
    <row r="136" spans="1:114" s="50" customFormat="1" ht="15" customHeight="1" hidden="1">
      <c r="A136" s="52" t="s">
        <v>30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01"/>
      <c r="BB136" s="501"/>
      <c r="BC136" s="501"/>
      <c r="BD136" s="501"/>
      <c r="BE136" s="501"/>
      <c r="BF136" s="501"/>
      <c r="BG136" s="501"/>
      <c r="BH136" s="501"/>
      <c r="BI136" s="501"/>
      <c r="BJ136" s="501"/>
      <c r="BK136" s="501"/>
      <c r="BL136" s="501"/>
      <c r="BM136" s="501"/>
      <c r="BN136" s="501"/>
      <c r="BO136" s="501"/>
      <c r="BP136" s="501"/>
      <c r="BQ136" s="501"/>
      <c r="BR136" s="501"/>
      <c r="BS136" s="501"/>
      <c r="BT136" s="501"/>
      <c r="BU136" s="501"/>
      <c r="BV136" s="501"/>
      <c r="BW136" s="501"/>
      <c r="BX136" s="501"/>
      <c r="BY136" s="501"/>
      <c r="BZ136" s="501"/>
      <c r="CA136" s="501"/>
      <c r="CB136" s="501"/>
      <c r="CC136" s="501"/>
      <c r="CD136" s="501"/>
      <c r="CE136" s="501"/>
      <c r="CF136" s="501"/>
      <c r="CG136" s="501"/>
      <c r="CH136" s="501"/>
      <c r="CI136" s="501"/>
      <c r="CJ136" s="501"/>
      <c r="CK136" s="501"/>
      <c r="CL136" s="501"/>
      <c r="CM136" s="501"/>
      <c r="CN136" s="501"/>
      <c r="CO136" s="501"/>
      <c r="CP136" s="3"/>
      <c r="CQ136" s="3"/>
      <c r="CR136" s="501"/>
      <c r="CS136" s="501"/>
      <c r="CT136" s="501"/>
      <c r="CU136" s="501"/>
      <c r="CV136" s="501"/>
      <c r="CW136" s="501"/>
      <c r="CX136" s="501"/>
      <c r="CY136" s="501"/>
      <c r="CZ136" s="501"/>
      <c r="DA136" s="501"/>
      <c r="DB136" s="501"/>
      <c r="DC136" s="501"/>
      <c r="DD136" s="501"/>
      <c r="DE136" s="501"/>
      <c r="DF136" s="501"/>
      <c r="DG136" s="501"/>
      <c r="DH136" s="501"/>
      <c r="DI136" s="501"/>
      <c r="DJ136" s="501"/>
    </row>
    <row r="137" spans="1:114" s="50" customFormat="1" ht="12.75" customHeight="1" hidden="1">
      <c r="A137" s="52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488" t="s">
        <v>27</v>
      </c>
      <c r="BB137" s="488"/>
      <c r="BC137" s="488"/>
      <c r="BD137" s="488"/>
      <c r="BE137" s="488"/>
      <c r="BF137" s="488"/>
      <c r="BG137" s="488"/>
      <c r="BH137" s="488"/>
      <c r="BI137" s="488"/>
      <c r="BJ137" s="488"/>
      <c r="BK137" s="488"/>
      <c r="BL137" s="488"/>
      <c r="BM137" s="488"/>
      <c r="BN137" s="488"/>
      <c r="BO137" s="488"/>
      <c r="BP137" s="488"/>
      <c r="BQ137" s="488"/>
      <c r="BR137" s="488"/>
      <c r="BS137" s="488"/>
      <c r="BT137" s="488"/>
      <c r="BU137" s="488"/>
      <c r="BV137" s="488"/>
      <c r="BW137" s="488"/>
      <c r="BX137" s="488"/>
      <c r="BY137" s="488"/>
      <c r="BZ137" s="488"/>
      <c r="CA137" s="488"/>
      <c r="CB137" s="488"/>
      <c r="CC137" s="488"/>
      <c r="CD137" s="488"/>
      <c r="CE137" s="488"/>
      <c r="CF137" s="488"/>
      <c r="CG137" s="488"/>
      <c r="CH137" s="488"/>
      <c r="CI137" s="488"/>
      <c r="CJ137" s="488"/>
      <c r="CK137" s="488"/>
      <c r="CL137" s="488"/>
      <c r="CM137" s="488"/>
      <c r="CN137" s="488"/>
      <c r="CO137" s="488"/>
      <c r="CP137" s="54"/>
      <c r="CQ137" s="54"/>
      <c r="CR137" s="488" t="s">
        <v>26</v>
      </c>
      <c r="CS137" s="488"/>
      <c r="CT137" s="488"/>
      <c r="CU137" s="488"/>
      <c r="CV137" s="488"/>
      <c r="CW137" s="488"/>
      <c r="CX137" s="488"/>
      <c r="CY137" s="488"/>
      <c r="CZ137" s="488"/>
      <c r="DA137" s="488"/>
      <c r="DB137" s="488"/>
      <c r="DC137" s="488"/>
      <c r="DD137" s="488"/>
      <c r="DE137" s="488"/>
      <c r="DF137" s="488"/>
      <c r="DG137" s="488"/>
      <c r="DH137" s="488"/>
      <c r="DI137" s="488"/>
      <c r="DJ137" s="488"/>
    </row>
    <row r="138" spans="1:114" s="50" customFormat="1" ht="14.25" customHeight="1" hidden="1">
      <c r="A138" s="52" t="s">
        <v>29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01"/>
      <c r="Q138" s="501"/>
      <c r="R138" s="501"/>
      <c r="S138" s="501"/>
      <c r="T138" s="501"/>
      <c r="U138" s="501"/>
      <c r="V138" s="501"/>
      <c r="W138" s="501"/>
      <c r="X138" s="501"/>
      <c r="Y138" s="501"/>
      <c r="Z138" s="501"/>
      <c r="AA138" s="501"/>
      <c r="AB138" s="501"/>
      <c r="AC138" s="501"/>
      <c r="AD138" s="501"/>
      <c r="AE138" s="501"/>
      <c r="AF138" s="501"/>
      <c r="AG138" s="501"/>
      <c r="AH138" s="501"/>
      <c r="AI138" s="501"/>
      <c r="AJ138" s="501"/>
      <c r="AK138" s="501"/>
      <c r="AL138" s="501"/>
      <c r="AM138" s="501"/>
      <c r="AN138" s="501"/>
      <c r="AO138" s="501"/>
      <c r="AP138" s="501"/>
      <c r="AQ138" s="501"/>
      <c r="AR138" s="501"/>
      <c r="AS138" s="501"/>
      <c r="AT138" s="501"/>
      <c r="AU138" s="501"/>
      <c r="AV138" s="501"/>
      <c r="AW138" s="51"/>
      <c r="AX138" s="51"/>
      <c r="AY138" s="51"/>
      <c r="AZ138" s="51"/>
      <c r="BA138" s="501"/>
      <c r="BB138" s="501"/>
      <c r="BC138" s="501"/>
      <c r="BD138" s="501"/>
      <c r="BE138" s="501"/>
      <c r="BF138" s="501"/>
      <c r="BG138" s="501"/>
      <c r="BH138" s="501"/>
      <c r="BI138" s="501"/>
      <c r="BJ138" s="501"/>
      <c r="BK138" s="501"/>
      <c r="BL138" s="501"/>
      <c r="BM138" s="501"/>
      <c r="BN138" s="501"/>
      <c r="BO138" s="501"/>
      <c r="BP138" s="501"/>
      <c r="BQ138" s="501"/>
      <c r="BR138" s="501"/>
      <c r="BS138" s="501"/>
      <c r="BT138" s="501"/>
      <c r="BU138" s="501"/>
      <c r="BV138" s="501"/>
      <c r="BW138" s="501"/>
      <c r="BX138" s="501"/>
      <c r="BY138" s="501"/>
      <c r="BZ138" s="501"/>
      <c r="CA138" s="501"/>
      <c r="CB138" s="501"/>
      <c r="CC138" s="501"/>
      <c r="CD138" s="501"/>
      <c r="CE138" s="501"/>
      <c r="CF138" s="501"/>
      <c r="CG138" s="501"/>
      <c r="CH138" s="501"/>
      <c r="CI138" s="501"/>
      <c r="CJ138" s="501"/>
      <c r="CK138" s="501"/>
      <c r="CL138" s="501"/>
      <c r="CM138" s="501"/>
      <c r="CN138" s="501"/>
      <c r="CO138" s="501"/>
      <c r="CP138" s="3"/>
      <c r="CQ138" s="3"/>
      <c r="CR138" s="501"/>
      <c r="CS138" s="501"/>
      <c r="CT138" s="501"/>
      <c r="CU138" s="501"/>
      <c r="CV138" s="501"/>
      <c r="CW138" s="501"/>
      <c r="CX138" s="501"/>
      <c r="CY138" s="501"/>
      <c r="CZ138" s="501"/>
      <c r="DA138" s="501"/>
      <c r="DB138" s="501"/>
      <c r="DC138" s="501"/>
      <c r="DD138" s="501"/>
      <c r="DE138" s="501"/>
      <c r="DF138" s="501"/>
      <c r="DG138" s="501"/>
      <c r="DH138" s="501"/>
      <c r="DI138" s="501"/>
      <c r="DJ138" s="501"/>
    </row>
    <row r="139" spans="1:114" s="53" customFormat="1" ht="12.75" customHeight="1" hidden="1">
      <c r="A139" s="56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488" t="s">
        <v>28</v>
      </c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488"/>
      <c r="AD139" s="488"/>
      <c r="AE139" s="488"/>
      <c r="AF139" s="488"/>
      <c r="AG139" s="488"/>
      <c r="AH139" s="488"/>
      <c r="AI139" s="488"/>
      <c r="AJ139" s="488"/>
      <c r="AK139" s="488"/>
      <c r="AL139" s="488"/>
      <c r="AM139" s="488"/>
      <c r="AN139" s="488"/>
      <c r="AO139" s="488"/>
      <c r="AP139" s="488"/>
      <c r="AQ139" s="488"/>
      <c r="AR139" s="488"/>
      <c r="AS139" s="488"/>
      <c r="AT139" s="488"/>
      <c r="AU139" s="488"/>
      <c r="AV139" s="488"/>
      <c r="AW139" s="55"/>
      <c r="AX139" s="55"/>
      <c r="AY139" s="55"/>
      <c r="AZ139" s="55"/>
      <c r="BA139" s="488" t="s">
        <v>27</v>
      </c>
      <c r="BB139" s="488"/>
      <c r="BC139" s="488"/>
      <c r="BD139" s="488"/>
      <c r="BE139" s="488"/>
      <c r="BF139" s="488"/>
      <c r="BG139" s="488"/>
      <c r="BH139" s="488"/>
      <c r="BI139" s="488"/>
      <c r="BJ139" s="488"/>
      <c r="BK139" s="488"/>
      <c r="BL139" s="488"/>
      <c r="BM139" s="488"/>
      <c r="BN139" s="488"/>
      <c r="BO139" s="488"/>
      <c r="BP139" s="488"/>
      <c r="BQ139" s="488"/>
      <c r="BR139" s="488"/>
      <c r="BS139" s="488"/>
      <c r="BT139" s="488"/>
      <c r="BU139" s="488"/>
      <c r="BV139" s="488"/>
      <c r="BW139" s="488"/>
      <c r="BX139" s="488"/>
      <c r="BY139" s="488"/>
      <c r="BZ139" s="488"/>
      <c r="CA139" s="488"/>
      <c r="CB139" s="488"/>
      <c r="CC139" s="488"/>
      <c r="CD139" s="488"/>
      <c r="CE139" s="488"/>
      <c r="CF139" s="488"/>
      <c r="CG139" s="488"/>
      <c r="CH139" s="488"/>
      <c r="CI139" s="488"/>
      <c r="CJ139" s="488"/>
      <c r="CK139" s="488"/>
      <c r="CL139" s="488"/>
      <c r="CM139" s="488"/>
      <c r="CN139" s="488"/>
      <c r="CO139" s="488"/>
      <c r="CP139" s="54"/>
      <c r="CQ139" s="54"/>
      <c r="CR139" s="488" t="s">
        <v>26</v>
      </c>
      <c r="CS139" s="488"/>
      <c r="CT139" s="488"/>
      <c r="CU139" s="488"/>
      <c r="CV139" s="488"/>
      <c r="CW139" s="488"/>
      <c r="CX139" s="488"/>
      <c r="CY139" s="488"/>
      <c r="CZ139" s="488"/>
      <c r="DA139" s="488"/>
      <c r="DB139" s="488"/>
      <c r="DC139" s="488"/>
      <c r="DD139" s="488"/>
      <c r="DE139" s="488"/>
      <c r="DF139" s="488"/>
      <c r="DG139" s="488"/>
      <c r="DH139" s="488"/>
      <c r="DI139" s="488"/>
      <c r="DJ139" s="488"/>
    </row>
    <row r="140" spans="1:114" s="50" customFormat="1" ht="14.25" customHeight="1" hidden="1">
      <c r="A140" s="52" t="s">
        <v>25</v>
      </c>
      <c r="B140" s="51"/>
      <c r="C140" s="51"/>
      <c r="D140" s="51"/>
      <c r="E140" s="51"/>
      <c r="F140" s="547"/>
      <c r="G140" s="547"/>
      <c r="H140" s="547"/>
      <c r="I140" s="547"/>
      <c r="J140" s="547"/>
      <c r="K140" s="547"/>
      <c r="L140" s="547"/>
      <c r="M140" s="547"/>
      <c r="N140" s="547"/>
      <c r="O140" s="547"/>
      <c r="P140" s="547"/>
      <c r="Q140" s="547"/>
      <c r="R140" s="547"/>
      <c r="S140" s="547"/>
      <c r="T140" s="547"/>
      <c r="U140" s="547"/>
      <c r="V140" s="547"/>
      <c r="W140" s="547"/>
      <c r="X140" s="547"/>
      <c r="Y140" s="547"/>
      <c r="Z140" s="547"/>
      <c r="AA140" s="547"/>
      <c r="AB140" s="547"/>
      <c r="AC140" s="547"/>
      <c r="AD140" s="547"/>
      <c r="AE140" s="547"/>
      <c r="AF140" s="547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4"/>
      <c r="CE140" s="4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</row>
    <row r="141" spans="1:114" ht="19.5" customHeight="1" hidden="1">
      <c r="A141" s="5"/>
      <c r="B141" s="3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</row>
    <row r="142" spans="1:120" s="27" customFormat="1" ht="24" customHeight="1">
      <c r="A142" s="499" t="s">
        <v>354</v>
      </c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  <c r="N142" s="500"/>
      <c r="O142" s="500"/>
      <c r="P142" s="500"/>
      <c r="Q142" s="500"/>
      <c r="R142" s="500"/>
      <c r="S142" s="500"/>
      <c r="T142" s="500"/>
      <c r="U142" s="500"/>
      <c r="V142" s="500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  <c r="AM142" s="500"/>
      <c r="AN142" s="500"/>
      <c r="AO142" s="500"/>
      <c r="AP142" s="500"/>
      <c r="AQ142" s="500"/>
      <c r="AR142" s="500"/>
      <c r="AS142" s="500"/>
      <c r="AT142" s="500"/>
      <c r="AU142" s="500"/>
      <c r="AV142" s="500"/>
      <c r="AW142" s="500"/>
      <c r="AX142" s="500"/>
      <c r="AY142" s="500"/>
      <c r="AZ142" s="500"/>
      <c r="BA142" s="500"/>
      <c r="BB142" s="500"/>
      <c r="BC142" s="500"/>
      <c r="BD142" s="500"/>
      <c r="BE142" s="500"/>
      <c r="BF142" s="500"/>
      <c r="BG142" s="500"/>
      <c r="BH142" s="500"/>
      <c r="BI142" s="500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2"/>
      <c r="CE142" s="283" t="s">
        <v>22</v>
      </c>
      <c r="CF142" s="294" t="s">
        <v>355</v>
      </c>
      <c r="CG142" s="98" t="s">
        <v>61</v>
      </c>
      <c r="CH142" s="282" t="s">
        <v>24</v>
      </c>
      <c r="CI142" s="282"/>
      <c r="CJ142" s="282"/>
      <c r="CK142" s="457" t="s">
        <v>352</v>
      </c>
      <c r="CL142" s="458"/>
      <c r="CM142" s="458"/>
      <c r="CN142" s="459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 t="s">
        <v>353</v>
      </c>
      <c r="DE142" s="282"/>
      <c r="DF142" s="44">
        <f>DG142+DH142+DI142+DJ142</f>
        <v>0</v>
      </c>
      <c r="DG142" s="44">
        <f>DG144+DG145</f>
        <v>0</v>
      </c>
      <c r="DH142" s="44">
        <f>DH144+DH145</f>
        <v>0</v>
      </c>
      <c r="DI142" s="44">
        <f>DI144+DI145</f>
        <v>0</v>
      </c>
      <c r="DJ142" s="44">
        <f>DJ144+DJ145</f>
        <v>0</v>
      </c>
      <c r="DK142" s="29"/>
      <c r="DL142" s="29"/>
      <c r="DM142" s="28"/>
      <c r="DN142" s="28"/>
      <c r="DO142" s="28"/>
      <c r="DP142" s="28"/>
    </row>
    <row r="143" spans="1:120" s="27" customFormat="1" ht="15.75" customHeight="1">
      <c r="A143" s="432" t="s">
        <v>15</v>
      </c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6"/>
      <c r="BF143" s="296"/>
      <c r="BG143" s="296"/>
      <c r="BH143" s="296"/>
      <c r="BI143" s="296"/>
      <c r="BJ143" s="296"/>
      <c r="BK143" s="296"/>
      <c r="BL143" s="296"/>
      <c r="BM143" s="296"/>
      <c r="BN143" s="296"/>
      <c r="BO143" s="296"/>
      <c r="BP143" s="296"/>
      <c r="BQ143" s="296"/>
      <c r="BR143" s="296"/>
      <c r="BS143" s="296"/>
      <c r="BT143" s="296"/>
      <c r="BU143" s="296"/>
      <c r="BV143" s="296"/>
      <c r="BW143" s="296"/>
      <c r="BX143" s="296"/>
      <c r="BY143" s="296"/>
      <c r="BZ143" s="296"/>
      <c r="CA143" s="296"/>
      <c r="CB143" s="296"/>
      <c r="CC143" s="296"/>
      <c r="CD143" s="37"/>
      <c r="CE143" s="38"/>
      <c r="CF143" s="42"/>
      <c r="CG143" s="41"/>
      <c r="CH143" s="37"/>
      <c r="CI143" s="37"/>
      <c r="CJ143" s="37"/>
      <c r="CK143" s="40"/>
      <c r="CL143" s="39"/>
      <c r="CM143" s="39"/>
      <c r="CN143" s="38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6"/>
      <c r="DG143" s="36"/>
      <c r="DH143" s="36"/>
      <c r="DI143" s="36"/>
      <c r="DJ143" s="36"/>
      <c r="DK143" s="29"/>
      <c r="DL143" s="29"/>
      <c r="DM143" s="28"/>
      <c r="DN143" s="28"/>
      <c r="DO143" s="28"/>
      <c r="DP143" s="28"/>
    </row>
    <row r="144" spans="1:120" s="27" customFormat="1" ht="27.75" customHeight="1">
      <c r="A144" s="432" t="s">
        <v>351</v>
      </c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  <c r="AI144" s="433"/>
      <c r="AJ144" s="433"/>
      <c r="AK144" s="433"/>
      <c r="AL144" s="433"/>
      <c r="AM144" s="433"/>
      <c r="AN144" s="433"/>
      <c r="AO144" s="433"/>
      <c r="AP144" s="433"/>
      <c r="AQ144" s="433"/>
      <c r="AR144" s="433"/>
      <c r="AS144" s="433"/>
      <c r="AT144" s="433"/>
      <c r="AU144" s="433"/>
      <c r="AV144" s="433"/>
      <c r="AW144" s="433"/>
      <c r="AX144" s="433"/>
      <c r="AY144" s="433"/>
      <c r="AZ144" s="433"/>
      <c r="BA144" s="433"/>
      <c r="BB144" s="433"/>
      <c r="BC144" s="433"/>
      <c r="BD144" s="433"/>
      <c r="BE144" s="433"/>
      <c r="BF144" s="433"/>
      <c r="BG144" s="433"/>
      <c r="BH144" s="433"/>
      <c r="BI144" s="433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4"/>
      <c r="CE144" s="32" t="s">
        <v>22</v>
      </c>
      <c r="CF144" s="31" t="s">
        <v>355</v>
      </c>
      <c r="CG144" s="63" t="s">
        <v>61</v>
      </c>
      <c r="CH144" s="481" t="s">
        <v>352</v>
      </c>
      <c r="CI144" s="482"/>
      <c r="CJ144" s="482"/>
      <c r="CK144" s="482"/>
      <c r="CL144" s="482"/>
      <c r="CM144" s="482"/>
      <c r="CN144" s="482"/>
      <c r="CO144" s="482"/>
      <c r="CP144" s="482"/>
      <c r="CQ144" s="482"/>
      <c r="CR144" s="482"/>
      <c r="CS144" s="482"/>
      <c r="CT144" s="482"/>
      <c r="CU144" s="482"/>
      <c r="CV144" s="482"/>
      <c r="CW144" s="482"/>
      <c r="CX144" s="482"/>
      <c r="CY144" s="482"/>
      <c r="CZ144" s="482"/>
      <c r="DA144" s="482"/>
      <c r="DB144" s="482"/>
      <c r="DC144" s="483"/>
      <c r="DD144" s="30">
        <v>263</v>
      </c>
      <c r="DE144" s="69" t="s">
        <v>60</v>
      </c>
      <c r="DF144" s="9">
        <f>SUM(DG144:DJ144)</f>
        <v>0</v>
      </c>
      <c r="DG144" s="9"/>
      <c r="DH144" s="35"/>
      <c r="DI144" s="9">
        <v>0</v>
      </c>
      <c r="DJ144" s="9">
        <v>0</v>
      </c>
      <c r="DK144" s="29"/>
      <c r="DL144" s="29"/>
      <c r="DM144" s="28"/>
      <c r="DN144" s="28"/>
      <c r="DO144" s="28"/>
      <c r="DP144" s="28"/>
    </row>
    <row r="145" spans="1:120" s="27" customFormat="1" ht="20.25" customHeight="1" hidden="1">
      <c r="A145" s="463" t="s">
        <v>20</v>
      </c>
      <c r="B145" s="464"/>
      <c r="C145" s="464"/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4"/>
      <c r="AC145" s="464"/>
      <c r="AD145" s="464"/>
      <c r="AE145" s="464"/>
      <c r="AF145" s="464"/>
      <c r="AG145" s="464"/>
      <c r="AH145" s="464"/>
      <c r="AI145" s="464"/>
      <c r="AJ145" s="464"/>
      <c r="AK145" s="464"/>
      <c r="AL145" s="464"/>
      <c r="AM145" s="464"/>
      <c r="AN145" s="464"/>
      <c r="AO145" s="464"/>
      <c r="AP145" s="464"/>
      <c r="AQ145" s="464"/>
      <c r="AR145" s="464"/>
      <c r="AS145" s="464"/>
      <c r="AT145" s="464"/>
      <c r="AU145" s="464"/>
      <c r="AV145" s="464"/>
      <c r="AW145" s="464"/>
      <c r="AX145" s="464"/>
      <c r="AY145" s="464"/>
      <c r="AZ145" s="464"/>
      <c r="BA145" s="464"/>
      <c r="BB145" s="464"/>
      <c r="BC145" s="464"/>
      <c r="BD145" s="464"/>
      <c r="BE145" s="464"/>
      <c r="BF145" s="464"/>
      <c r="BG145" s="464"/>
      <c r="BH145" s="464"/>
      <c r="BI145" s="46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3"/>
      <c r="CE145" s="32" t="s">
        <v>13</v>
      </c>
      <c r="CF145" s="31" t="s">
        <v>19</v>
      </c>
      <c r="CG145" s="11" t="s">
        <v>18</v>
      </c>
      <c r="CH145" s="438">
        <v>244</v>
      </c>
      <c r="CI145" s="438"/>
      <c r="CJ145" s="438"/>
      <c r="CK145" s="438"/>
      <c r="CL145" s="438"/>
      <c r="CM145" s="438"/>
      <c r="CN145" s="438"/>
      <c r="CO145" s="438"/>
      <c r="CP145" s="438"/>
      <c r="CQ145" s="438"/>
      <c r="CR145" s="438"/>
      <c r="CS145" s="438"/>
      <c r="CT145" s="438"/>
      <c r="CU145" s="438"/>
      <c r="CV145" s="438"/>
      <c r="CW145" s="438"/>
      <c r="CX145" s="438"/>
      <c r="CY145" s="438"/>
      <c r="CZ145" s="438"/>
      <c r="DA145" s="438"/>
      <c r="DB145" s="438"/>
      <c r="DC145" s="438"/>
      <c r="DD145" s="30">
        <v>290</v>
      </c>
      <c r="DE145" s="30">
        <v>222501</v>
      </c>
      <c r="DF145" s="9">
        <f>SUM(DG145:DJ145)</f>
        <v>0</v>
      </c>
      <c r="DG145" s="9">
        <v>0</v>
      </c>
      <c r="DH145" s="9">
        <v>0</v>
      </c>
      <c r="DI145" s="9">
        <v>0</v>
      </c>
      <c r="DJ145" s="9">
        <v>0</v>
      </c>
      <c r="DK145" s="29"/>
      <c r="DL145" s="29"/>
      <c r="DM145" s="28"/>
      <c r="DN145" s="28"/>
      <c r="DO145" s="28"/>
      <c r="DP145" s="28"/>
    </row>
    <row r="146" spans="1:114" s="20" customFormat="1" ht="36" customHeight="1" hidden="1">
      <c r="A146" s="442" t="s">
        <v>17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43"/>
      <c r="Y146" s="443"/>
      <c r="Z146" s="443"/>
      <c r="AA146" s="443"/>
      <c r="AB146" s="443"/>
      <c r="AC146" s="443"/>
      <c r="AD146" s="443"/>
      <c r="AE146" s="443"/>
      <c r="AF146" s="443"/>
      <c r="AG146" s="495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83" t="s">
        <v>13</v>
      </c>
      <c r="CF146" s="25" t="s">
        <v>12</v>
      </c>
      <c r="CG146" s="24">
        <v>1040024120</v>
      </c>
      <c r="CH146" s="23"/>
      <c r="CI146" s="23"/>
      <c r="CJ146" s="23"/>
      <c r="CK146" s="489">
        <v>240</v>
      </c>
      <c r="CL146" s="490"/>
      <c r="CM146" s="490"/>
      <c r="CN146" s="491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2" t="s">
        <v>16</v>
      </c>
      <c r="DE146" s="22" t="s">
        <v>8</v>
      </c>
      <c r="DF146" s="21">
        <f>DG146+DH146+DI146+DJ146</f>
        <v>0</v>
      </c>
      <c r="DG146" s="21">
        <f>DG148</f>
        <v>0</v>
      </c>
      <c r="DH146" s="21">
        <f>DH148</f>
        <v>0</v>
      </c>
      <c r="DI146" s="21">
        <f>DI148</f>
        <v>0</v>
      </c>
      <c r="DJ146" s="21">
        <f>DJ148</f>
        <v>0</v>
      </c>
    </row>
    <row r="147" spans="1:114" ht="19.5" customHeight="1" hidden="1">
      <c r="A147" s="295"/>
      <c r="B147" s="433" t="s">
        <v>15</v>
      </c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  <c r="AI147" s="433"/>
      <c r="AJ147" s="433"/>
      <c r="AK147" s="433"/>
      <c r="AL147" s="433"/>
      <c r="AM147" s="433"/>
      <c r="AN147" s="433"/>
      <c r="AO147" s="433"/>
      <c r="AP147" s="433"/>
      <c r="AQ147" s="433"/>
      <c r="AR147" s="433"/>
      <c r="AS147" s="433"/>
      <c r="AT147" s="433"/>
      <c r="AU147" s="433"/>
      <c r="AV147" s="433"/>
      <c r="AW147" s="433"/>
      <c r="AX147" s="433"/>
      <c r="AY147" s="433"/>
      <c r="AZ147" s="433"/>
      <c r="BA147" s="433"/>
      <c r="BB147" s="433"/>
      <c r="BC147" s="433"/>
      <c r="BD147" s="433"/>
      <c r="BE147" s="433"/>
      <c r="BF147" s="433"/>
      <c r="BG147" s="433"/>
      <c r="BH147" s="433"/>
      <c r="BI147" s="433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7"/>
      <c r="CE147" s="16"/>
      <c r="CF147" s="12"/>
      <c r="CG147" s="11"/>
      <c r="CH147" s="484"/>
      <c r="CI147" s="484"/>
      <c r="CJ147" s="484"/>
      <c r="CK147" s="484"/>
      <c r="CL147" s="484"/>
      <c r="CM147" s="484"/>
      <c r="CN147" s="484"/>
      <c r="CO147" s="484"/>
      <c r="CP147" s="484"/>
      <c r="CQ147" s="484"/>
      <c r="CR147" s="484"/>
      <c r="CS147" s="484"/>
      <c r="CT147" s="484"/>
      <c r="CU147" s="484"/>
      <c r="CV147" s="484"/>
      <c r="CW147" s="484"/>
      <c r="CX147" s="484"/>
      <c r="CY147" s="484"/>
      <c r="CZ147" s="484"/>
      <c r="DA147" s="484"/>
      <c r="DB147" s="484"/>
      <c r="DC147" s="484"/>
      <c r="DD147" s="10"/>
      <c r="DE147" s="10"/>
      <c r="DF147" s="9"/>
      <c r="DG147" s="9"/>
      <c r="DH147" s="9"/>
      <c r="DI147" s="9"/>
      <c r="DJ147" s="9"/>
    </row>
    <row r="148" spans="1:114" ht="23.25" customHeight="1" hidden="1">
      <c r="A148" s="432" t="s">
        <v>14</v>
      </c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  <c r="AI148" s="433"/>
      <c r="AJ148" s="433"/>
      <c r="AK148" s="433"/>
      <c r="AL148" s="433"/>
      <c r="AM148" s="433"/>
      <c r="AN148" s="433"/>
      <c r="AO148" s="433"/>
      <c r="AP148" s="433"/>
      <c r="AQ148" s="433"/>
      <c r="AR148" s="433"/>
      <c r="AS148" s="433"/>
      <c r="AT148" s="433"/>
      <c r="AU148" s="433"/>
      <c r="AV148" s="433"/>
      <c r="AW148" s="433"/>
      <c r="AX148" s="433"/>
      <c r="AY148" s="433"/>
      <c r="AZ148" s="433"/>
      <c r="BA148" s="433"/>
      <c r="BB148" s="433"/>
      <c r="BC148" s="433"/>
      <c r="BD148" s="433"/>
      <c r="BE148" s="433"/>
      <c r="BF148" s="433"/>
      <c r="BG148" s="433"/>
      <c r="BH148" s="433"/>
      <c r="BI148" s="433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4"/>
      <c r="CE148" s="13" t="s">
        <v>13</v>
      </c>
      <c r="CF148" s="12" t="s">
        <v>12</v>
      </c>
      <c r="CG148" s="11" t="s">
        <v>11</v>
      </c>
      <c r="CH148" s="434" t="s">
        <v>10</v>
      </c>
      <c r="CI148" s="434"/>
      <c r="CJ148" s="434"/>
      <c r="CK148" s="434"/>
      <c r="CL148" s="434"/>
      <c r="CM148" s="434"/>
      <c r="CN148" s="434"/>
      <c r="CO148" s="434"/>
      <c r="CP148" s="434"/>
      <c r="CQ148" s="434"/>
      <c r="CR148" s="434"/>
      <c r="CS148" s="434"/>
      <c r="CT148" s="434"/>
      <c r="CU148" s="434"/>
      <c r="CV148" s="434"/>
      <c r="CW148" s="434"/>
      <c r="CX148" s="434"/>
      <c r="CY148" s="434"/>
      <c r="CZ148" s="434"/>
      <c r="DA148" s="434"/>
      <c r="DB148" s="434"/>
      <c r="DC148" s="434"/>
      <c r="DD148" s="10" t="s">
        <v>9</v>
      </c>
      <c r="DE148" s="10" t="s">
        <v>8</v>
      </c>
      <c r="DF148" s="9">
        <f>SUM(DG148:DJ148)</f>
        <v>0</v>
      </c>
      <c r="DG148" s="9">
        <v>0</v>
      </c>
      <c r="DH148" s="9"/>
      <c r="DI148" s="9">
        <v>0</v>
      </c>
      <c r="DJ148" s="9">
        <v>0</v>
      </c>
    </row>
    <row r="149" spans="1:114" ht="29.25" customHeight="1">
      <c r="A149" s="502" t="s">
        <v>7</v>
      </c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  <c r="P149" s="503"/>
      <c r="Q149" s="503"/>
      <c r="R149" s="503"/>
      <c r="S149" s="503"/>
      <c r="T149" s="503"/>
      <c r="U149" s="503"/>
      <c r="V149" s="503"/>
      <c r="W149" s="503"/>
      <c r="X149" s="503"/>
      <c r="Y149" s="503"/>
      <c r="Z149" s="503"/>
      <c r="AA149" s="503"/>
      <c r="AB149" s="503"/>
      <c r="AC149" s="503"/>
      <c r="AD149" s="503"/>
      <c r="AE149" s="503"/>
      <c r="AF149" s="503"/>
      <c r="AG149" s="503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8">
        <v>300</v>
      </c>
      <c r="CE149" s="8"/>
      <c r="CF149" s="7"/>
      <c r="CG149" s="7"/>
      <c r="CH149" s="7"/>
      <c r="CI149" s="7"/>
      <c r="CJ149" s="7"/>
      <c r="CK149" s="492"/>
      <c r="CL149" s="493"/>
      <c r="CM149" s="493"/>
      <c r="CN149" s="494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6">
        <f aca="true" t="shared" si="4" ref="DF149:DF156">DG149+DH149+DI149+DJ149</f>
        <v>0</v>
      </c>
      <c r="DG149" s="6">
        <v>0</v>
      </c>
      <c r="DH149" s="6">
        <v>0</v>
      </c>
      <c r="DI149" s="6">
        <v>0</v>
      </c>
      <c r="DJ149" s="6">
        <v>0</v>
      </c>
    </row>
    <row r="150" spans="1:114" ht="15">
      <c r="A150" s="502" t="s">
        <v>6</v>
      </c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503"/>
      <c r="N150" s="503"/>
      <c r="O150" s="503"/>
      <c r="P150" s="503"/>
      <c r="Q150" s="503"/>
      <c r="R150" s="503"/>
      <c r="S150" s="503"/>
      <c r="T150" s="503"/>
      <c r="U150" s="503"/>
      <c r="V150" s="503"/>
      <c r="W150" s="503"/>
      <c r="X150" s="503"/>
      <c r="Y150" s="503"/>
      <c r="Z150" s="503"/>
      <c r="AA150" s="503"/>
      <c r="AB150" s="503"/>
      <c r="AC150" s="503"/>
      <c r="AD150" s="503"/>
      <c r="AE150" s="503"/>
      <c r="AF150" s="503"/>
      <c r="AG150" s="503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8">
        <v>310</v>
      </c>
      <c r="CE150" s="8"/>
      <c r="CF150" s="7"/>
      <c r="CG150" s="7"/>
      <c r="CH150" s="7"/>
      <c r="CI150" s="7"/>
      <c r="CJ150" s="7"/>
      <c r="CK150" s="492"/>
      <c r="CL150" s="493"/>
      <c r="CM150" s="493"/>
      <c r="CN150" s="494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6">
        <f t="shared" si="4"/>
        <v>0</v>
      </c>
      <c r="DG150" s="6">
        <v>0</v>
      </c>
      <c r="DH150" s="6">
        <v>0</v>
      </c>
      <c r="DI150" s="6">
        <v>0</v>
      </c>
      <c r="DJ150" s="6">
        <v>0</v>
      </c>
    </row>
    <row r="151" spans="1:114" ht="15">
      <c r="A151" s="502" t="s">
        <v>5</v>
      </c>
      <c r="B151" s="503"/>
      <c r="C151" s="503"/>
      <c r="D151" s="503"/>
      <c r="E151" s="503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  <c r="P151" s="503"/>
      <c r="Q151" s="503"/>
      <c r="R151" s="503"/>
      <c r="S151" s="503"/>
      <c r="T151" s="503"/>
      <c r="U151" s="503"/>
      <c r="V151" s="503"/>
      <c r="W151" s="503"/>
      <c r="X151" s="503"/>
      <c r="Y151" s="503"/>
      <c r="Z151" s="503"/>
      <c r="AA151" s="503"/>
      <c r="AB151" s="503"/>
      <c r="AC151" s="503"/>
      <c r="AD151" s="503"/>
      <c r="AE151" s="503"/>
      <c r="AF151" s="503"/>
      <c r="AG151" s="503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8">
        <v>320</v>
      </c>
      <c r="CE151" s="8"/>
      <c r="CF151" s="7"/>
      <c r="CG151" s="7"/>
      <c r="CH151" s="7"/>
      <c r="CI151" s="7"/>
      <c r="CJ151" s="7"/>
      <c r="CK151" s="492"/>
      <c r="CL151" s="493"/>
      <c r="CM151" s="493"/>
      <c r="CN151" s="494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6">
        <f t="shared" si="4"/>
        <v>0</v>
      </c>
      <c r="DG151" s="6">
        <v>0</v>
      </c>
      <c r="DH151" s="6">
        <v>0</v>
      </c>
      <c r="DI151" s="6">
        <v>0</v>
      </c>
      <c r="DJ151" s="6">
        <v>0</v>
      </c>
    </row>
    <row r="152" spans="1:114" ht="15">
      <c r="A152" s="502" t="s">
        <v>4</v>
      </c>
      <c r="B152" s="503"/>
      <c r="C152" s="503"/>
      <c r="D152" s="503"/>
      <c r="E152" s="503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  <c r="P152" s="503"/>
      <c r="Q152" s="503"/>
      <c r="R152" s="503"/>
      <c r="S152" s="503"/>
      <c r="T152" s="503"/>
      <c r="U152" s="503"/>
      <c r="V152" s="503"/>
      <c r="W152" s="503"/>
      <c r="X152" s="503"/>
      <c r="Y152" s="503"/>
      <c r="Z152" s="503"/>
      <c r="AA152" s="503"/>
      <c r="AB152" s="503"/>
      <c r="AC152" s="503"/>
      <c r="AD152" s="503"/>
      <c r="AE152" s="503"/>
      <c r="AF152" s="503"/>
      <c r="AG152" s="503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8">
        <v>400</v>
      </c>
      <c r="CE152" s="8"/>
      <c r="CF152" s="7"/>
      <c r="CG152" s="7"/>
      <c r="CH152" s="7"/>
      <c r="CI152" s="7"/>
      <c r="CJ152" s="7"/>
      <c r="CK152" s="492"/>
      <c r="CL152" s="493"/>
      <c r="CM152" s="493"/>
      <c r="CN152" s="494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6">
        <f t="shared" si="4"/>
        <v>0</v>
      </c>
      <c r="DG152" s="6">
        <v>0</v>
      </c>
      <c r="DH152" s="6">
        <v>0</v>
      </c>
      <c r="DI152" s="6">
        <v>0</v>
      </c>
      <c r="DJ152" s="6">
        <v>0</v>
      </c>
    </row>
    <row r="153" spans="1:114" ht="15">
      <c r="A153" s="502" t="s">
        <v>3</v>
      </c>
      <c r="B153" s="503"/>
      <c r="C153" s="503"/>
      <c r="D153" s="503"/>
      <c r="E153" s="503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3"/>
      <c r="X153" s="503"/>
      <c r="Y153" s="503"/>
      <c r="Z153" s="503"/>
      <c r="AA153" s="503"/>
      <c r="AB153" s="503"/>
      <c r="AC153" s="503"/>
      <c r="AD153" s="503"/>
      <c r="AE153" s="503"/>
      <c r="AF153" s="503"/>
      <c r="AG153" s="503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8">
        <v>410</v>
      </c>
      <c r="CE153" s="8"/>
      <c r="CF153" s="7"/>
      <c r="CG153" s="7"/>
      <c r="CH153" s="7"/>
      <c r="CI153" s="7"/>
      <c r="CJ153" s="7"/>
      <c r="CK153" s="492"/>
      <c r="CL153" s="493"/>
      <c r="CM153" s="493"/>
      <c r="CN153" s="494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6">
        <f t="shared" si="4"/>
        <v>0</v>
      </c>
      <c r="DG153" s="6">
        <v>0</v>
      </c>
      <c r="DH153" s="6">
        <v>0</v>
      </c>
      <c r="DI153" s="6">
        <v>0</v>
      </c>
      <c r="DJ153" s="6">
        <v>0</v>
      </c>
    </row>
    <row r="154" spans="1:114" ht="15">
      <c r="A154" s="502" t="s">
        <v>2</v>
      </c>
      <c r="B154" s="503"/>
      <c r="C154" s="503"/>
      <c r="D154" s="503"/>
      <c r="E154" s="503"/>
      <c r="F154" s="503"/>
      <c r="G154" s="503"/>
      <c r="H154" s="503"/>
      <c r="I154" s="503"/>
      <c r="J154" s="503"/>
      <c r="K154" s="503"/>
      <c r="L154" s="503"/>
      <c r="M154" s="503"/>
      <c r="N154" s="503"/>
      <c r="O154" s="503"/>
      <c r="P154" s="503"/>
      <c r="Q154" s="503"/>
      <c r="R154" s="503"/>
      <c r="S154" s="503"/>
      <c r="T154" s="503"/>
      <c r="U154" s="503"/>
      <c r="V154" s="503"/>
      <c r="W154" s="503"/>
      <c r="X154" s="503"/>
      <c r="Y154" s="503"/>
      <c r="Z154" s="503"/>
      <c r="AA154" s="503"/>
      <c r="AB154" s="503"/>
      <c r="AC154" s="503"/>
      <c r="AD154" s="503"/>
      <c r="AE154" s="503"/>
      <c r="AF154" s="503"/>
      <c r="AG154" s="503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8">
        <v>420</v>
      </c>
      <c r="CE154" s="8"/>
      <c r="CF154" s="7"/>
      <c r="CG154" s="7"/>
      <c r="CH154" s="7"/>
      <c r="CI154" s="7"/>
      <c r="CJ154" s="7"/>
      <c r="CK154" s="492"/>
      <c r="CL154" s="493"/>
      <c r="CM154" s="493"/>
      <c r="CN154" s="494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6">
        <f t="shared" si="4"/>
        <v>0</v>
      </c>
      <c r="DG154" s="6">
        <v>0</v>
      </c>
      <c r="DH154" s="6">
        <v>0</v>
      </c>
      <c r="DI154" s="6">
        <v>0</v>
      </c>
      <c r="DJ154" s="6">
        <v>0</v>
      </c>
    </row>
    <row r="155" spans="1:114" ht="15">
      <c r="A155" s="502" t="s">
        <v>1</v>
      </c>
      <c r="B155" s="503"/>
      <c r="C155" s="503"/>
      <c r="D155" s="503"/>
      <c r="E155" s="503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3"/>
      <c r="U155" s="503"/>
      <c r="V155" s="503"/>
      <c r="W155" s="503"/>
      <c r="X155" s="503"/>
      <c r="Y155" s="503"/>
      <c r="Z155" s="503"/>
      <c r="AA155" s="503"/>
      <c r="AB155" s="503"/>
      <c r="AC155" s="503"/>
      <c r="AD155" s="503"/>
      <c r="AE155" s="503"/>
      <c r="AF155" s="503"/>
      <c r="AG155" s="503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8">
        <v>500</v>
      </c>
      <c r="CE155" s="8"/>
      <c r="CF155" s="7"/>
      <c r="CG155" s="7"/>
      <c r="CH155" s="7"/>
      <c r="CI155" s="7"/>
      <c r="CJ155" s="7"/>
      <c r="CK155" s="492"/>
      <c r="CL155" s="493"/>
      <c r="CM155" s="493"/>
      <c r="CN155" s="494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6">
        <f t="shared" si="4"/>
        <v>0</v>
      </c>
      <c r="DG155" s="6">
        <v>0</v>
      </c>
      <c r="DH155" s="6">
        <v>0</v>
      </c>
      <c r="DI155" s="6">
        <v>0</v>
      </c>
      <c r="DJ155" s="6">
        <v>0</v>
      </c>
    </row>
    <row r="156" spans="1:114" ht="15">
      <c r="A156" s="502" t="s">
        <v>0</v>
      </c>
      <c r="B156" s="503"/>
      <c r="C156" s="503"/>
      <c r="D156" s="503"/>
      <c r="E156" s="503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  <c r="P156" s="503"/>
      <c r="Q156" s="503"/>
      <c r="R156" s="503"/>
      <c r="S156" s="503"/>
      <c r="T156" s="503"/>
      <c r="U156" s="503"/>
      <c r="V156" s="503"/>
      <c r="W156" s="503"/>
      <c r="X156" s="503"/>
      <c r="Y156" s="503"/>
      <c r="Z156" s="503"/>
      <c r="AA156" s="503"/>
      <c r="AB156" s="503"/>
      <c r="AC156" s="503"/>
      <c r="AD156" s="503"/>
      <c r="AE156" s="503"/>
      <c r="AF156" s="503"/>
      <c r="AG156" s="503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8">
        <v>600</v>
      </c>
      <c r="CE156" s="8"/>
      <c r="CF156" s="7"/>
      <c r="CG156" s="7"/>
      <c r="CH156" s="7"/>
      <c r="CI156" s="7"/>
      <c r="CJ156" s="7"/>
      <c r="CK156" s="492"/>
      <c r="CL156" s="493"/>
      <c r="CM156" s="493"/>
      <c r="CN156" s="494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6">
        <f t="shared" si="4"/>
        <v>0</v>
      </c>
      <c r="DG156" s="6">
        <v>0</v>
      </c>
      <c r="DH156" s="6">
        <v>0</v>
      </c>
      <c r="DI156" s="6">
        <v>0</v>
      </c>
      <c r="DJ156" s="6">
        <v>0</v>
      </c>
    </row>
    <row r="157" spans="1:114" ht="1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4"/>
      <c r="CE157" s="4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</sheetData>
  <sheetProtection/>
  <mergeCells count="315">
    <mergeCell ref="CK111:CN111"/>
    <mergeCell ref="A154:AG154"/>
    <mergeCell ref="CK154:CN154"/>
    <mergeCell ref="A155:AG155"/>
    <mergeCell ref="CK155:CN155"/>
    <mergeCell ref="A156:AG156"/>
    <mergeCell ref="CK156:CN156"/>
    <mergeCell ref="A151:AG151"/>
    <mergeCell ref="CK151:CN151"/>
    <mergeCell ref="A152:AG152"/>
    <mergeCell ref="CK152:CN152"/>
    <mergeCell ref="A153:AG153"/>
    <mergeCell ref="CK153:CN153"/>
    <mergeCell ref="A148:BI148"/>
    <mergeCell ref="CH148:DC148"/>
    <mergeCell ref="A149:AG149"/>
    <mergeCell ref="CK149:CN149"/>
    <mergeCell ref="A150:AG150"/>
    <mergeCell ref="CK150:CN150"/>
    <mergeCell ref="A145:BI145"/>
    <mergeCell ref="CH145:DC145"/>
    <mergeCell ref="A146:AG146"/>
    <mergeCell ref="CK146:CN146"/>
    <mergeCell ref="B147:BI147"/>
    <mergeCell ref="CH147:DC147"/>
    <mergeCell ref="F140:AF140"/>
    <mergeCell ref="A142:BI142"/>
    <mergeCell ref="CK142:CN142"/>
    <mergeCell ref="A143:AG143"/>
    <mergeCell ref="A144:BI144"/>
    <mergeCell ref="CH144:DC144"/>
    <mergeCell ref="BA137:CO137"/>
    <mergeCell ref="CR137:DJ137"/>
    <mergeCell ref="P138:AV138"/>
    <mergeCell ref="BA138:CO138"/>
    <mergeCell ref="CR138:DJ138"/>
    <mergeCell ref="P139:AV139"/>
    <mergeCell ref="BA139:CO139"/>
    <mergeCell ref="CR139:DJ139"/>
    <mergeCell ref="AG134:AW134"/>
    <mergeCell ref="BA134:CO134"/>
    <mergeCell ref="CR134:DJ134"/>
    <mergeCell ref="BA135:CO135"/>
    <mergeCell ref="CR135:DJ135"/>
    <mergeCell ref="BA136:CO136"/>
    <mergeCell ref="CR136:DJ136"/>
    <mergeCell ref="A127:BI127"/>
    <mergeCell ref="CH127:DC127"/>
    <mergeCell ref="B131:BI131"/>
    <mergeCell ref="CH131:DC131"/>
    <mergeCell ref="B132:BI132"/>
    <mergeCell ref="CH132:DC132"/>
    <mergeCell ref="A123:BI123"/>
    <mergeCell ref="CH123:DC123"/>
    <mergeCell ref="A124:BI124"/>
    <mergeCell ref="CK124:CN124"/>
    <mergeCell ref="A125:AG125"/>
    <mergeCell ref="A126:BI126"/>
    <mergeCell ref="CH126:DC126"/>
    <mergeCell ref="A120:BI120"/>
    <mergeCell ref="CH120:DC120"/>
    <mergeCell ref="A121:BI121"/>
    <mergeCell ref="CH121:DC121"/>
    <mergeCell ref="A122:BI122"/>
    <mergeCell ref="CH122:DC122"/>
    <mergeCell ref="A117:BI117"/>
    <mergeCell ref="CH117:DC117"/>
    <mergeCell ref="A118:BI118"/>
    <mergeCell ref="CK118:CN118"/>
    <mergeCell ref="B119:BI119"/>
    <mergeCell ref="CH119:DC119"/>
    <mergeCell ref="B114:BI114"/>
    <mergeCell ref="CH114:DC114"/>
    <mergeCell ref="B115:BI115"/>
    <mergeCell ref="CH115:DC115"/>
    <mergeCell ref="A116:BI116"/>
    <mergeCell ref="CK116:CN116"/>
    <mergeCell ref="A108:AG108"/>
    <mergeCell ref="CK108:CN108"/>
    <mergeCell ref="A109:AG109"/>
    <mergeCell ref="A112:BI112"/>
    <mergeCell ref="CH112:DC112"/>
    <mergeCell ref="B113:BI113"/>
    <mergeCell ref="CH113:DC113"/>
    <mergeCell ref="A110:AG110"/>
    <mergeCell ref="A111:AG111"/>
    <mergeCell ref="CK110:CN110"/>
    <mergeCell ref="A105:BH105"/>
    <mergeCell ref="BN105:BQ105"/>
    <mergeCell ref="CH105:DC105"/>
    <mergeCell ref="A106:AG106"/>
    <mergeCell ref="CK106:CN106"/>
    <mergeCell ref="A107:BH107"/>
    <mergeCell ref="CK107:CN107"/>
    <mergeCell ref="A102:BI102"/>
    <mergeCell ref="CH102:DC102"/>
    <mergeCell ref="B103:BI103"/>
    <mergeCell ref="CH103:DC103"/>
    <mergeCell ref="A104:BI104"/>
    <mergeCell ref="CH104:DC104"/>
    <mergeCell ref="A99:BI99"/>
    <mergeCell ref="CH99:DC99"/>
    <mergeCell ref="A100:BI100"/>
    <mergeCell ref="CH100:DC100"/>
    <mergeCell ref="A101:BI101"/>
    <mergeCell ref="CH101:DC101"/>
    <mergeCell ref="B96:BI96"/>
    <mergeCell ref="CH96:DC96"/>
    <mergeCell ref="A97:BI97"/>
    <mergeCell ref="CH97:DC97"/>
    <mergeCell ref="A98:AG98"/>
    <mergeCell ref="CH98:DC98"/>
    <mergeCell ref="A92:AG92"/>
    <mergeCell ref="A93:BI93"/>
    <mergeCell ref="CH93:DC93"/>
    <mergeCell ref="A94:BI94"/>
    <mergeCell ref="CH94:DC94"/>
    <mergeCell ref="A95:BI95"/>
    <mergeCell ref="CH95:DC95"/>
    <mergeCell ref="B89:BI89"/>
    <mergeCell ref="CH89:DC89"/>
    <mergeCell ref="A90:BI90"/>
    <mergeCell ref="CH90:DC90"/>
    <mergeCell ref="A91:AG91"/>
    <mergeCell ref="AH91:BN91"/>
    <mergeCell ref="BT91:BW91"/>
    <mergeCell ref="CK91:CN91"/>
    <mergeCell ref="CZ91:DC91"/>
    <mergeCell ref="A86:AG86"/>
    <mergeCell ref="CK86:CN86"/>
    <mergeCell ref="A87:BI87"/>
    <mergeCell ref="CH87:DC87"/>
    <mergeCell ref="A88:AG88"/>
    <mergeCell ref="CK88:CN88"/>
    <mergeCell ref="A83:BI83"/>
    <mergeCell ref="CH83:DC83"/>
    <mergeCell ref="A84:BI84"/>
    <mergeCell ref="CH84:DC84"/>
    <mergeCell ref="A85:BI85"/>
    <mergeCell ref="CH85:DC85"/>
    <mergeCell ref="A80:AG80"/>
    <mergeCell ref="CK80:CN80"/>
    <mergeCell ref="A81:BI81"/>
    <mergeCell ref="CH81:DC81"/>
    <mergeCell ref="B82:BI82"/>
    <mergeCell ref="CH82:DC82"/>
    <mergeCell ref="A77:BH77"/>
    <mergeCell ref="CH77:DC77"/>
    <mergeCell ref="A78:BI78"/>
    <mergeCell ref="CH78:DC78"/>
    <mergeCell ref="A79:BI79"/>
    <mergeCell ref="CH79:DC79"/>
    <mergeCell ref="A74:BI74"/>
    <mergeCell ref="CH74:DC74"/>
    <mergeCell ref="A75:BI75"/>
    <mergeCell ref="CH75:DC75"/>
    <mergeCell ref="A76:BH76"/>
    <mergeCell ref="BN76:BQ76"/>
    <mergeCell ref="CH76:DC76"/>
    <mergeCell ref="B71:BI71"/>
    <mergeCell ref="CH71:DC71"/>
    <mergeCell ref="A72:BI72"/>
    <mergeCell ref="CK72:CN72"/>
    <mergeCell ref="A73:BH73"/>
    <mergeCell ref="CH73:DC73"/>
    <mergeCell ref="A68:BH68"/>
    <mergeCell ref="CH68:DC68"/>
    <mergeCell ref="B69:BI69"/>
    <mergeCell ref="CH69:DC69"/>
    <mergeCell ref="B70:BI70"/>
    <mergeCell ref="CH70:DC70"/>
    <mergeCell ref="A65:AG65"/>
    <mergeCell ref="CK65:CN65"/>
    <mergeCell ref="A66:AG66"/>
    <mergeCell ref="CK66:CN66"/>
    <mergeCell ref="A67:AG67"/>
    <mergeCell ref="CK67:CN67"/>
    <mergeCell ref="A62:AG62"/>
    <mergeCell ref="CK62:CN62"/>
    <mergeCell ref="A63:AG63"/>
    <mergeCell ref="CK63:CN63"/>
    <mergeCell ref="A64:AG64"/>
    <mergeCell ref="CK64:CN64"/>
    <mergeCell ref="A59:AG59"/>
    <mergeCell ref="CK59:CN59"/>
    <mergeCell ref="A60:AG60"/>
    <mergeCell ref="CK60:CN60"/>
    <mergeCell ref="A61:BI61"/>
    <mergeCell ref="CH61:DC61"/>
    <mergeCell ref="A56:AG56"/>
    <mergeCell ref="CK56:CN56"/>
    <mergeCell ref="A57:AG57"/>
    <mergeCell ref="CK57:CN57"/>
    <mergeCell ref="A58:AG58"/>
    <mergeCell ref="CK58:CN58"/>
    <mergeCell ref="A53:BI53"/>
    <mergeCell ref="CH53:DC53"/>
    <mergeCell ref="A54:BI54"/>
    <mergeCell ref="CH54:DC54"/>
    <mergeCell ref="A55:AG55"/>
    <mergeCell ref="CK55:CN55"/>
    <mergeCell ref="A50:BI50"/>
    <mergeCell ref="CH50:DC50"/>
    <mergeCell ref="A51:BI51"/>
    <mergeCell ref="CH51:DC51"/>
    <mergeCell ref="A52:BI52"/>
    <mergeCell ref="CH52:DC52"/>
    <mergeCell ref="A46:BI46"/>
    <mergeCell ref="CH46:DC46"/>
    <mergeCell ref="A47:BI47"/>
    <mergeCell ref="CH47:DC47"/>
    <mergeCell ref="A48:BI48"/>
    <mergeCell ref="CH48:DC48"/>
    <mergeCell ref="A43:BI43"/>
    <mergeCell ref="CH43:DC43"/>
    <mergeCell ref="A44:BI44"/>
    <mergeCell ref="CH44:DC44"/>
    <mergeCell ref="A45:BI45"/>
    <mergeCell ref="CH45:DC45"/>
    <mergeCell ref="A39:AG39"/>
    <mergeCell ref="CK39:CN39"/>
    <mergeCell ref="A40:BI40"/>
    <mergeCell ref="CK40:CN40"/>
    <mergeCell ref="A41:AG41"/>
    <mergeCell ref="A42:BI42"/>
    <mergeCell ref="CH42:DC42"/>
    <mergeCell ref="A36:AG36"/>
    <mergeCell ref="CH36:DC36"/>
    <mergeCell ref="B37:BI37"/>
    <mergeCell ref="CH37:DC37"/>
    <mergeCell ref="B38:BI38"/>
    <mergeCell ref="CH38:DC38"/>
    <mergeCell ref="A33:BH33"/>
    <mergeCell ref="CH33:DC33"/>
    <mergeCell ref="A34:BH34"/>
    <mergeCell ref="CH34:DC34"/>
    <mergeCell ref="A35:AG35"/>
    <mergeCell ref="CH35:DC35"/>
    <mergeCell ref="A30:AG30"/>
    <mergeCell ref="CH30:DC30"/>
    <mergeCell ref="A31:BH31"/>
    <mergeCell ref="CH31:DC31"/>
    <mergeCell ref="A32:BH32"/>
    <mergeCell ref="CH32:DC32"/>
    <mergeCell ref="A27:AG27"/>
    <mergeCell ref="CH27:DC27"/>
    <mergeCell ref="A28:AG28"/>
    <mergeCell ref="CH28:DC28"/>
    <mergeCell ref="A29:AG29"/>
    <mergeCell ref="CH29:DC29"/>
    <mergeCell ref="A24:BI24"/>
    <mergeCell ref="CH24:DC24"/>
    <mergeCell ref="A25:AG25"/>
    <mergeCell ref="CH25:DC25"/>
    <mergeCell ref="A26:AG26"/>
    <mergeCell ref="CH26:DC26"/>
    <mergeCell ref="A21:BI21"/>
    <mergeCell ref="CH21:DC21"/>
    <mergeCell ref="A22:BI22"/>
    <mergeCell ref="CH22:DC22"/>
    <mergeCell ref="A23:BI23"/>
    <mergeCell ref="CH23:DC23"/>
    <mergeCell ref="A18:AG18"/>
    <mergeCell ref="CH18:DC18"/>
    <mergeCell ref="A19:AG19"/>
    <mergeCell ref="CH19:DC19"/>
    <mergeCell ref="A20:BI20"/>
    <mergeCell ref="CH20:DC20"/>
    <mergeCell ref="A15:BH15"/>
    <mergeCell ref="CH15:DC15"/>
    <mergeCell ref="A16:BI16"/>
    <mergeCell ref="CH16:DC16"/>
    <mergeCell ref="A17:BH17"/>
    <mergeCell ref="CH17:DC17"/>
    <mergeCell ref="A12:AG12"/>
    <mergeCell ref="CH12:DC12"/>
    <mergeCell ref="A13:AG13"/>
    <mergeCell ref="CH13:DC13"/>
    <mergeCell ref="A14:BH14"/>
    <mergeCell ref="CH14:DC14"/>
    <mergeCell ref="A11:AG11"/>
    <mergeCell ref="CK11:CN11"/>
    <mergeCell ref="CP11:CS11"/>
    <mergeCell ref="CT11:CW11"/>
    <mergeCell ref="CX11:DA11"/>
    <mergeCell ref="DB11:DC11"/>
    <mergeCell ref="A10:BI10"/>
    <mergeCell ref="CK10:CN10"/>
    <mergeCell ref="CP10:CS10"/>
    <mergeCell ref="CT10:CW10"/>
    <mergeCell ref="CX10:DA10"/>
    <mergeCell ref="DB10:DC10"/>
    <mergeCell ref="A8:BI8"/>
    <mergeCell ref="CH8:DC8"/>
    <mergeCell ref="B9:BI9"/>
    <mergeCell ref="CH9:DC9"/>
    <mergeCell ref="CF6:CF7"/>
    <mergeCell ref="CG6:CG7"/>
    <mergeCell ref="CH6:DC7"/>
    <mergeCell ref="A49:AG49"/>
    <mergeCell ref="CK49:CN49"/>
    <mergeCell ref="A2:DJ2"/>
    <mergeCell ref="A4:BI7"/>
    <mergeCell ref="CD4:CD7"/>
    <mergeCell ref="CE4:DE5"/>
    <mergeCell ref="DF4:DJ4"/>
    <mergeCell ref="DH6:DH7"/>
    <mergeCell ref="DI6:DI7"/>
    <mergeCell ref="DJ6:DJ7"/>
    <mergeCell ref="DF5:DF7"/>
    <mergeCell ref="DG5:DJ5"/>
    <mergeCell ref="CE6:CE7"/>
    <mergeCell ref="DD6:DD7"/>
    <mergeCell ref="DE6:DE7"/>
    <mergeCell ref="DG6:DG7"/>
  </mergeCells>
  <printOptions/>
  <pageMargins left="0.5905511811023623" right="0" top="0.3937007874015748" bottom="0.3937007874015748" header="0" footer="0"/>
  <pageSetup firstPageNumber="9" useFirstPageNumber="1" fitToHeight="0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80" zoomScaleNormal="80" zoomScaleSheetLayoutView="80" zoomScalePageLayoutView="0" workbookViewId="0" topLeftCell="A1">
      <pane xSplit="7" ySplit="1" topLeftCell="H14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M21" sqref="M21"/>
    </sheetView>
  </sheetViews>
  <sheetFormatPr defaultColWidth="9.00390625" defaultRowHeight="12.75"/>
  <cols>
    <col min="1" max="1" width="35.125" style="242" customWidth="1"/>
    <col min="2" max="2" width="8.125" style="242" customWidth="1"/>
    <col min="3" max="3" width="8.00390625" style="242" customWidth="1"/>
    <col min="4" max="4" width="8.125" style="242" hidden="1" customWidth="1"/>
    <col min="5" max="5" width="14.375" style="242" hidden="1" customWidth="1"/>
    <col min="6" max="6" width="6.875" style="242" customWidth="1"/>
    <col min="7" max="7" width="5.75390625" style="242" customWidth="1"/>
    <col min="8" max="8" width="2.25390625" style="242" customWidth="1"/>
    <col min="9" max="9" width="14.75390625" style="242" customWidth="1"/>
    <col min="10" max="10" width="16.125" style="242" customWidth="1"/>
    <col min="11" max="11" width="15.625" style="242" customWidth="1"/>
    <col min="12" max="12" width="14.125" style="242" customWidth="1"/>
    <col min="13" max="13" width="15.25390625" style="242" customWidth="1"/>
    <col min="14" max="14" width="15.75390625" style="242" customWidth="1"/>
    <col min="15" max="15" width="14.875" style="242" customWidth="1"/>
    <col min="16" max="16" width="13.875" style="242" customWidth="1"/>
    <col min="17" max="17" width="13.25390625" style="242" customWidth="1"/>
    <col min="18" max="18" width="15.125" style="242" customWidth="1"/>
    <col min="19" max="19" width="15.375" style="242" customWidth="1"/>
    <col min="20" max="20" width="12.875" style="242" customWidth="1"/>
    <col min="21" max="16384" width="9.125" style="242" customWidth="1"/>
  </cols>
  <sheetData>
    <row r="1" spans="1:17" ht="15.7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5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 t="s">
        <v>326</v>
      </c>
      <c r="Q2" s="243"/>
    </row>
    <row r="3" spans="1:17" ht="15.75">
      <c r="A3" s="568" t="s">
        <v>325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</row>
    <row r="4" spans="1:17" ht="15.75">
      <c r="A4" s="568" t="s">
        <v>324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</row>
    <row r="5" spans="1:17" ht="15.75">
      <c r="A5" s="568" t="s">
        <v>366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</row>
    <row r="6" spans="1:17" ht="15.75">
      <c r="A6" s="243"/>
      <c r="B6" s="24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19.5" customHeight="1">
      <c r="A7" s="569" t="s">
        <v>155</v>
      </c>
      <c r="B7" s="572" t="s">
        <v>154</v>
      </c>
      <c r="C7" s="573" t="s">
        <v>323</v>
      </c>
      <c r="D7" s="574"/>
      <c r="E7" s="574"/>
      <c r="F7" s="574"/>
      <c r="G7" s="574"/>
      <c r="H7" s="575"/>
      <c r="I7" s="582" t="s">
        <v>322</v>
      </c>
      <c r="J7" s="582"/>
      <c r="K7" s="582"/>
      <c r="L7" s="582"/>
      <c r="M7" s="582"/>
      <c r="N7" s="582"/>
      <c r="O7" s="582"/>
      <c r="P7" s="582"/>
      <c r="Q7" s="582"/>
    </row>
    <row r="8" spans="1:17" ht="15.75">
      <c r="A8" s="570"/>
      <c r="B8" s="572"/>
      <c r="C8" s="576"/>
      <c r="D8" s="577"/>
      <c r="E8" s="577"/>
      <c r="F8" s="577"/>
      <c r="G8" s="577"/>
      <c r="H8" s="578"/>
      <c r="I8" s="583" t="s">
        <v>321</v>
      </c>
      <c r="J8" s="584"/>
      <c r="K8" s="585"/>
      <c r="L8" s="582" t="s">
        <v>15</v>
      </c>
      <c r="M8" s="582"/>
      <c r="N8" s="582"/>
      <c r="O8" s="582"/>
      <c r="P8" s="582"/>
      <c r="Q8" s="582"/>
    </row>
    <row r="9" spans="1:17" ht="91.5" customHeight="1">
      <c r="A9" s="570"/>
      <c r="B9" s="572"/>
      <c r="C9" s="576"/>
      <c r="D9" s="577"/>
      <c r="E9" s="577"/>
      <c r="F9" s="577"/>
      <c r="G9" s="577"/>
      <c r="H9" s="578"/>
      <c r="I9" s="586"/>
      <c r="J9" s="587"/>
      <c r="K9" s="588"/>
      <c r="L9" s="582" t="s">
        <v>320</v>
      </c>
      <c r="M9" s="582"/>
      <c r="N9" s="582"/>
      <c r="O9" s="582" t="s">
        <v>319</v>
      </c>
      <c r="P9" s="582"/>
      <c r="Q9" s="582"/>
    </row>
    <row r="10" spans="1:17" ht="42.75" customHeight="1">
      <c r="A10" s="571"/>
      <c r="B10" s="572"/>
      <c r="C10" s="579"/>
      <c r="D10" s="580"/>
      <c r="E10" s="580"/>
      <c r="F10" s="580"/>
      <c r="G10" s="580"/>
      <c r="H10" s="581"/>
      <c r="I10" s="262" t="s">
        <v>318</v>
      </c>
      <c r="J10" s="262" t="s">
        <v>349</v>
      </c>
      <c r="K10" s="262" t="s">
        <v>365</v>
      </c>
      <c r="L10" s="262" t="s">
        <v>318</v>
      </c>
      <c r="M10" s="262" t="s">
        <v>349</v>
      </c>
      <c r="N10" s="262" t="s">
        <v>365</v>
      </c>
      <c r="O10" s="262" t="s">
        <v>318</v>
      </c>
      <c r="P10" s="262" t="s">
        <v>349</v>
      </c>
      <c r="Q10" s="262" t="s">
        <v>365</v>
      </c>
    </row>
    <row r="11" spans="1:17" ht="15.75">
      <c r="A11" s="261">
        <v>1</v>
      </c>
      <c r="B11" s="261">
        <v>2</v>
      </c>
      <c r="C11" s="589">
        <v>3</v>
      </c>
      <c r="D11" s="590"/>
      <c r="E11" s="590"/>
      <c r="F11" s="590"/>
      <c r="G11" s="590"/>
      <c r="H11" s="591"/>
      <c r="I11" s="261">
        <v>4</v>
      </c>
      <c r="J11" s="261">
        <v>5</v>
      </c>
      <c r="K11" s="261">
        <v>6</v>
      </c>
      <c r="L11" s="261">
        <v>7</v>
      </c>
      <c r="M11" s="261">
        <v>8</v>
      </c>
      <c r="N11" s="261">
        <v>9</v>
      </c>
      <c r="O11" s="261">
        <v>10</v>
      </c>
      <c r="P11" s="261">
        <v>11</v>
      </c>
      <c r="Q11" s="261">
        <v>12</v>
      </c>
    </row>
    <row r="12" spans="1:17" ht="36" customHeight="1">
      <c r="A12" s="260" t="s">
        <v>317</v>
      </c>
      <c r="B12" s="259">
        <v>1</v>
      </c>
      <c r="C12" s="592" t="s">
        <v>315</v>
      </c>
      <c r="D12" s="593"/>
      <c r="E12" s="593"/>
      <c r="F12" s="593"/>
      <c r="G12" s="593"/>
      <c r="H12" s="594"/>
      <c r="I12" s="246">
        <v>5338496</v>
      </c>
      <c r="J12" s="246">
        <v>5123520</v>
      </c>
      <c r="K12" s="246">
        <v>5145400</v>
      </c>
      <c r="L12" s="246">
        <v>5338496</v>
      </c>
      <c r="M12" s="246">
        <v>5123520</v>
      </c>
      <c r="N12" s="246">
        <v>5145400</v>
      </c>
      <c r="O12" s="246">
        <f>O13+O16</f>
        <v>0</v>
      </c>
      <c r="P12" s="246"/>
      <c r="Q12" s="246"/>
    </row>
    <row r="13" spans="1:17" ht="51" customHeight="1">
      <c r="A13" s="258" t="s">
        <v>316</v>
      </c>
      <c r="B13" s="257">
        <v>1001</v>
      </c>
      <c r="C13" s="592" t="s">
        <v>315</v>
      </c>
      <c r="D13" s="593"/>
      <c r="E13" s="593"/>
      <c r="F13" s="593"/>
      <c r="G13" s="593"/>
      <c r="H13" s="594"/>
      <c r="I13" s="246">
        <f aca="true" t="shared" si="0" ref="I13:N13">L13+O13</f>
        <v>0</v>
      </c>
      <c r="J13" s="246">
        <f t="shared" si="0"/>
        <v>0</v>
      </c>
      <c r="K13" s="246">
        <f t="shared" si="0"/>
        <v>0</v>
      </c>
      <c r="L13" s="246">
        <f t="shared" si="0"/>
        <v>0</v>
      </c>
      <c r="M13" s="246">
        <f t="shared" si="0"/>
        <v>0</v>
      </c>
      <c r="N13" s="246">
        <f t="shared" si="0"/>
        <v>0</v>
      </c>
      <c r="O13" s="245">
        <v>0</v>
      </c>
      <c r="P13" s="245"/>
      <c r="Q13" s="245"/>
    </row>
    <row r="14" spans="1:17" ht="15.75" customHeight="1">
      <c r="A14" s="258" t="s">
        <v>257</v>
      </c>
      <c r="B14" s="257" t="s">
        <v>32</v>
      </c>
      <c r="C14" s="252"/>
      <c r="D14" s="251"/>
      <c r="E14" s="251"/>
      <c r="F14" s="251"/>
      <c r="G14" s="251"/>
      <c r="H14" s="250"/>
      <c r="I14" s="246"/>
      <c r="J14" s="246"/>
      <c r="K14" s="246"/>
      <c r="L14" s="246"/>
      <c r="M14" s="246"/>
      <c r="N14" s="246"/>
      <c r="O14" s="245"/>
      <c r="P14" s="245"/>
      <c r="Q14" s="245"/>
    </row>
    <row r="15" spans="1:17" ht="15.75">
      <c r="A15" s="256" t="s">
        <v>314</v>
      </c>
      <c r="B15" s="255">
        <v>1002</v>
      </c>
      <c r="C15" s="595"/>
      <c r="D15" s="596"/>
      <c r="E15" s="596"/>
      <c r="F15" s="596"/>
      <c r="G15" s="596"/>
      <c r="H15" s="597"/>
      <c r="I15" s="246">
        <f aca="true" t="shared" si="1" ref="I15:N15">L15+O15</f>
        <v>0</v>
      </c>
      <c r="J15" s="246">
        <f t="shared" si="1"/>
        <v>0</v>
      </c>
      <c r="K15" s="246">
        <f t="shared" si="1"/>
        <v>0</v>
      </c>
      <c r="L15" s="246">
        <f t="shared" si="1"/>
        <v>0</v>
      </c>
      <c r="M15" s="246">
        <f t="shared" si="1"/>
        <v>0</v>
      </c>
      <c r="N15" s="246">
        <f t="shared" si="1"/>
        <v>0</v>
      </c>
      <c r="O15" s="245">
        <v>0</v>
      </c>
      <c r="P15" s="245"/>
      <c r="Q15" s="245"/>
    </row>
    <row r="16" spans="1:17" ht="35.25" customHeight="1">
      <c r="A16" s="254" t="s">
        <v>313</v>
      </c>
      <c r="B16" s="253">
        <v>2001</v>
      </c>
      <c r="C16" s="598"/>
      <c r="D16" s="599"/>
      <c r="E16" s="599"/>
      <c r="F16" s="599"/>
      <c r="G16" s="599"/>
      <c r="H16" s="600"/>
      <c r="I16" s="246">
        <v>5338496</v>
      </c>
      <c r="J16" s="246">
        <v>5123520</v>
      </c>
      <c r="K16" s="246">
        <v>5145400</v>
      </c>
      <c r="L16" s="246">
        <v>5338496</v>
      </c>
      <c r="M16" s="246">
        <v>5123520</v>
      </c>
      <c r="N16" s="246">
        <v>5145400</v>
      </c>
      <c r="O16" s="245">
        <f>SUM(O18:O21)</f>
        <v>0</v>
      </c>
      <c r="P16" s="245"/>
      <c r="Q16" s="245"/>
    </row>
    <row r="17" spans="1:17" ht="22.5" customHeight="1">
      <c r="A17" s="254" t="s">
        <v>257</v>
      </c>
      <c r="B17" s="253" t="s">
        <v>32</v>
      </c>
      <c r="C17" s="252"/>
      <c r="D17" s="251"/>
      <c r="E17" s="251"/>
      <c r="F17" s="251"/>
      <c r="G17" s="251"/>
      <c r="H17" s="250"/>
      <c r="I17" s="246"/>
      <c r="J17" s="246"/>
      <c r="K17" s="246"/>
      <c r="L17" s="246"/>
      <c r="M17" s="246"/>
      <c r="N17" s="246"/>
      <c r="O17" s="245"/>
      <c r="P17" s="245"/>
      <c r="Q17" s="245"/>
    </row>
    <row r="18" spans="1:17" ht="60">
      <c r="A18" s="249" t="s">
        <v>312</v>
      </c>
      <c r="B18" s="248">
        <v>2002</v>
      </c>
      <c r="C18" s="589"/>
      <c r="D18" s="590"/>
      <c r="E18" s="590"/>
      <c r="F18" s="590"/>
      <c r="G18" s="590"/>
      <c r="H18" s="591"/>
      <c r="I18" s="246">
        <v>5238496</v>
      </c>
      <c r="J18" s="246">
        <v>5023520</v>
      </c>
      <c r="K18" s="246">
        <v>5045400</v>
      </c>
      <c r="L18" s="246">
        <v>5238496</v>
      </c>
      <c r="M18" s="246">
        <v>5023520</v>
      </c>
      <c r="N18" s="246">
        <v>5045400</v>
      </c>
      <c r="O18" s="245">
        <v>0</v>
      </c>
      <c r="P18" s="245"/>
      <c r="Q18" s="245"/>
    </row>
    <row r="19" spans="1:17" ht="75">
      <c r="A19" s="249" t="s">
        <v>311</v>
      </c>
      <c r="B19" s="248">
        <v>2003</v>
      </c>
      <c r="C19" s="567"/>
      <c r="D19" s="567"/>
      <c r="E19" s="567"/>
      <c r="F19" s="567"/>
      <c r="G19" s="567"/>
      <c r="H19" s="247"/>
      <c r="I19" s="246">
        <v>200147</v>
      </c>
      <c r="J19" s="246">
        <v>211232</v>
      </c>
      <c r="K19" s="246">
        <v>204332</v>
      </c>
      <c r="L19" s="246">
        <v>200147</v>
      </c>
      <c r="M19" s="246">
        <v>211232</v>
      </c>
      <c r="N19" s="246">
        <v>204332</v>
      </c>
      <c r="O19" s="245"/>
      <c r="P19" s="245"/>
      <c r="Q19" s="245"/>
    </row>
    <row r="20" spans="1:17" ht="30">
      <c r="A20" s="249" t="s">
        <v>310</v>
      </c>
      <c r="B20" s="248">
        <v>2004</v>
      </c>
      <c r="C20" s="567"/>
      <c r="D20" s="567"/>
      <c r="E20" s="567"/>
      <c r="F20" s="567"/>
      <c r="G20" s="567"/>
      <c r="H20" s="247"/>
      <c r="I20" s="246">
        <f>L20+O20</f>
        <v>0</v>
      </c>
      <c r="J20" s="246">
        <f>M20+P20</f>
        <v>0</v>
      </c>
      <c r="K20" s="246">
        <f>N20+Q20</f>
        <v>0</v>
      </c>
      <c r="L20" s="245">
        <v>0</v>
      </c>
      <c r="M20" s="245">
        <v>0</v>
      </c>
      <c r="N20" s="246">
        <f>Q20+T20</f>
        <v>0</v>
      </c>
      <c r="O20" s="245">
        <v>0</v>
      </c>
      <c r="P20" s="245"/>
      <c r="Q20" s="245"/>
    </row>
    <row r="21" spans="1:17" ht="60">
      <c r="A21" s="249" t="s">
        <v>309</v>
      </c>
      <c r="B21" s="248">
        <v>2005</v>
      </c>
      <c r="C21" s="567"/>
      <c r="D21" s="567"/>
      <c r="E21" s="567"/>
      <c r="F21" s="567"/>
      <c r="G21" s="567"/>
      <c r="H21" s="247"/>
      <c r="I21" s="246">
        <v>100000</v>
      </c>
      <c r="J21" s="246">
        <v>100000</v>
      </c>
      <c r="K21" s="246">
        <v>100000</v>
      </c>
      <c r="L21" s="246">
        <v>100000</v>
      </c>
      <c r="M21" s="246">
        <v>100000</v>
      </c>
      <c r="N21" s="246">
        <v>100000</v>
      </c>
      <c r="O21" s="245"/>
      <c r="P21" s="245"/>
      <c r="Q21" s="245"/>
    </row>
    <row r="22" spans="1:17" ht="15.75">
      <c r="A22" s="243"/>
      <c r="B22" s="244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5.7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7" ht="15.7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</row>
  </sheetData>
  <sheetProtection/>
  <mergeCells count="20">
    <mergeCell ref="I8:K9"/>
    <mergeCell ref="L8:Q8"/>
    <mergeCell ref="L9:N9"/>
    <mergeCell ref="C18:H18"/>
    <mergeCell ref="O9:Q9"/>
    <mergeCell ref="C11:H11"/>
    <mergeCell ref="C12:H12"/>
    <mergeCell ref="C13:H13"/>
    <mergeCell ref="C15:H15"/>
    <mergeCell ref="C16:H16"/>
    <mergeCell ref="C19:G19"/>
    <mergeCell ref="C20:G20"/>
    <mergeCell ref="C21:G21"/>
    <mergeCell ref="A3:Q3"/>
    <mergeCell ref="A4:Q4"/>
    <mergeCell ref="A5:Q5"/>
    <mergeCell ref="A7:A10"/>
    <mergeCell ref="B7:B10"/>
    <mergeCell ref="C7:H10"/>
    <mergeCell ref="I7:Q7"/>
  </mergeCells>
  <printOptions/>
  <pageMargins left="0.73" right="0.15748031496062992" top="0.5118110236220472" bottom="0.5118110236220472" header="0.5118110236220472" footer="0.5118110236220472"/>
  <pageSetup fitToHeight="5" horizontalDpi="600" verticalDpi="600" orientation="portrait" paperSize="9" scale="44" r:id="rId1"/>
  <colBreaks count="1" manualBreakCount="1">
    <brk id="17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0" zoomScaleNormal="80" zoomScaleSheetLayoutView="80" zoomScalePageLayoutView="0" workbookViewId="0" topLeftCell="A1">
      <pane xSplit="7" ySplit="1" topLeftCell="H14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29" sqref="H29"/>
    </sheetView>
  </sheetViews>
  <sheetFormatPr defaultColWidth="9.00390625" defaultRowHeight="12.75"/>
  <cols>
    <col min="1" max="1" width="35.125" style="242" customWidth="1"/>
    <col min="2" max="2" width="8.125" style="242" customWidth="1"/>
    <col min="3" max="3" width="8.375" style="242" customWidth="1"/>
    <col min="4" max="4" width="8.125" style="242" customWidth="1"/>
    <col min="5" max="5" width="14.375" style="242" customWidth="1"/>
    <col min="6" max="6" width="6.875" style="242" customWidth="1"/>
    <col min="7" max="7" width="5.75390625" style="242" customWidth="1"/>
    <col min="8" max="9" width="14.75390625" style="242" customWidth="1"/>
    <col min="10" max="10" width="16.125" style="242" customWidth="1"/>
    <col min="11" max="11" width="15.625" style="242" customWidth="1"/>
    <col min="12" max="12" width="14.125" style="242" customWidth="1"/>
    <col min="13" max="13" width="15.25390625" style="242" customWidth="1"/>
    <col min="14" max="14" width="15.75390625" style="242" customWidth="1"/>
    <col min="15" max="15" width="16.375" style="242" customWidth="1"/>
    <col min="16" max="16" width="14.375" style="242" customWidth="1"/>
    <col min="17" max="17" width="15.25390625" style="242" customWidth="1"/>
    <col min="18" max="18" width="15.125" style="242" customWidth="1"/>
    <col min="19" max="19" width="15.375" style="242" customWidth="1"/>
    <col min="20" max="20" width="12.875" style="242" customWidth="1"/>
    <col min="21" max="16384" width="9.125" style="242" customWidth="1"/>
  </cols>
  <sheetData>
    <row r="1" spans="1:11" ht="15.7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 t="s">
        <v>347</v>
      </c>
    </row>
    <row r="3" spans="1:12" ht="15.75">
      <c r="A3" s="568" t="s">
        <v>346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271"/>
    </row>
    <row r="4" spans="1:11" ht="15.75">
      <c r="A4" s="601" t="s">
        <v>348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</row>
    <row r="5" spans="1:11" ht="15.75">
      <c r="A5" s="568" t="s">
        <v>345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</row>
    <row r="6" spans="1:11" ht="15.75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 ht="36.75" customHeight="1">
      <c r="A7" s="589" t="s">
        <v>155</v>
      </c>
      <c r="B7" s="590"/>
      <c r="C7" s="590"/>
      <c r="D7" s="590"/>
      <c r="E7" s="590"/>
      <c r="F7" s="590"/>
      <c r="G7" s="591"/>
      <c r="H7" s="261" t="s">
        <v>154</v>
      </c>
      <c r="I7" s="572" t="s">
        <v>344</v>
      </c>
      <c r="J7" s="572"/>
      <c r="K7" s="572"/>
    </row>
    <row r="8" spans="1:11" ht="15.75">
      <c r="A8" s="589">
        <v>1</v>
      </c>
      <c r="B8" s="590"/>
      <c r="C8" s="590"/>
      <c r="D8" s="590"/>
      <c r="E8" s="590"/>
      <c r="F8" s="590"/>
      <c r="G8" s="591"/>
      <c r="H8" s="261">
        <v>2</v>
      </c>
      <c r="I8" s="589">
        <v>3</v>
      </c>
      <c r="J8" s="590"/>
      <c r="K8" s="591"/>
    </row>
    <row r="9" spans="1:12" ht="15.75">
      <c r="A9" s="602" t="s">
        <v>343</v>
      </c>
      <c r="B9" s="603"/>
      <c r="C9" s="603"/>
      <c r="D9" s="603"/>
      <c r="E9" s="603"/>
      <c r="F9" s="603"/>
      <c r="G9" s="604"/>
      <c r="H9" s="267" t="s">
        <v>334</v>
      </c>
      <c r="I9" s="605"/>
      <c r="J9" s="606"/>
      <c r="K9" s="607"/>
      <c r="L9" s="270"/>
    </row>
    <row r="10" spans="1:11" ht="15.75">
      <c r="A10" s="602" t="s">
        <v>342</v>
      </c>
      <c r="B10" s="603"/>
      <c r="C10" s="603"/>
      <c r="D10" s="603"/>
      <c r="E10" s="603"/>
      <c r="F10" s="603"/>
      <c r="G10" s="604"/>
      <c r="H10" s="267" t="s">
        <v>332</v>
      </c>
      <c r="I10" s="605">
        <v>0</v>
      </c>
      <c r="J10" s="606"/>
      <c r="K10" s="607"/>
    </row>
    <row r="11" spans="1:11" ht="15.75">
      <c r="A11" s="602" t="s">
        <v>341</v>
      </c>
      <c r="B11" s="603"/>
      <c r="C11" s="603"/>
      <c r="D11" s="603"/>
      <c r="E11" s="603"/>
      <c r="F11" s="603"/>
      <c r="G11" s="604"/>
      <c r="H11" s="267" t="s">
        <v>330</v>
      </c>
      <c r="I11" s="605">
        <v>0</v>
      </c>
      <c r="J11" s="606"/>
      <c r="K11" s="607"/>
    </row>
    <row r="12" spans="1:11" ht="15.75">
      <c r="A12" s="608"/>
      <c r="B12" s="609"/>
      <c r="C12" s="609"/>
      <c r="D12" s="609"/>
      <c r="E12" s="609"/>
      <c r="F12" s="609"/>
      <c r="G12" s="610"/>
      <c r="H12" s="269"/>
      <c r="I12" s="611"/>
      <c r="J12" s="612"/>
      <c r="K12" s="613"/>
    </row>
    <row r="13" spans="1:11" ht="15.75">
      <c r="A13" s="602" t="s">
        <v>340</v>
      </c>
      <c r="B13" s="603"/>
      <c r="C13" s="603"/>
      <c r="D13" s="603"/>
      <c r="E13" s="603"/>
      <c r="F13" s="603"/>
      <c r="G13" s="604"/>
      <c r="H13" s="267" t="s">
        <v>339</v>
      </c>
      <c r="I13" s="605">
        <f>I9+I11-I10</f>
        <v>0</v>
      </c>
      <c r="J13" s="606"/>
      <c r="K13" s="607"/>
    </row>
    <row r="14" spans="1:11" ht="15.75">
      <c r="A14" s="608"/>
      <c r="B14" s="609"/>
      <c r="C14" s="609"/>
      <c r="D14" s="609"/>
      <c r="E14" s="609"/>
      <c r="F14" s="609"/>
      <c r="G14" s="610"/>
      <c r="H14" s="269"/>
      <c r="I14" s="611"/>
      <c r="J14" s="612"/>
      <c r="K14" s="613"/>
    </row>
    <row r="15" spans="1:11" ht="15.75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15.75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 t="s">
        <v>338</v>
      </c>
    </row>
    <row r="17" spans="1:11" ht="15.75">
      <c r="A17" s="614" t="s">
        <v>337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</row>
    <row r="18" spans="1:11" ht="15.75">
      <c r="A18" s="268"/>
      <c r="B18" s="243"/>
      <c r="C18" s="243"/>
      <c r="D18" s="243"/>
      <c r="E18" s="243"/>
      <c r="F18" s="243"/>
      <c r="G18" s="243"/>
      <c r="H18" s="243"/>
      <c r="I18" s="243"/>
      <c r="J18" s="243"/>
      <c r="K18" s="243"/>
    </row>
    <row r="19" spans="1:11" ht="47.25" customHeight="1">
      <c r="A19" s="589" t="s">
        <v>155</v>
      </c>
      <c r="B19" s="590"/>
      <c r="C19" s="590"/>
      <c r="D19" s="590"/>
      <c r="E19" s="590"/>
      <c r="F19" s="590"/>
      <c r="G19" s="591"/>
      <c r="H19" s="261" t="s">
        <v>154</v>
      </c>
      <c r="I19" s="589" t="s">
        <v>336</v>
      </c>
      <c r="J19" s="590"/>
      <c r="K19" s="591"/>
    </row>
    <row r="20" spans="1:11" ht="15.75">
      <c r="A20" s="589">
        <v>1</v>
      </c>
      <c r="B20" s="590"/>
      <c r="C20" s="590"/>
      <c r="D20" s="590"/>
      <c r="E20" s="590"/>
      <c r="F20" s="590"/>
      <c r="G20" s="591"/>
      <c r="H20" s="261">
        <v>2</v>
      </c>
      <c r="I20" s="589">
        <v>3</v>
      </c>
      <c r="J20" s="590"/>
      <c r="K20" s="591"/>
    </row>
    <row r="21" spans="1:11" ht="19.5" customHeight="1">
      <c r="A21" s="602" t="s">
        <v>335</v>
      </c>
      <c r="B21" s="603"/>
      <c r="C21" s="603"/>
      <c r="D21" s="603"/>
      <c r="E21" s="603"/>
      <c r="F21" s="603"/>
      <c r="G21" s="604"/>
      <c r="H21" s="267" t="s">
        <v>334</v>
      </c>
      <c r="I21" s="589">
        <v>0</v>
      </c>
      <c r="J21" s="590"/>
      <c r="K21" s="591"/>
    </row>
    <row r="22" spans="1:11" ht="53.25" customHeight="1">
      <c r="A22" s="602" t="s">
        <v>333</v>
      </c>
      <c r="B22" s="603"/>
      <c r="C22" s="603"/>
      <c r="D22" s="603"/>
      <c r="E22" s="603"/>
      <c r="F22" s="603"/>
      <c r="G22" s="604"/>
      <c r="H22" s="267" t="s">
        <v>332</v>
      </c>
      <c r="I22" s="589">
        <v>0</v>
      </c>
      <c r="J22" s="590"/>
      <c r="K22" s="591"/>
    </row>
    <row r="23" spans="1:11" ht="20.25" customHeight="1">
      <c r="A23" s="602" t="s">
        <v>331</v>
      </c>
      <c r="B23" s="603"/>
      <c r="C23" s="603"/>
      <c r="D23" s="603"/>
      <c r="E23" s="603"/>
      <c r="F23" s="603"/>
      <c r="G23" s="604"/>
      <c r="H23" s="267" t="s">
        <v>330</v>
      </c>
      <c r="I23" s="589">
        <v>0</v>
      </c>
      <c r="J23" s="590"/>
      <c r="K23" s="591"/>
    </row>
    <row r="24" spans="1:11" ht="15.7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</row>
    <row r="25" spans="1:11" ht="15.7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1:11" ht="15.75">
      <c r="A26" s="616" t="s">
        <v>382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</row>
    <row r="27" spans="1:11" ht="15.75">
      <c r="A27" s="616" t="s">
        <v>329</v>
      </c>
      <c r="B27" s="616"/>
      <c r="C27" s="616"/>
      <c r="D27" s="616"/>
      <c r="E27" s="616"/>
      <c r="F27" s="616"/>
      <c r="G27" s="616"/>
      <c r="H27" s="616"/>
      <c r="I27" s="616"/>
      <c r="J27" s="616"/>
      <c r="K27" s="616"/>
    </row>
    <row r="28" spans="1:11" ht="30">
      <c r="A28" s="266" t="s">
        <v>328</v>
      </c>
      <c r="B28" s="243"/>
      <c r="C28" s="243"/>
      <c r="D28" s="243"/>
      <c r="E28" s="243" t="s">
        <v>327</v>
      </c>
      <c r="F28" s="243"/>
      <c r="G28" s="243"/>
      <c r="H28" s="243" t="s">
        <v>373</v>
      </c>
      <c r="I28" s="243"/>
      <c r="J28" s="243"/>
      <c r="K28" s="243"/>
    </row>
    <row r="29" spans="1:11" ht="15.75">
      <c r="A29" s="266"/>
      <c r="B29" s="243"/>
      <c r="C29" s="243"/>
      <c r="D29" s="243"/>
      <c r="E29" s="617" t="s">
        <v>27</v>
      </c>
      <c r="F29" s="617"/>
      <c r="G29" s="265" t="s">
        <v>26</v>
      </c>
      <c r="H29" s="265"/>
      <c r="I29" s="243"/>
      <c r="J29" s="243"/>
      <c r="K29" s="243"/>
    </row>
    <row r="30" spans="1:11" ht="15.75">
      <c r="A30" s="615"/>
      <c r="B30" s="615"/>
      <c r="C30" s="615"/>
      <c r="D30" s="615"/>
      <c r="E30" s="615"/>
      <c r="F30" s="615"/>
      <c r="G30" s="615"/>
      <c r="H30" s="615"/>
      <c r="I30" s="615"/>
      <c r="J30" s="615"/>
      <c r="K30" s="615"/>
    </row>
    <row r="31" spans="1:11" ht="15.75">
      <c r="A31" s="615"/>
      <c r="B31" s="615"/>
      <c r="C31" s="615"/>
      <c r="D31" s="615"/>
      <c r="E31" s="615"/>
      <c r="F31" s="615"/>
      <c r="G31" s="615"/>
      <c r="H31" s="615"/>
      <c r="I31" s="615"/>
      <c r="J31" s="615"/>
      <c r="K31" s="615"/>
    </row>
    <row r="32" spans="1:11" ht="15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ht="15.75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</row>
    <row r="34" spans="1:11" ht="15.75">
      <c r="A34" s="263"/>
      <c r="B34" s="243"/>
      <c r="C34" s="243"/>
      <c r="D34" s="243"/>
      <c r="E34" s="243"/>
      <c r="F34" s="243"/>
      <c r="G34" s="243"/>
      <c r="H34" s="243"/>
      <c r="I34" s="243"/>
      <c r="J34" s="243"/>
      <c r="K34" s="243"/>
    </row>
    <row r="35" spans="1:11" ht="15.7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</row>
    <row r="36" spans="1:11" ht="15.75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</row>
    <row r="37" spans="1:11" ht="15.75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</row>
    <row r="38" spans="1:11" ht="15.7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</row>
    <row r="39" spans="1:11" ht="15.75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</row>
    <row r="40" spans="1:11" ht="15.7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</row>
    <row r="41" spans="1:11" ht="15.7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</row>
    <row r="42" spans="1:11" ht="15.7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</row>
    <row r="43" spans="1:11" ht="15.7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</row>
    <row r="44" spans="1:11" ht="15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</row>
    <row r="45" spans="1:11" ht="15.7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</row>
    <row r="46" spans="1:11" ht="15.7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</row>
    <row r="47" spans="1:11" ht="15.7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</row>
    <row r="48" spans="1:11" ht="15.7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</row>
  </sheetData>
  <sheetProtection/>
  <mergeCells count="35">
    <mergeCell ref="A30:K30"/>
    <mergeCell ref="A31:K31"/>
    <mergeCell ref="A22:G22"/>
    <mergeCell ref="I22:K22"/>
    <mergeCell ref="A23:G23"/>
    <mergeCell ref="I23:K23"/>
    <mergeCell ref="A26:K26"/>
    <mergeCell ref="A27:K27"/>
    <mergeCell ref="E29:F29"/>
    <mergeCell ref="A17:K17"/>
    <mergeCell ref="A19:G19"/>
    <mergeCell ref="I19:K19"/>
    <mergeCell ref="A20:G20"/>
    <mergeCell ref="I20:K20"/>
    <mergeCell ref="A21:G21"/>
    <mergeCell ref="I21:K21"/>
    <mergeCell ref="A12:G12"/>
    <mergeCell ref="I12:K12"/>
    <mergeCell ref="A13:G13"/>
    <mergeCell ref="I13:K13"/>
    <mergeCell ref="A14:G14"/>
    <mergeCell ref="I14:K14"/>
    <mergeCell ref="A9:G9"/>
    <mergeCell ref="I9:K9"/>
    <mergeCell ref="A10:G10"/>
    <mergeCell ref="I10:K10"/>
    <mergeCell ref="A11:G11"/>
    <mergeCell ref="I11:K11"/>
    <mergeCell ref="A3:K3"/>
    <mergeCell ref="A4:K4"/>
    <mergeCell ref="A5:K5"/>
    <mergeCell ref="A7:G7"/>
    <mergeCell ref="I7:K7"/>
    <mergeCell ref="A8:G8"/>
    <mergeCell ref="I8:K8"/>
  </mergeCells>
  <printOptions/>
  <pageMargins left="0.68" right="0.15748031496062992" top="0.5118110236220472" bottom="0.5118110236220472" header="0.5118110236220472" footer="0.5118110236220472"/>
  <pageSetup fitToHeight="5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2021-01-29T04:09:55Z</cp:lastPrinted>
  <dcterms:created xsi:type="dcterms:W3CDTF">2020-01-15T11:02:20Z</dcterms:created>
  <dcterms:modified xsi:type="dcterms:W3CDTF">2021-06-30T23:58:10Z</dcterms:modified>
  <cp:category/>
  <cp:version/>
  <cp:contentType/>
  <cp:contentStatus/>
</cp:coreProperties>
</file>