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fra-shop\Desktop\СЕССИИ СОВЕТА 4\52 сессия 24 апреля 2024 года\приложение исполнение\"/>
    </mc:Choice>
  </mc:AlternateContent>
  <bookViews>
    <workbookView xWindow="0" yWindow="0" windowWidth="28770" windowHeight="1227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51" i="1" l="1"/>
  <c r="E17" i="1"/>
  <c r="E48" i="1" l="1"/>
  <c r="E10" i="1"/>
  <c r="E8" i="1" s="1"/>
  <c r="D46" i="2" l="1"/>
  <c r="D10" i="2"/>
  <c r="D15" i="2"/>
  <c r="D17" i="2"/>
  <c r="D44" i="2"/>
  <c r="D8" i="2" l="1"/>
  <c r="E15" i="1" l="1"/>
</calcChain>
</file>

<file path=xl/sharedStrings.xml><?xml version="1.0" encoding="utf-8"?>
<sst xmlns="http://schemas.openxmlformats.org/spreadsheetml/2006/main" count="227" uniqueCount="126">
  <si>
    <t>Наименование показателя</t>
  </si>
  <si>
    <t>Код бюджетной классификации</t>
  </si>
  <si>
    <t>Кассовое исполнение</t>
  </si>
  <si>
    <t>администратора доходов</t>
  </si>
  <si>
    <t>Доходы, всего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</si>
  <si>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</si>
  <si>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</si>
  <si>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</si>
  <si>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</si>
  <si>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</si>
  <si>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в местные бюджеты</t>
  </si>
  <si>
    <t>10302250 01 0000 110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</si>
  <si>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</si>
  <si>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10302260 01 0000 110</t>
  </si>
  <si>
    <t>Федеральная служба государственной статистики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</si>
  <si>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</si>
  <si>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11690050 10 0000 140</t>
  </si>
  <si>
    <t>Федеральная налоговая служба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</si>
  <si>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227` и 228 Налогового кодекса Российской Федерации </t>
  </si>
  <si>
    <t>10102010 01 1000 110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</si>
  <si>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</si>
  <si>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10102010 01 2100 110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</si>
  <si>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227` и 228 Налогового кодекса Российской Федерации</t>
  </si>
  <si>
    <t>10102010 01 3000 110</t>
  </si>
  <si>
    <t>10102010 01 4000 110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</si>
  <si>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</si>
  <si>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10102020 01 1000 110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</si>
  <si>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</si>
  <si>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10102030 01 1000 110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</si>
  <si>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</si>
  <si>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10102040 01 1000 110</t>
  </si>
  <si>
    <t>Единый сельскохозяйственный налог</t>
  </si>
  <si>
    <t>10503010 01 1000 110</t>
  </si>
  <si>
    <t>10503010 01 2100 110</t>
  </si>
  <si>
    <t>10503010 01 3000 110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</si>
  <si>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</si>
  <si>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10601030 10 1000 110</t>
  </si>
  <si>
    <t>10601030 10 2100 110</t>
  </si>
  <si>
    <t>Земельный налог с организаций, обладающих земельным участком, расположенным в границах межселенных территорий</t>
  </si>
  <si>
    <t>10606033 10 1000 110</t>
  </si>
  <si>
    <t>10606033 10 2100 110</t>
  </si>
  <si>
    <t>Земельный налог с физических лиц, обладающих земельным участком, расположенным в границах межселенных территорий</t>
  </si>
  <si>
    <t>10606043 10 1000 110</t>
  </si>
  <si>
    <t>10606043 10 2100 110</t>
  </si>
  <si>
    <t xml:space="preserve">Департа­мент имущественных отношений Красно­дарского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</si>
  <si>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Администрация Выселковского сельского поселения Выселковского района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</si>
  <si>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 созданных ими учреждений (за исключением имущества муниципальных бюджетных и автономных учреждений)</t>
  </si>
  <si>
    <t>11105035 10 0000 120</t>
  </si>
  <si>
    <t>Прочие доходы от оказания платных услуг (работ) получателями средств бюджетов сельских поселений</t>
  </si>
  <si>
    <t>11301995 10 0000 130</t>
  </si>
  <si>
    <t>Прочие доходы от компенсации затрат бюджетов сельских поселений</t>
  </si>
  <si>
    <t>11302995 10 0000 130</t>
  </si>
  <si>
    <t>Прочие субсидии бюджетам сельских поселений</t>
  </si>
  <si>
    <t>20229999 10 0000 151</t>
  </si>
  <si>
    <t xml:space="preserve">Субвенции бюджетам сельских поселений на выполнение передаваемых полномочий субъектов Российской Федерации </t>
  </si>
  <si>
    <t>20230024 10 0000 151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</si>
  <si>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</si>
  <si>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20235118 10 0000 151</t>
  </si>
  <si>
    <t>Прочие безвозмездные поступления в бюджеты сельских поселений</t>
  </si>
  <si>
    <t>20705030 10 0000 180</t>
  </si>
  <si>
    <t>11105025 10 0000 120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</si>
  <si>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</si>
  <si>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</si>
  <si>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ПРИЛОЖЕНИЕ № 1
УТВЕРЖДЕНЫ
постановлением администрации
Выселковского сельского поселения
Выселковского района
от _______________ № ______
</t>
  </si>
  <si>
    <t>10102020 01 2100 110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</si>
  <si>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</si>
  <si>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10102020 01 3000 110</t>
  </si>
  <si>
    <t>10606043 10 4000 110</t>
  </si>
  <si>
    <t>11107015 10 0000 120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</si>
  <si>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</si>
  <si>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21805010 10 0000 180</t>
  </si>
  <si>
    <t>Доходы бюджетов сельских поселений от возврата бюджетными учреждениями остатков субсидий прошлых лет</t>
  </si>
  <si>
    <t>10102030 01 21000 110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</si>
  <si>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</si>
  <si>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10102030 01 30000 110</t>
  </si>
  <si>
    <t>10606043 10 3000 110</t>
  </si>
  <si>
    <t>11302065 10 0000 130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</si>
  <si>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</si>
  <si>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10606033 10 3000 110</t>
  </si>
  <si>
    <t>11610123 01 0101 140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</si>
  <si>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</si>
  <si>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114020536 10 0000 410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</si>
  <si>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</si>
  <si>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(проценты по соответствующему платежу)</t>
  </si>
  <si>
    <t>10102010 01 2200 110</t>
  </si>
  <si>
    <t>10606033 10 4000 110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</si>
  <si>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</si>
  <si>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10102080 01 1000 110</t>
  </si>
  <si>
    <t>Заместитель главы администрации 
Выселковского сельского поселения 
Выселковского района по экономическим
и социальным вопросам</t>
  </si>
  <si>
    <t>А.А. Широкая</t>
  </si>
  <si>
    <t>Доходы бюджета Выселковского сельского поселения 
Выселковского района за 1 квартал 2022 года 
по кодам классификации доходов бюджетов</t>
  </si>
  <si>
    <t>10102080 01 2100 110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</si>
  <si>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</si>
  <si>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11607010 10 0000 100</t>
  </si>
  <si>
    <t>Субсидии бюджетам сельских поселений на обеспечение комплексного развития сельских территорий</t>
  </si>
  <si>
    <t>20705030 10 0000 150</t>
  </si>
  <si>
    <t>11402053 10 0000 440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</si>
  <si>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</si>
  <si>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11602020 02 0000 140</t>
  </si>
  <si>
    <t>11402052 10 0000 440</t>
  </si>
  <si>
    <t>11402053 10 0000 410</t>
  </si>
  <si>
    <t xml:space="preserve">Заместитель главы администрации
Выселковского сельского поселения 
Выселковского района  по финансовым 
и производственным вопросам                                        </t>
  </si>
  <si>
    <t>О.А. Кирячкова-Богдан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</si>
  <si>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</si>
  <si>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</si>
  <si>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10102140 01 1000 110</t>
  </si>
  <si>
    <t>10102130 01 1000 110</t>
  </si>
  <si>
    <t>116101230101 01 100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</si>
  <si>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</si>
  <si>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Департамент имущественных отношений Краснодарского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</si>
  <si>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Прочие межбюджетные трансферты, передаваемые бюджетам сельских поселений</t>
  </si>
  <si>
    <t>20249999 10 0000 150</t>
  </si>
  <si>
    <t>20230024 10 0000 150</t>
  </si>
  <si>
    <t>20235118 10 0000 150</t>
  </si>
  <si>
    <t>20225576 10 0000 150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</si>
  <si>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</si>
  <si>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</si>
  <si>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20220077 10 0000 150</t>
  </si>
  <si>
    <t>20225467 10 0000 150</t>
  </si>
  <si>
    <t>20229999 10 0000 150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</si>
  <si>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</si>
  <si>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20227576 10 0000 150</t>
  </si>
  <si>
    <t>Код бюджетной классификации администратора доходов</t>
  </si>
  <si>
    <t>Доходы бюджета Выселковского сельского поселения 
Выселковского района за  2023 год 
по кодам классификации доходов бюджетов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</si>
  <si>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</si>
  <si>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 xml:space="preserve">ПРИЛОЖЕНИЕ № 1
к отчету об исполнении бюджета Выселковского сельского 
поселения Выселковского района
за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</si>
</sst>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justify" vertical="center" wrapText="1"/>
    </xf>
    <xf numFmtId="0" fontId="0" fillId="0" borderId="0" xfId="0" applyFill="1" applyBorder="1"/>
    <xf numFmtId="0" fontId="0" fillId="0" borderId="7" xfId="0" applyFill="1" applyBorder="1"/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/>
    <xf numFmtId="164" fontId="2" fillId="0" borderId="2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5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vertical="center"/>
    </xf>
    <xf numFmtId="0" fontId="1" fillId="0" borderId="3" xfId="0" applyFont="1" applyFill="1" applyBorder="1"/>
    <xf numFmtId="0" fontId="0" fillId="0" borderId="0" xfId="0" applyFill="1"/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horizontal="right" vertical="center"/>
    </xf>
    <xf numFmtId="0" fontId="0" fillId="0" borderId="9" xfId="0" applyFill="1" applyBorder="1"/>
    <xf numFmtId="49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9"/>
  <sheetViews>
    <sheetView tabSelected="1" zoomScale="60" zoomScaleNormal="60" zoomScaleSheetLayoutView="80" workbookViewId="0">
      <selection activeCell="D1" sqref="D1:E1"/>
    </sheetView>
  </sheetViews>
  <sheetFormatPr defaultRowHeight="15" x14ac:dyDescent="0.25"/>
  <cols>
    <col min="1" max="1" width="9.140625" style="19"/>
    <col min="2" max="2" width="68" style="19" customWidth="1"/>
    <col min="3" max="3" width="10.5703125" style="19" customWidth="1"/>
    <col min="4" max="4" width="25.42578125" style="19" customWidth="1"/>
    <col min="5" max="5" width="18.140625" style="19" customWidth="1"/>
    <col min="6" max="6" width="5.42578125" style="19" customWidth="1"/>
    <col min="7" max="7" width="9.140625" style="19" customWidth="1"/>
    <col min="8" max="16384" width="9.140625" style="19"/>
  </cols>
  <sheetData>
    <row r="1" spans="2:6" ht="114.75" customHeight="1" x14ac:dyDescent="0.3">
      <c r="B1" s="3"/>
      <c r="C1" s="3"/>
      <c r="D1" s="36" t="s">
        <v>125</v>
      </c>
      <c r="E1" s="36"/>
      <c r="F1" s="3"/>
    </row>
    <row r="2" spans="2:6" ht="32.25" customHeight="1" x14ac:dyDescent="0.3">
      <c r="B2" s="4"/>
      <c r="C2" s="4"/>
      <c r="D2" s="5"/>
      <c r="E2" s="5"/>
      <c r="F2" s="3"/>
    </row>
    <row r="3" spans="2:6" ht="72.75" customHeight="1" x14ac:dyDescent="0.25">
      <c r="B3" s="37" t="s">
        <v>123</v>
      </c>
      <c r="C3" s="38"/>
      <c r="D3" s="38"/>
      <c r="E3" s="39"/>
      <c r="F3" s="3"/>
    </row>
    <row r="4" spans="2:6" ht="18.75" x14ac:dyDescent="0.3">
      <c r="B4" s="31"/>
      <c r="C4" s="32"/>
      <c r="D4" s="32"/>
      <c r="E4" s="33"/>
      <c r="F4" s="3"/>
    </row>
    <row r="5" spans="2:6" ht="35.25" customHeight="1" x14ac:dyDescent="0.25">
      <c r="B5" s="40" t="s">
        <v>0</v>
      </c>
      <c r="C5" s="27" t="s">
        <v>122</v>
      </c>
      <c r="D5" s="28"/>
      <c r="E5" s="34" t="s">
        <v>2</v>
      </c>
      <c r="F5" s="3"/>
    </row>
    <row r="6" spans="2:6" ht="30" customHeight="1" x14ac:dyDescent="0.25">
      <c r="B6" s="40"/>
      <c r="C6" s="29"/>
      <c r="D6" s="30"/>
      <c r="E6" s="34"/>
      <c r="F6" s="3"/>
    </row>
    <row r="7" spans="2:6" ht="18.75" x14ac:dyDescent="0.25">
      <c r="B7" s="25">
        <v>1</v>
      </c>
      <c r="C7" s="34">
        <v>2</v>
      </c>
      <c r="D7" s="34"/>
      <c r="E7" s="25">
        <v>4</v>
      </c>
      <c r="F7" s="3"/>
    </row>
    <row r="8" spans="2:6" ht="18.75" x14ac:dyDescent="0.25">
      <c r="B8" s="42" t="s">
        <v>4</v>
      </c>
      <c r="C8" s="42"/>
      <c r="D8" s="42"/>
      <c r="E8" s="12">
        <f>E10+E17+E48+E51</f>
        <v>712290.45</v>
      </c>
      <c r="F8" s="3"/>
    </row>
    <row r="9" spans="2:6" ht="18.75" x14ac:dyDescent="0.3">
      <c r="B9" s="43"/>
      <c r="C9" s="43"/>
      <c r="D9" s="43"/>
      <c r="E9" s="21"/>
      <c r="F9" s="3"/>
    </row>
    <row r="10" spans="2:6" ht="18.75" x14ac:dyDescent="0.25">
      <c r="B10" s="42" t="s">
        <v>5</v>
      </c>
      <c r="C10" s="42"/>
      <c r="D10" s="42"/>
      <c r="E10" s="12">
        <f>SUM(E11:E14)</f>
        <v>13598.050999999999</v>
      </c>
      <c r="F10" s="3"/>
    </row>
    <row r="11" spans="2:6" ht="112.5" x14ac:dyDescent="0.25">
      <c r="B11" s="10" t="s">
        <v>6</v>
      </c>
      <c r="C11" s="25">
        <v>182</v>
      </c>
      <c r="D11" s="25" t="s">
        <v>7</v>
      </c>
      <c r="E11" s="11">
        <v>7045.89</v>
      </c>
      <c r="F11" s="3"/>
    </row>
    <row r="12" spans="2:6" ht="131.25" x14ac:dyDescent="0.25">
      <c r="B12" s="10" t="s">
        <v>8</v>
      </c>
      <c r="C12" s="25">
        <v>182</v>
      </c>
      <c r="D12" s="25" t="s">
        <v>9</v>
      </c>
      <c r="E12" s="11">
        <v>36.799999999999997</v>
      </c>
      <c r="F12" s="3"/>
    </row>
    <row r="13" spans="2:6" ht="93.75" x14ac:dyDescent="0.25">
      <c r="B13" s="10" t="s">
        <v>10</v>
      </c>
      <c r="C13" s="25">
        <v>182</v>
      </c>
      <c r="D13" s="25" t="s">
        <v>11</v>
      </c>
      <c r="E13" s="11">
        <v>7282.4709999999995</v>
      </c>
      <c r="F13" s="3"/>
    </row>
    <row r="14" spans="2:6" ht="112.5" x14ac:dyDescent="0.25">
      <c r="B14" s="10" t="s">
        <v>12</v>
      </c>
      <c r="C14" s="25">
        <v>182</v>
      </c>
      <c r="D14" s="25" t="s">
        <v>13</v>
      </c>
      <c r="E14" s="11">
        <v>-767.11</v>
      </c>
      <c r="F14" s="3"/>
    </row>
    <row r="15" spans="2:6" ht="18.75" hidden="1" x14ac:dyDescent="0.25">
      <c r="B15" s="41" t="s">
        <v>14</v>
      </c>
      <c r="C15" s="41"/>
      <c r="D15" s="41"/>
      <c r="E15" s="12">
        <f>E16</f>
        <v>0</v>
      </c>
      <c r="F15" s="3"/>
    </row>
    <row r="16" spans="2:6" ht="75" hidden="1" customHeight="1" x14ac:dyDescent="0.25">
      <c r="B16" s="10" t="s">
        <v>15</v>
      </c>
      <c r="C16" s="25">
        <v>157</v>
      </c>
      <c r="D16" s="25" t="s">
        <v>16</v>
      </c>
      <c r="E16" s="11">
        <v>0</v>
      </c>
      <c r="F16" s="3"/>
    </row>
    <row r="17" spans="2:6" ht="18.75" x14ac:dyDescent="0.25">
      <c r="B17" s="41" t="s">
        <v>17</v>
      </c>
      <c r="C17" s="41"/>
      <c r="D17" s="41"/>
      <c r="E17" s="13">
        <f>SUM(E18:E47)</f>
        <v>553442.89599999995</v>
      </c>
      <c r="F17" s="3"/>
    </row>
    <row r="18" spans="2:6" ht="112.5" x14ac:dyDescent="0.25">
      <c r="B18" s="10" t="s">
        <v>18</v>
      </c>
      <c r="C18" s="25">
        <v>182</v>
      </c>
      <c r="D18" s="25" t="s">
        <v>19</v>
      </c>
      <c r="E18" s="14">
        <v>132329.53099999999</v>
      </c>
      <c r="F18" s="3"/>
    </row>
    <row r="19" spans="2:6" ht="112.5" hidden="1" x14ac:dyDescent="0.25">
      <c r="B19" s="10" t="s">
        <v>20</v>
      </c>
      <c r="C19" s="25">
        <v>182</v>
      </c>
      <c r="D19" s="25" t="s">
        <v>21</v>
      </c>
      <c r="E19" s="14">
        <v>0</v>
      </c>
      <c r="F19" s="3"/>
    </row>
    <row r="20" spans="2:6" ht="131.25" hidden="1" x14ac:dyDescent="0.25">
      <c r="B20" s="2" t="s">
        <v>83</v>
      </c>
      <c r="C20" s="25">
        <v>182</v>
      </c>
      <c r="D20" s="25" t="s">
        <v>84</v>
      </c>
      <c r="E20" s="14">
        <v>0</v>
      </c>
      <c r="F20" s="3"/>
    </row>
    <row r="21" spans="2:6" ht="112.5" x14ac:dyDescent="0.25">
      <c r="B21" s="10" t="s">
        <v>22</v>
      </c>
      <c r="C21" s="25">
        <v>182</v>
      </c>
      <c r="D21" s="25" t="s">
        <v>23</v>
      </c>
      <c r="E21" s="14">
        <v>12.9</v>
      </c>
      <c r="F21" s="3"/>
    </row>
    <row r="22" spans="2:6" ht="112.5" hidden="1" x14ac:dyDescent="0.25">
      <c r="B22" s="10" t="s">
        <v>22</v>
      </c>
      <c r="C22" s="25">
        <v>182</v>
      </c>
      <c r="D22" s="25" t="s">
        <v>24</v>
      </c>
      <c r="E22" s="14">
        <v>0</v>
      </c>
      <c r="F22" s="3"/>
    </row>
    <row r="23" spans="2:6" ht="168.75" x14ac:dyDescent="0.25">
      <c r="B23" s="10" t="s">
        <v>25</v>
      </c>
      <c r="C23" s="25">
        <v>182</v>
      </c>
      <c r="D23" s="25" t="s">
        <v>26</v>
      </c>
      <c r="E23" s="14">
        <v>1479.66</v>
      </c>
      <c r="F23" s="3"/>
    </row>
    <row r="24" spans="2:6" ht="168.75" hidden="1" x14ac:dyDescent="0.25">
      <c r="B24" s="10" t="s">
        <v>65</v>
      </c>
      <c r="C24" s="25">
        <v>182</v>
      </c>
      <c r="D24" s="25" t="s">
        <v>64</v>
      </c>
      <c r="E24" s="14">
        <v>0</v>
      </c>
      <c r="F24" s="3"/>
    </row>
    <row r="25" spans="2:6" ht="168.75" x14ac:dyDescent="0.25">
      <c r="B25" s="10" t="s">
        <v>65</v>
      </c>
      <c r="C25" s="25">
        <v>182</v>
      </c>
      <c r="D25" s="25" t="s">
        <v>66</v>
      </c>
      <c r="E25" s="14">
        <v>-0.45</v>
      </c>
      <c r="F25" s="3"/>
    </row>
    <row r="26" spans="2:6" ht="75" x14ac:dyDescent="0.25">
      <c r="B26" s="10" t="s">
        <v>27</v>
      </c>
      <c r="C26" s="25">
        <v>182</v>
      </c>
      <c r="D26" s="25" t="s">
        <v>28</v>
      </c>
      <c r="E26" s="14">
        <v>1149.3599999999999</v>
      </c>
      <c r="F26" s="3"/>
    </row>
    <row r="27" spans="2:6" ht="75" hidden="1" x14ac:dyDescent="0.25">
      <c r="B27" s="10" t="s">
        <v>73</v>
      </c>
      <c r="C27" s="25">
        <v>182</v>
      </c>
      <c r="D27" s="25" t="s">
        <v>72</v>
      </c>
      <c r="E27" s="14">
        <v>0</v>
      </c>
      <c r="F27" s="3"/>
    </row>
    <row r="28" spans="2:6" ht="75" x14ac:dyDescent="0.25">
      <c r="B28" s="10" t="s">
        <v>73</v>
      </c>
      <c r="C28" s="25"/>
      <c r="D28" s="25" t="s">
        <v>74</v>
      </c>
      <c r="E28" s="14">
        <v>1.35</v>
      </c>
      <c r="F28" s="3"/>
    </row>
    <row r="29" spans="2:6" ht="136.5" customHeight="1" x14ac:dyDescent="0.25">
      <c r="B29" s="10" t="s">
        <v>29</v>
      </c>
      <c r="C29" s="25">
        <v>182</v>
      </c>
      <c r="D29" s="25" t="s">
        <v>30</v>
      </c>
      <c r="E29" s="14">
        <v>240.83500000000001</v>
      </c>
      <c r="F29" s="3"/>
    </row>
    <row r="30" spans="2:6" ht="203.25" customHeight="1" x14ac:dyDescent="0.25">
      <c r="B30" s="2" t="s">
        <v>86</v>
      </c>
      <c r="C30" s="25">
        <v>182</v>
      </c>
      <c r="D30" s="25" t="s">
        <v>87</v>
      </c>
      <c r="E30" s="14">
        <v>18695.580000000002</v>
      </c>
      <c r="F30" s="3"/>
    </row>
    <row r="31" spans="2:6" ht="203.25" hidden="1" customHeight="1" x14ac:dyDescent="0.25">
      <c r="B31" s="2" t="s">
        <v>86</v>
      </c>
      <c r="C31" s="25">
        <v>182</v>
      </c>
      <c r="D31" s="25" t="s">
        <v>91</v>
      </c>
      <c r="E31" s="14">
        <v>0</v>
      </c>
      <c r="F31" s="3"/>
    </row>
    <row r="32" spans="2:6" ht="136.5" customHeight="1" x14ac:dyDescent="0.25">
      <c r="B32" s="2" t="s">
        <v>103</v>
      </c>
      <c r="C32" s="25">
        <v>182</v>
      </c>
      <c r="D32" s="24" t="s">
        <v>106</v>
      </c>
      <c r="E32" s="14">
        <v>3552.24</v>
      </c>
      <c r="F32" s="3"/>
    </row>
    <row r="33" spans="2:6" ht="143.25" customHeight="1" x14ac:dyDescent="0.25">
      <c r="B33" s="2" t="s">
        <v>104</v>
      </c>
      <c r="C33" s="25">
        <v>182</v>
      </c>
      <c r="D33" s="24" t="s">
        <v>105</v>
      </c>
      <c r="E33" s="14">
        <v>19665.97</v>
      </c>
      <c r="F33" s="3"/>
    </row>
    <row r="34" spans="2:6" ht="18.75" customHeight="1" x14ac:dyDescent="0.25">
      <c r="B34" s="10" t="s">
        <v>31</v>
      </c>
      <c r="C34" s="25">
        <v>182</v>
      </c>
      <c r="D34" s="25" t="s">
        <v>32</v>
      </c>
      <c r="E34" s="14">
        <v>321597.03600000002</v>
      </c>
      <c r="F34" s="3"/>
    </row>
    <row r="35" spans="2:6" ht="18.75" hidden="1" customHeight="1" x14ac:dyDescent="0.25">
      <c r="B35" s="10" t="s">
        <v>31</v>
      </c>
      <c r="C35" s="25">
        <v>182</v>
      </c>
      <c r="D35" s="25" t="s">
        <v>33</v>
      </c>
      <c r="E35" s="14">
        <v>0</v>
      </c>
      <c r="F35" s="3"/>
    </row>
    <row r="36" spans="2:6" ht="18.75" hidden="1" customHeight="1" x14ac:dyDescent="0.25">
      <c r="B36" s="10" t="s">
        <v>31</v>
      </c>
      <c r="C36" s="25">
        <v>182</v>
      </c>
      <c r="D36" s="25" t="s">
        <v>34</v>
      </c>
      <c r="E36" s="14">
        <v>0</v>
      </c>
      <c r="F36" s="3"/>
    </row>
    <row r="37" spans="2:6" ht="97.5" customHeight="1" x14ac:dyDescent="0.25">
      <c r="B37" s="10" t="s">
        <v>35</v>
      </c>
      <c r="C37" s="25">
        <v>182</v>
      </c>
      <c r="D37" s="25" t="s">
        <v>36</v>
      </c>
      <c r="E37" s="14">
        <v>22264.493999999999</v>
      </c>
    </row>
    <row r="38" spans="2:6" ht="56.25" hidden="1" x14ac:dyDescent="0.25">
      <c r="B38" s="10" t="s">
        <v>35</v>
      </c>
      <c r="C38" s="25">
        <v>182</v>
      </c>
      <c r="D38" s="25" t="s">
        <v>37</v>
      </c>
      <c r="E38" s="14">
        <v>0</v>
      </c>
      <c r="F38" s="3"/>
    </row>
    <row r="39" spans="2:6" ht="56.25" x14ac:dyDescent="0.25">
      <c r="B39" s="10" t="s">
        <v>38</v>
      </c>
      <c r="C39" s="25">
        <v>182</v>
      </c>
      <c r="D39" s="25" t="s">
        <v>39</v>
      </c>
      <c r="E39" s="14">
        <v>21751.13</v>
      </c>
      <c r="F39" s="3"/>
    </row>
    <row r="40" spans="2:6" ht="56.25" hidden="1" x14ac:dyDescent="0.25">
      <c r="B40" s="10" t="s">
        <v>38</v>
      </c>
      <c r="C40" s="25">
        <v>182</v>
      </c>
      <c r="D40" s="25" t="s">
        <v>40</v>
      </c>
      <c r="E40" s="14">
        <v>0</v>
      </c>
      <c r="F40" s="3"/>
    </row>
    <row r="41" spans="2:6" ht="56.25" hidden="1" x14ac:dyDescent="0.25">
      <c r="B41" s="10" t="s">
        <v>38</v>
      </c>
      <c r="C41" s="25">
        <v>182</v>
      </c>
      <c r="D41" s="25" t="s">
        <v>78</v>
      </c>
      <c r="E41" s="14">
        <v>0</v>
      </c>
      <c r="F41" s="3"/>
    </row>
    <row r="42" spans="2:6" ht="56.25" hidden="1" x14ac:dyDescent="0.25">
      <c r="B42" s="10" t="s">
        <v>38</v>
      </c>
      <c r="C42" s="25">
        <v>182</v>
      </c>
      <c r="D42" s="25" t="s">
        <v>85</v>
      </c>
      <c r="E42" s="14">
        <v>0</v>
      </c>
      <c r="F42" s="3"/>
    </row>
    <row r="43" spans="2:6" ht="56.25" x14ac:dyDescent="0.25">
      <c r="B43" s="10" t="s">
        <v>41</v>
      </c>
      <c r="C43" s="25">
        <v>182</v>
      </c>
      <c r="D43" s="25" t="s">
        <v>42</v>
      </c>
      <c r="E43" s="14">
        <v>10700.7</v>
      </c>
      <c r="F43" s="3"/>
    </row>
    <row r="44" spans="2:6" ht="56.25" hidden="1" x14ac:dyDescent="0.25">
      <c r="B44" s="10" t="s">
        <v>41</v>
      </c>
      <c r="C44" s="25">
        <v>182</v>
      </c>
      <c r="D44" s="25" t="s">
        <v>43</v>
      </c>
      <c r="E44" s="14">
        <v>0</v>
      </c>
      <c r="F44" s="3"/>
    </row>
    <row r="45" spans="2:6" ht="75" customHeight="1" x14ac:dyDescent="0.25">
      <c r="B45" s="10" t="s">
        <v>41</v>
      </c>
      <c r="C45" s="25">
        <v>182</v>
      </c>
      <c r="D45" s="25" t="s">
        <v>75</v>
      </c>
      <c r="E45" s="14">
        <v>-0.44</v>
      </c>
      <c r="F45" s="3"/>
    </row>
    <row r="46" spans="2:6" ht="75" hidden="1" customHeight="1" x14ac:dyDescent="0.25">
      <c r="B46" s="10" t="s">
        <v>41</v>
      </c>
      <c r="C46" s="25">
        <v>182</v>
      </c>
      <c r="D46" s="25" t="s">
        <v>67</v>
      </c>
      <c r="E46" s="14">
        <v>0</v>
      </c>
      <c r="F46" s="3"/>
    </row>
    <row r="47" spans="2:6" ht="189" customHeight="1" x14ac:dyDescent="0.25">
      <c r="B47" s="10" t="s">
        <v>108</v>
      </c>
      <c r="C47" s="25">
        <v>182</v>
      </c>
      <c r="D47" s="25" t="s">
        <v>107</v>
      </c>
      <c r="E47" s="14">
        <v>3</v>
      </c>
      <c r="F47" s="3"/>
    </row>
    <row r="48" spans="2:6" ht="31.5" customHeight="1" x14ac:dyDescent="0.25">
      <c r="B48" s="41" t="s">
        <v>109</v>
      </c>
      <c r="C48" s="41"/>
      <c r="D48" s="41"/>
      <c r="E48" s="13">
        <f>E49+E50</f>
        <v>280.41999999999996</v>
      </c>
      <c r="F48" s="3"/>
    </row>
    <row r="49" spans="2:6" ht="90" customHeight="1" x14ac:dyDescent="0.25">
      <c r="B49" s="10" t="s">
        <v>97</v>
      </c>
      <c r="C49" s="25">
        <v>992</v>
      </c>
      <c r="D49" s="25" t="s">
        <v>98</v>
      </c>
      <c r="E49" s="14">
        <v>23.46</v>
      </c>
      <c r="F49" s="3"/>
    </row>
    <row r="50" spans="2:6" ht="112.5" x14ac:dyDescent="0.25">
      <c r="B50" s="10" t="s">
        <v>92</v>
      </c>
      <c r="C50" s="25">
        <v>992</v>
      </c>
      <c r="D50" s="25" t="s">
        <v>93</v>
      </c>
      <c r="E50" s="14">
        <v>256.95999999999998</v>
      </c>
      <c r="F50" s="3"/>
    </row>
    <row r="51" spans="2:6" ht="37.5" customHeight="1" x14ac:dyDescent="0.25">
      <c r="B51" s="41" t="s">
        <v>45</v>
      </c>
      <c r="C51" s="41"/>
      <c r="D51" s="41"/>
      <c r="E51" s="13">
        <f>SUM(E52:E68)</f>
        <v>144969.08299999998</v>
      </c>
      <c r="F51" s="3"/>
    </row>
    <row r="52" spans="2:6" ht="112.5" x14ac:dyDescent="0.25">
      <c r="B52" s="10" t="s">
        <v>61</v>
      </c>
      <c r="C52" s="25">
        <v>992</v>
      </c>
      <c r="D52" s="25" t="s">
        <v>60</v>
      </c>
      <c r="E52" s="14">
        <v>756.7</v>
      </c>
      <c r="F52" s="3"/>
    </row>
    <row r="53" spans="2:6" ht="131.25" x14ac:dyDescent="0.25">
      <c r="B53" s="10" t="s">
        <v>46</v>
      </c>
      <c r="C53" s="25">
        <v>992</v>
      </c>
      <c r="D53" s="25" t="s">
        <v>47</v>
      </c>
      <c r="E53" s="14">
        <v>104.9</v>
      </c>
      <c r="F53" s="3"/>
    </row>
    <row r="54" spans="2:6" ht="112.5" hidden="1" customHeight="1" x14ac:dyDescent="0.25">
      <c r="B54" s="10" t="s">
        <v>69</v>
      </c>
      <c r="C54" s="25">
        <v>992</v>
      </c>
      <c r="D54" s="25" t="s">
        <v>68</v>
      </c>
      <c r="E54" s="14">
        <v>0</v>
      </c>
      <c r="F54" s="3"/>
    </row>
    <row r="55" spans="2:6" ht="56.25" customHeight="1" x14ac:dyDescent="0.25">
      <c r="B55" s="10" t="s">
        <v>48</v>
      </c>
      <c r="C55" s="25">
        <v>992</v>
      </c>
      <c r="D55" s="25" t="s">
        <v>49</v>
      </c>
      <c r="E55" s="14">
        <v>120.18</v>
      </c>
      <c r="F55" s="3"/>
    </row>
    <row r="56" spans="2:6" ht="75" customHeight="1" x14ac:dyDescent="0.25">
      <c r="B56" s="10" t="s">
        <v>77</v>
      </c>
      <c r="C56" s="25">
        <v>992</v>
      </c>
      <c r="D56" s="25" t="s">
        <v>76</v>
      </c>
      <c r="E56" s="14">
        <v>18.547000000000001</v>
      </c>
      <c r="F56" s="3"/>
    </row>
    <row r="57" spans="2:6" ht="37.5" customHeight="1" x14ac:dyDescent="0.25">
      <c r="B57" s="10" t="s">
        <v>50</v>
      </c>
      <c r="C57" s="25">
        <v>992</v>
      </c>
      <c r="D57" s="25" t="s">
        <v>51</v>
      </c>
      <c r="E57" s="14">
        <v>1972.9179999999999</v>
      </c>
      <c r="F57" s="3"/>
    </row>
    <row r="58" spans="2:6" ht="161.25" customHeight="1" x14ac:dyDescent="0.25">
      <c r="B58" s="10" t="s">
        <v>62</v>
      </c>
      <c r="C58" s="25"/>
      <c r="D58" s="25" t="s">
        <v>100</v>
      </c>
      <c r="E58" s="14">
        <v>164.68600000000001</v>
      </c>
      <c r="F58" s="3"/>
    </row>
    <row r="59" spans="2:6" ht="131.25" x14ac:dyDescent="0.25">
      <c r="B59" s="10" t="s">
        <v>82</v>
      </c>
      <c r="C59" s="25">
        <v>992</v>
      </c>
      <c r="D59" s="25" t="s">
        <v>99</v>
      </c>
      <c r="E59" s="14">
        <v>16.649999999999999</v>
      </c>
      <c r="F59" s="3"/>
    </row>
    <row r="60" spans="2:6" ht="56.25" x14ac:dyDescent="0.25">
      <c r="B60" s="10" t="s">
        <v>115</v>
      </c>
      <c r="C60" s="25">
        <v>992</v>
      </c>
      <c r="D60" s="24" t="s">
        <v>117</v>
      </c>
      <c r="E60" s="14">
        <v>24963.851999999999</v>
      </c>
      <c r="F60" s="3"/>
    </row>
    <row r="61" spans="2:6" ht="75" x14ac:dyDescent="0.25">
      <c r="B61" s="10" t="s">
        <v>116</v>
      </c>
      <c r="C61" s="25">
        <v>992</v>
      </c>
      <c r="D61" s="24" t="s">
        <v>118</v>
      </c>
      <c r="E61" s="14">
        <v>1756.1</v>
      </c>
      <c r="F61" s="3"/>
    </row>
    <row r="62" spans="2:6" ht="56.25" x14ac:dyDescent="0.25">
      <c r="B62" s="10" t="s">
        <v>94</v>
      </c>
      <c r="C62" s="25">
        <v>992</v>
      </c>
      <c r="D62" s="20" t="s">
        <v>114</v>
      </c>
      <c r="E62" s="14">
        <v>2680.63</v>
      </c>
      <c r="F62" s="3"/>
    </row>
    <row r="63" spans="2:6" ht="93.75" x14ac:dyDescent="0.25">
      <c r="B63" s="10" t="s">
        <v>120</v>
      </c>
      <c r="C63" s="25">
        <v>992</v>
      </c>
      <c r="D63" s="20" t="s">
        <v>121</v>
      </c>
      <c r="E63" s="14">
        <v>37786.32</v>
      </c>
      <c r="F63" s="3"/>
    </row>
    <row r="64" spans="2:6" ht="37.5" x14ac:dyDescent="0.25">
      <c r="B64" s="10" t="s">
        <v>52</v>
      </c>
      <c r="C64" s="25">
        <v>992</v>
      </c>
      <c r="D64" s="25" t="s">
        <v>119</v>
      </c>
      <c r="E64" s="14">
        <v>71416.100000000006</v>
      </c>
      <c r="F64" s="3"/>
    </row>
    <row r="65" spans="2:7" ht="56.25" x14ac:dyDescent="0.25">
      <c r="B65" s="10" t="s">
        <v>54</v>
      </c>
      <c r="C65" s="25">
        <v>992</v>
      </c>
      <c r="D65" s="25" t="s">
        <v>112</v>
      </c>
      <c r="E65" s="14">
        <v>7.6</v>
      </c>
      <c r="F65" s="3"/>
    </row>
    <row r="66" spans="2:7" ht="75" x14ac:dyDescent="0.25">
      <c r="B66" s="10" t="s">
        <v>124</v>
      </c>
      <c r="C66" s="25">
        <v>992</v>
      </c>
      <c r="D66" s="25" t="s">
        <v>113</v>
      </c>
      <c r="E66" s="14">
        <v>1779.5</v>
      </c>
      <c r="F66" s="3"/>
    </row>
    <row r="67" spans="2:7" ht="37.5" x14ac:dyDescent="0.25">
      <c r="B67" s="10" t="s">
        <v>110</v>
      </c>
      <c r="C67" s="25">
        <v>992</v>
      </c>
      <c r="D67" s="25" t="s">
        <v>111</v>
      </c>
      <c r="E67" s="14">
        <v>1388.4</v>
      </c>
      <c r="F67" s="3"/>
    </row>
    <row r="68" spans="2:7" ht="38.25" customHeight="1" x14ac:dyDescent="0.25">
      <c r="B68" s="10" t="s">
        <v>58</v>
      </c>
      <c r="C68" s="25">
        <v>992</v>
      </c>
      <c r="D68" s="25" t="s">
        <v>95</v>
      </c>
      <c r="E68" s="22">
        <v>36</v>
      </c>
      <c r="F68" s="23"/>
      <c r="G68" s="3"/>
    </row>
    <row r="69" spans="2:7" ht="32.25" hidden="1" customHeight="1" x14ac:dyDescent="0.25">
      <c r="B69" s="10" t="s">
        <v>71</v>
      </c>
      <c r="C69" s="25">
        <v>992</v>
      </c>
      <c r="D69" s="25" t="s">
        <v>70</v>
      </c>
      <c r="E69" s="22">
        <v>0</v>
      </c>
      <c r="F69" s="23"/>
      <c r="G69" s="3"/>
    </row>
    <row r="70" spans="2:7" ht="18.75" x14ac:dyDescent="0.3">
      <c r="B70" s="15"/>
      <c r="C70" s="15"/>
      <c r="D70" s="15"/>
      <c r="E70" s="15"/>
      <c r="F70" s="3"/>
    </row>
    <row r="71" spans="2:7" ht="93" customHeight="1" x14ac:dyDescent="0.3">
      <c r="B71" s="35" t="s">
        <v>101</v>
      </c>
      <c r="C71" s="35"/>
      <c r="D71" s="26" t="s">
        <v>102</v>
      </c>
      <c r="E71" s="26"/>
      <c r="F71" s="3"/>
    </row>
    <row r="72" spans="2:7" ht="39.950000000000003" customHeight="1" x14ac:dyDescent="0.25"/>
    <row r="73" spans="2:7" ht="39.950000000000003" customHeight="1" x14ac:dyDescent="0.25"/>
    <row r="74" spans="2:7" ht="39.950000000000003" customHeight="1" x14ac:dyDescent="0.25"/>
    <row r="75" spans="2:7" ht="39.950000000000003" customHeight="1" x14ac:dyDescent="0.25"/>
    <row r="76" spans="2:7" ht="39.950000000000003" customHeight="1" x14ac:dyDescent="0.25"/>
    <row r="77" spans="2:7" ht="39.950000000000003" customHeight="1" x14ac:dyDescent="0.25"/>
    <row r="78" spans="2:7" ht="39.950000000000003" customHeight="1" x14ac:dyDescent="0.25"/>
    <row r="79" spans="2:7" ht="39.950000000000003" customHeight="1" x14ac:dyDescent="0.25"/>
  </sheetData>
  <mergeCells count="16">
    <mergeCell ref="D1:E1"/>
    <mergeCell ref="B3:E3"/>
    <mergeCell ref="E5:E6"/>
    <mergeCell ref="B5:B6"/>
    <mergeCell ref="B51:D51"/>
    <mergeCell ref="B48:D48"/>
    <mergeCell ref="B8:D8"/>
    <mergeCell ref="B9:D9"/>
    <mergeCell ref="B10:D10"/>
    <mergeCell ref="B17:D17"/>
    <mergeCell ref="B15:D15"/>
    <mergeCell ref="D71:E71"/>
    <mergeCell ref="C5:D6"/>
    <mergeCell ref="B4:E4"/>
    <mergeCell ref="C7:D7"/>
    <mergeCell ref="B71:C71"/>
  </mergeCells>
  <pageMargins left="0.27559055118110237" right="0.31496062992125984" top="0.39370078740157483" bottom="0.35433070866141736" header="0.31496062992125984" footer="0.31496062992125984"/>
  <pageSetup paperSize="9" scale="71" fitToHeight="4" orientation="portrait" horizontalDpi="0" verticalDpi="0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46" zoomScale="70" zoomScaleNormal="70" workbookViewId="0">
      <selection activeCell="D53" sqref="D53"/>
    </sheetView>
  </sheetViews>
  <sheetFormatPr defaultRowHeight="15" x14ac:dyDescent="0.25"/>
  <cols>
    <col min="1" max="1" width="59.7109375" customWidth="1"/>
    <col min="2" max="2" width="17.42578125" customWidth="1"/>
    <col min="3" max="3" width="26.28515625" customWidth="1"/>
    <col min="4" max="4" width="17.140625" customWidth="1"/>
  </cols>
  <sheetData>
    <row r="1" spans="1:4" ht="162" customHeight="1" x14ac:dyDescent="0.3">
      <c r="A1" s="3"/>
      <c r="B1" s="3"/>
      <c r="C1" s="44" t="s">
        <v>63</v>
      </c>
      <c r="D1" s="44"/>
    </row>
    <row r="2" spans="1:4" ht="18.75" x14ac:dyDescent="0.3">
      <c r="A2" s="4"/>
      <c r="B2" s="4"/>
      <c r="C2" s="5"/>
      <c r="D2" s="5"/>
    </row>
    <row r="3" spans="1:4" ht="63" customHeight="1" x14ac:dyDescent="0.25">
      <c r="A3" s="37" t="s">
        <v>90</v>
      </c>
      <c r="B3" s="38"/>
      <c r="C3" s="38"/>
      <c r="D3" s="38"/>
    </row>
    <row r="4" spans="1:4" ht="18.75" x14ac:dyDescent="0.3">
      <c r="A4" s="18"/>
      <c r="B4" s="6"/>
      <c r="C4" s="6"/>
      <c r="D4" s="6"/>
    </row>
    <row r="5" spans="1:4" ht="38.25" customHeight="1" x14ac:dyDescent="0.25">
      <c r="A5" s="40" t="s">
        <v>0</v>
      </c>
      <c r="B5" s="34" t="s">
        <v>1</v>
      </c>
      <c r="C5" s="34"/>
      <c r="D5" s="34" t="s">
        <v>2</v>
      </c>
    </row>
    <row r="6" spans="1:4" ht="18.75" customHeight="1" x14ac:dyDescent="0.25">
      <c r="A6" s="40"/>
      <c r="B6" s="34" t="s">
        <v>3</v>
      </c>
      <c r="C6" s="34"/>
      <c r="D6" s="34"/>
    </row>
    <row r="7" spans="1:4" ht="18.75" x14ac:dyDescent="0.25">
      <c r="A7" s="1">
        <v>1</v>
      </c>
      <c r="B7" s="34">
        <v>2</v>
      </c>
      <c r="C7" s="34"/>
      <c r="D7" s="1">
        <v>4</v>
      </c>
    </row>
    <row r="8" spans="1:4" ht="18.75" x14ac:dyDescent="0.25">
      <c r="A8" s="46" t="s">
        <v>4</v>
      </c>
      <c r="B8" s="46"/>
      <c r="C8" s="46"/>
      <c r="D8" s="7">
        <f>D10+D17+D44+D46</f>
        <v>282614.73</v>
      </c>
    </row>
    <row r="9" spans="1:4" ht="18.75" x14ac:dyDescent="0.3">
      <c r="A9" s="47"/>
      <c r="B9" s="48"/>
      <c r="C9" s="48"/>
      <c r="D9" s="8"/>
    </row>
    <row r="10" spans="1:4" ht="18.75" x14ac:dyDescent="0.25">
      <c r="A10" s="49" t="s">
        <v>5</v>
      </c>
      <c r="B10" s="49"/>
      <c r="C10" s="49"/>
      <c r="D10" s="9">
        <f>SUM(D11:D14)</f>
        <v>1497.2300000000002</v>
      </c>
    </row>
    <row r="11" spans="1:4" ht="112.5" x14ac:dyDescent="0.25">
      <c r="A11" s="10" t="s">
        <v>6</v>
      </c>
      <c r="B11" s="1">
        <v>100</v>
      </c>
      <c r="C11" s="1" t="s">
        <v>7</v>
      </c>
      <c r="D11" s="11">
        <v>2</v>
      </c>
    </row>
    <row r="12" spans="1:4" ht="131.25" x14ac:dyDescent="0.25">
      <c r="A12" s="10" t="s">
        <v>8</v>
      </c>
      <c r="B12" s="1">
        <v>100</v>
      </c>
      <c r="C12" s="1" t="s">
        <v>9</v>
      </c>
      <c r="D12" s="11">
        <v>8.9</v>
      </c>
    </row>
    <row r="13" spans="1:4" ht="112.5" x14ac:dyDescent="0.25">
      <c r="A13" s="10" t="s">
        <v>10</v>
      </c>
      <c r="B13" s="1">
        <v>100</v>
      </c>
      <c r="C13" s="1" t="s">
        <v>11</v>
      </c>
      <c r="D13" s="11">
        <v>1671.63</v>
      </c>
    </row>
    <row r="14" spans="1:4" ht="112.5" x14ac:dyDescent="0.25">
      <c r="A14" s="10" t="s">
        <v>12</v>
      </c>
      <c r="B14" s="1">
        <v>100</v>
      </c>
      <c r="C14" s="1" t="s">
        <v>13</v>
      </c>
      <c r="D14" s="11">
        <v>-185.3</v>
      </c>
    </row>
    <row r="15" spans="1:4" ht="18.75" x14ac:dyDescent="0.25">
      <c r="A15" s="41" t="s">
        <v>14</v>
      </c>
      <c r="B15" s="41"/>
      <c r="C15" s="41"/>
      <c r="D15" s="12">
        <f>D16</f>
        <v>0</v>
      </c>
    </row>
    <row r="16" spans="1:4" ht="75" x14ac:dyDescent="0.25">
      <c r="A16" s="10" t="s">
        <v>15</v>
      </c>
      <c r="B16" s="1">
        <v>157</v>
      </c>
      <c r="C16" s="1" t="s">
        <v>16</v>
      </c>
      <c r="D16" s="11">
        <v>0</v>
      </c>
    </row>
    <row r="17" spans="1:4" ht="18.75" x14ac:dyDescent="0.25">
      <c r="A17" s="41" t="s">
        <v>17</v>
      </c>
      <c r="B17" s="41"/>
      <c r="C17" s="41"/>
      <c r="D17" s="13">
        <f>SUM(D18:D41)</f>
        <v>280721.3</v>
      </c>
    </row>
    <row r="18" spans="1:4" ht="112.5" x14ac:dyDescent="0.25">
      <c r="A18" s="10" t="s">
        <v>18</v>
      </c>
      <c r="B18" s="1">
        <v>182</v>
      </c>
      <c r="C18" s="1" t="s">
        <v>19</v>
      </c>
      <c r="D18" s="14">
        <v>29017</v>
      </c>
    </row>
    <row r="19" spans="1:4" ht="112.5" x14ac:dyDescent="0.25">
      <c r="A19" s="10" t="s">
        <v>20</v>
      </c>
      <c r="B19" s="1">
        <v>182</v>
      </c>
      <c r="C19" s="1" t="s">
        <v>21</v>
      </c>
      <c r="D19" s="14">
        <v>8.1</v>
      </c>
    </row>
    <row r="20" spans="1:4" ht="131.25" x14ac:dyDescent="0.25">
      <c r="A20" s="2" t="s">
        <v>83</v>
      </c>
      <c r="B20" s="1">
        <v>182</v>
      </c>
      <c r="C20" s="1" t="s">
        <v>84</v>
      </c>
      <c r="D20" s="14">
        <v>0</v>
      </c>
    </row>
    <row r="21" spans="1:4" ht="112.5" x14ac:dyDescent="0.25">
      <c r="A21" s="10" t="s">
        <v>22</v>
      </c>
      <c r="B21" s="1">
        <v>182</v>
      </c>
      <c r="C21" s="1" t="s">
        <v>23</v>
      </c>
      <c r="D21" s="14">
        <v>3.5</v>
      </c>
    </row>
    <row r="22" spans="1:4" ht="112.5" x14ac:dyDescent="0.25">
      <c r="A22" s="10" t="s">
        <v>22</v>
      </c>
      <c r="B22" s="1">
        <v>182</v>
      </c>
      <c r="C22" s="1" t="s">
        <v>24</v>
      </c>
      <c r="D22" s="14">
        <v>0.4</v>
      </c>
    </row>
    <row r="23" spans="1:4" ht="168.75" x14ac:dyDescent="0.25">
      <c r="A23" s="10" t="s">
        <v>25</v>
      </c>
      <c r="B23" s="1">
        <v>182</v>
      </c>
      <c r="C23" s="1" t="s">
        <v>26</v>
      </c>
      <c r="D23" s="14">
        <v>-9997.1</v>
      </c>
    </row>
    <row r="24" spans="1:4" ht="168.75" x14ac:dyDescent="0.25">
      <c r="A24" s="10" t="s">
        <v>65</v>
      </c>
      <c r="B24" s="1">
        <v>182</v>
      </c>
      <c r="C24" s="1" t="s">
        <v>64</v>
      </c>
      <c r="D24" s="14">
        <v>0</v>
      </c>
    </row>
    <row r="25" spans="1:4" ht="168.75" x14ac:dyDescent="0.25">
      <c r="A25" s="10" t="s">
        <v>65</v>
      </c>
      <c r="B25" s="1">
        <v>182</v>
      </c>
      <c r="C25" s="1" t="s">
        <v>66</v>
      </c>
      <c r="D25" s="14">
        <v>0.4</v>
      </c>
    </row>
    <row r="26" spans="1:4" ht="75" x14ac:dyDescent="0.25">
      <c r="A26" s="10" t="s">
        <v>27</v>
      </c>
      <c r="B26" s="1">
        <v>182</v>
      </c>
      <c r="C26" s="1" t="s">
        <v>28</v>
      </c>
      <c r="D26" s="14">
        <v>133.6</v>
      </c>
    </row>
    <row r="27" spans="1:4" ht="75" x14ac:dyDescent="0.25">
      <c r="A27" s="10" t="s">
        <v>73</v>
      </c>
      <c r="B27" s="1">
        <v>182</v>
      </c>
      <c r="C27" s="1" t="s">
        <v>72</v>
      </c>
      <c r="D27" s="14">
        <v>1.4</v>
      </c>
    </row>
    <row r="28" spans="1:4" ht="75" x14ac:dyDescent="0.25">
      <c r="A28" s="10" t="s">
        <v>73</v>
      </c>
      <c r="B28" s="1"/>
      <c r="C28" s="1" t="s">
        <v>74</v>
      </c>
      <c r="D28" s="14">
        <v>0.1</v>
      </c>
    </row>
    <row r="29" spans="1:4" ht="150" x14ac:dyDescent="0.25">
      <c r="A29" s="10" t="s">
        <v>29</v>
      </c>
      <c r="B29" s="1">
        <v>182</v>
      </c>
      <c r="C29" s="1" t="s">
        <v>30</v>
      </c>
      <c r="D29" s="14">
        <v>21.8</v>
      </c>
    </row>
    <row r="30" spans="1:4" ht="206.25" x14ac:dyDescent="0.25">
      <c r="A30" s="2" t="s">
        <v>86</v>
      </c>
      <c r="B30" s="1">
        <v>182</v>
      </c>
      <c r="C30" s="1" t="s">
        <v>87</v>
      </c>
      <c r="D30" s="14">
        <v>10623.8</v>
      </c>
    </row>
    <row r="31" spans="1:4" ht="18.75" x14ac:dyDescent="0.25">
      <c r="A31" s="10" t="s">
        <v>31</v>
      </c>
      <c r="B31" s="1">
        <v>182</v>
      </c>
      <c r="C31" s="1" t="s">
        <v>32</v>
      </c>
      <c r="D31" s="14">
        <v>243578.6</v>
      </c>
    </row>
    <row r="32" spans="1:4" ht="18.75" x14ac:dyDescent="0.25">
      <c r="A32" s="10" t="s">
        <v>31</v>
      </c>
      <c r="B32" s="1">
        <v>182</v>
      </c>
      <c r="C32" s="1" t="s">
        <v>33</v>
      </c>
      <c r="D32" s="14">
        <v>102.1</v>
      </c>
    </row>
    <row r="33" spans="1:4" ht="18.75" x14ac:dyDescent="0.25">
      <c r="A33" s="10" t="s">
        <v>31</v>
      </c>
      <c r="B33" s="1">
        <v>182</v>
      </c>
      <c r="C33" s="1" t="s">
        <v>34</v>
      </c>
      <c r="D33" s="14">
        <v>0</v>
      </c>
    </row>
    <row r="34" spans="1:4" ht="75" x14ac:dyDescent="0.25">
      <c r="A34" s="10" t="s">
        <v>35</v>
      </c>
      <c r="B34" s="1">
        <v>182</v>
      </c>
      <c r="C34" s="1" t="s">
        <v>36</v>
      </c>
      <c r="D34" s="14">
        <v>811.5</v>
      </c>
    </row>
    <row r="35" spans="1:4" ht="75" x14ac:dyDescent="0.25">
      <c r="A35" s="10" t="s">
        <v>35</v>
      </c>
      <c r="B35" s="1">
        <v>182</v>
      </c>
      <c r="C35" s="1" t="s">
        <v>37</v>
      </c>
      <c r="D35" s="14">
        <v>17.600000000000001</v>
      </c>
    </row>
    <row r="36" spans="1:4" ht="18.75" customHeight="1" x14ac:dyDescent="0.25">
      <c r="A36" s="10" t="s">
        <v>38</v>
      </c>
      <c r="B36" s="1">
        <v>182</v>
      </c>
      <c r="C36" s="1" t="s">
        <v>39</v>
      </c>
      <c r="D36" s="14">
        <v>5942.4</v>
      </c>
    </row>
    <row r="37" spans="1:4" ht="56.25" x14ac:dyDescent="0.25">
      <c r="A37" s="10" t="s">
        <v>38</v>
      </c>
      <c r="B37" s="1">
        <v>182</v>
      </c>
      <c r="C37" s="1" t="s">
        <v>40</v>
      </c>
      <c r="D37" s="14">
        <v>-1.6</v>
      </c>
    </row>
    <row r="38" spans="1:4" ht="18.75" customHeight="1" x14ac:dyDescent="0.25">
      <c r="A38" s="10" t="s">
        <v>38</v>
      </c>
      <c r="B38" s="1">
        <v>182</v>
      </c>
      <c r="C38" s="1" t="s">
        <v>78</v>
      </c>
      <c r="D38" s="14">
        <v>-2</v>
      </c>
    </row>
    <row r="39" spans="1:4" ht="56.25" x14ac:dyDescent="0.25">
      <c r="A39" s="10" t="s">
        <v>38</v>
      </c>
      <c r="B39" s="1">
        <v>182</v>
      </c>
      <c r="C39" s="1" t="s">
        <v>85</v>
      </c>
      <c r="D39" s="14">
        <v>-0.8</v>
      </c>
    </row>
    <row r="40" spans="1:4" ht="75" x14ac:dyDescent="0.25">
      <c r="A40" s="10" t="s">
        <v>41</v>
      </c>
      <c r="B40" s="1">
        <v>182</v>
      </c>
      <c r="C40" s="1" t="s">
        <v>42</v>
      </c>
      <c r="D40" s="14">
        <v>439.8</v>
      </c>
    </row>
    <row r="41" spans="1:4" ht="75" x14ac:dyDescent="0.25">
      <c r="A41" s="10" t="s">
        <v>41</v>
      </c>
      <c r="B41" s="1">
        <v>182</v>
      </c>
      <c r="C41" s="1" t="s">
        <v>43</v>
      </c>
      <c r="D41" s="14">
        <v>20.7</v>
      </c>
    </row>
    <row r="42" spans="1:4" ht="75" x14ac:dyDescent="0.25">
      <c r="A42" s="10" t="s">
        <v>41</v>
      </c>
      <c r="B42" s="1">
        <v>182</v>
      </c>
      <c r="C42" s="1" t="s">
        <v>75</v>
      </c>
      <c r="D42" s="14">
        <v>0</v>
      </c>
    </row>
    <row r="43" spans="1:4" ht="75" x14ac:dyDescent="0.25">
      <c r="A43" s="10" t="s">
        <v>41</v>
      </c>
      <c r="B43" s="1">
        <v>182</v>
      </c>
      <c r="C43" s="1" t="s">
        <v>67</v>
      </c>
      <c r="D43" s="14">
        <v>0</v>
      </c>
    </row>
    <row r="44" spans="1:4" ht="18.75" x14ac:dyDescent="0.25">
      <c r="A44" s="41" t="s">
        <v>44</v>
      </c>
      <c r="B44" s="41"/>
      <c r="C44" s="41"/>
      <c r="D44" s="13">
        <f>D45</f>
        <v>4</v>
      </c>
    </row>
    <row r="45" spans="1:4" ht="112.5" x14ac:dyDescent="0.25">
      <c r="A45" s="10" t="s">
        <v>80</v>
      </c>
      <c r="B45" s="1">
        <v>821</v>
      </c>
      <c r="C45" s="1" t="s">
        <v>79</v>
      </c>
      <c r="D45" s="14">
        <v>4</v>
      </c>
    </row>
    <row r="46" spans="1:4" ht="18.75" x14ac:dyDescent="0.25">
      <c r="A46" s="41" t="s">
        <v>45</v>
      </c>
      <c r="B46" s="41"/>
      <c r="C46" s="41"/>
      <c r="D46" s="13">
        <f>SUM(D47:D57)</f>
        <v>392.2</v>
      </c>
    </row>
    <row r="47" spans="1:4" ht="131.25" x14ac:dyDescent="0.25">
      <c r="A47" s="10" t="s">
        <v>61</v>
      </c>
      <c r="B47" s="1">
        <v>992</v>
      </c>
      <c r="C47" s="1" t="s">
        <v>60</v>
      </c>
      <c r="D47" s="14">
        <v>19.399999999999999</v>
      </c>
    </row>
    <row r="48" spans="1:4" ht="150" x14ac:dyDescent="0.25">
      <c r="A48" s="10" t="s">
        <v>46</v>
      </c>
      <c r="B48" s="1">
        <v>992</v>
      </c>
      <c r="C48" s="1" t="s">
        <v>47</v>
      </c>
      <c r="D48" s="14">
        <v>21.5</v>
      </c>
    </row>
    <row r="49" spans="1:4" ht="93.75" x14ac:dyDescent="0.25">
      <c r="A49" s="10" t="s">
        <v>69</v>
      </c>
      <c r="B49" s="1">
        <v>992</v>
      </c>
      <c r="C49" s="1" t="s">
        <v>68</v>
      </c>
      <c r="D49" s="14">
        <v>0</v>
      </c>
    </row>
    <row r="50" spans="1:4" ht="56.25" x14ac:dyDescent="0.25">
      <c r="A50" s="10" t="s">
        <v>48</v>
      </c>
      <c r="B50" s="1">
        <v>992</v>
      </c>
      <c r="C50" s="1" t="s">
        <v>49</v>
      </c>
      <c r="D50" s="14">
        <v>6.7</v>
      </c>
    </row>
    <row r="51" spans="1:4" ht="56.25" x14ac:dyDescent="0.25">
      <c r="A51" s="10" t="s">
        <v>77</v>
      </c>
      <c r="B51" s="1">
        <v>992</v>
      </c>
      <c r="C51" s="1" t="s">
        <v>76</v>
      </c>
      <c r="D51" s="14">
        <v>0</v>
      </c>
    </row>
    <row r="52" spans="1:4" ht="37.5" x14ac:dyDescent="0.25">
      <c r="A52" s="10" t="s">
        <v>50</v>
      </c>
      <c r="B52" s="1">
        <v>992</v>
      </c>
      <c r="C52" s="1" t="s">
        <v>51</v>
      </c>
      <c r="D52" s="14">
        <v>1</v>
      </c>
    </row>
    <row r="53" spans="1:4" ht="150" x14ac:dyDescent="0.25">
      <c r="A53" s="10" t="s">
        <v>62</v>
      </c>
      <c r="B53" s="1"/>
      <c r="C53" s="1" t="s">
        <v>96</v>
      </c>
      <c r="D53" s="14">
        <v>0</v>
      </c>
    </row>
    <row r="54" spans="1:4" ht="18.75" x14ac:dyDescent="0.25">
      <c r="A54" s="10" t="s">
        <v>52</v>
      </c>
      <c r="B54" s="1">
        <v>992</v>
      </c>
      <c r="C54" s="1" t="s">
        <v>53</v>
      </c>
      <c r="D54" s="14">
        <v>0</v>
      </c>
    </row>
    <row r="55" spans="1:4" ht="150" x14ac:dyDescent="0.25">
      <c r="A55" s="10" t="s">
        <v>82</v>
      </c>
      <c r="B55" s="1">
        <v>992</v>
      </c>
      <c r="C55" s="1" t="s">
        <v>81</v>
      </c>
      <c r="D55" s="14">
        <v>0</v>
      </c>
    </row>
    <row r="56" spans="1:4" ht="56.25" x14ac:dyDescent="0.25">
      <c r="A56" s="10" t="s">
        <v>54</v>
      </c>
      <c r="B56" s="1">
        <v>992</v>
      </c>
      <c r="C56" s="1" t="s">
        <v>55</v>
      </c>
      <c r="D56" s="14">
        <v>1.6</v>
      </c>
    </row>
    <row r="57" spans="1:4" ht="75" x14ac:dyDescent="0.25">
      <c r="A57" s="10" t="s">
        <v>56</v>
      </c>
      <c r="B57" s="1">
        <v>992</v>
      </c>
      <c r="C57" s="1" t="s">
        <v>57</v>
      </c>
      <c r="D57" s="14">
        <v>342</v>
      </c>
    </row>
    <row r="58" spans="1:4" ht="37.5" x14ac:dyDescent="0.25">
      <c r="A58" s="10" t="s">
        <v>58</v>
      </c>
      <c r="B58" s="1">
        <v>992</v>
      </c>
      <c r="C58" s="1" t="s">
        <v>59</v>
      </c>
      <c r="D58" s="14">
        <v>0</v>
      </c>
    </row>
    <row r="59" spans="1:4" ht="56.25" x14ac:dyDescent="0.25">
      <c r="A59" s="10" t="s">
        <v>71</v>
      </c>
      <c r="B59" s="1">
        <v>992</v>
      </c>
      <c r="C59" s="1" t="s">
        <v>70</v>
      </c>
      <c r="D59" s="14">
        <v>0</v>
      </c>
    </row>
    <row r="60" spans="1:4" ht="25.5" customHeight="1" x14ac:dyDescent="0.3">
      <c r="A60" s="15"/>
      <c r="B60" s="15"/>
      <c r="C60" s="15"/>
      <c r="D60" s="15"/>
    </row>
    <row r="61" spans="1:4" ht="85.5" customHeight="1" x14ac:dyDescent="0.3">
      <c r="A61" s="45" t="s">
        <v>88</v>
      </c>
      <c r="B61" s="45"/>
      <c r="C61" s="16"/>
      <c r="D61" s="17" t="s">
        <v>89</v>
      </c>
    </row>
  </sheetData>
  <mergeCells count="15">
    <mergeCell ref="C1:D1"/>
    <mergeCell ref="A44:C44"/>
    <mergeCell ref="A46:C46"/>
    <mergeCell ref="A61:B61"/>
    <mergeCell ref="A3:D3"/>
    <mergeCell ref="A5:A6"/>
    <mergeCell ref="B5:C5"/>
    <mergeCell ref="D5:D6"/>
    <mergeCell ref="B6:C6"/>
    <mergeCell ref="B7:C7"/>
    <mergeCell ref="A8:C8"/>
    <mergeCell ref="A9:C9"/>
    <mergeCell ref="A10:C10"/>
    <mergeCell ref="A15:C15"/>
    <mergeCell ref="A17:C17"/>
  </mergeCells>
  <pageMargins left="0.70866141732283472" right="0.51181102362204722" top="0.74803149606299213" bottom="0.35433070866141736" header="0.31496062992125984" footer="0.31496062992125984"/>
  <pageSetup paperSize="9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</dc:creator>
  <cp:lastModifiedBy>ADMVSP_1</cp:lastModifiedBy>
  <cp:lastPrinted>2024-05-22T11:09:20Z</cp:lastPrinted>
  <dcterms:created xsi:type="dcterms:W3CDTF">2018-01-25T07:10:15Z</dcterms:created>
  <dcterms:modified xsi:type="dcterms:W3CDTF">2024-05-23T10:27:27Z</dcterms:modified>
</cp:coreProperties>
</file>