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590" activeTab="2"/>
  </bookViews>
  <sheets>
    <sheet name="Прил 1" sheetId="1" r:id="rId1"/>
    <sheet name="Прил 2" sheetId="4" r:id="rId2"/>
    <sheet name="Прил 3 " sheetId="12" r:id="rId3"/>
    <sheet name="Прил. 4" sheetId="8" r:id="rId4"/>
    <sheet name="Прил 5" sheetId="11" r:id="rId5"/>
  </sheets>
  <definedNames>
    <definedName name="_xlnm.Print_Titles" localSheetId="3">'Прил. 4'!$11:$11</definedName>
    <definedName name="_xlnm.Print_Area" localSheetId="0">'Прил 1'!$A$1:$G$35</definedName>
    <definedName name="_xlnm.Print_Area" localSheetId="3">'Прил. 4'!$A$1:$F$89</definedName>
  </definedNames>
  <calcPr calcId="162913"/>
</workbook>
</file>

<file path=xl/calcChain.xml><?xml version="1.0" encoding="utf-8"?>
<calcChain xmlns="http://schemas.openxmlformats.org/spreadsheetml/2006/main">
  <c r="F21" i="1" l="1"/>
  <c r="E21" i="1"/>
  <c r="C15" i="4" l="1"/>
  <c r="G19" i="1" l="1"/>
  <c r="G20" i="1"/>
  <c r="E79" i="8" l="1"/>
  <c r="E78" i="8"/>
  <c r="E77" i="8"/>
  <c r="E76" i="8"/>
  <c r="E75" i="8"/>
  <c r="E74" i="8"/>
  <c r="E73" i="8"/>
  <c r="E72" i="8"/>
  <c r="D73" i="8"/>
  <c r="D74" i="8"/>
  <c r="D75" i="8"/>
  <c r="D76" i="8"/>
  <c r="D77" i="8"/>
  <c r="D78" i="8"/>
  <c r="D79" i="8"/>
  <c r="D72" i="8"/>
  <c r="E85" i="8" l="1"/>
  <c r="D85" i="8"/>
  <c r="F89" i="8"/>
  <c r="F88" i="8"/>
  <c r="F87" i="8"/>
  <c r="F83" i="8"/>
  <c r="F82" i="8"/>
  <c r="F80" i="8"/>
  <c r="F81" i="8"/>
  <c r="F74" i="8"/>
  <c r="F76" i="8"/>
  <c r="F78" i="8"/>
  <c r="E70" i="8"/>
  <c r="E61" i="8"/>
  <c r="D61" i="8"/>
  <c r="E60" i="8"/>
  <c r="D60" i="8"/>
  <c r="F69" i="8"/>
  <c r="F68" i="8"/>
  <c r="F67" i="8"/>
  <c r="F66" i="8"/>
  <c r="F65" i="8"/>
  <c r="F64" i="8"/>
  <c r="F63" i="8"/>
  <c r="F61" i="8" s="1"/>
  <c r="F62" i="8"/>
  <c r="E51" i="8"/>
  <c r="D51" i="8"/>
  <c r="E50" i="8"/>
  <c r="D50" i="8"/>
  <c r="F59" i="8"/>
  <c r="F58" i="8"/>
  <c r="F57" i="8"/>
  <c r="F56" i="8"/>
  <c r="F55" i="8"/>
  <c r="F54" i="8"/>
  <c r="F53" i="8"/>
  <c r="F51" i="8" s="1"/>
  <c r="F52" i="8"/>
  <c r="D41" i="8"/>
  <c r="D40" i="8"/>
  <c r="F49" i="8"/>
  <c r="F48" i="8"/>
  <c r="F47" i="8"/>
  <c r="F46" i="8"/>
  <c r="F45" i="8"/>
  <c r="F44" i="8"/>
  <c r="E31" i="8"/>
  <c r="D31" i="8"/>
  <c r="E30" i="8"/>
  <c r="D30" i="8"/>
  <c r="F39" i="8"/>
  <c r="F38" i="8"/>
  <c r="F37" i="8"/>
  <c r="F36" i="8"/>
  <c r="F35" i="8"/>
  <c r="F34" i="8"/>
  <c r="F33" i="8"/>
  <c r="F31" i="8" s="1"/>
  <c r="F32" i="8"/>
  <c r="E21" i="8"/>
  <c r="D21" i="8"/>
  <c r="E20" i="8"/>
  <c r="D20" i="8"/>
  <c r="F29" i="8"/>
  <c r="F28" i="8"/>
  <c r="F27" i="8"/>
  <c r="F26" i="8"/>
  <c r="F25" i="8"/>
  <c r="F24" i="8"/>
  <c r="F23" i="8"/>
  <c r="F22" i="8"/>
  <c r="F19" i="8"/>
  <c r="F18" i="8"/>
  <c r="F85" i="8" l="1"/>
  <c r="F21" i="8"/>
  <c r="F30" i="8"/>
  <c r="F50" i="8"/>
  <c r="F60" i="8"/>
  <c r="E17" i="8"/>
  <c r="E16" i="8"/>
  <c r="D16" i="8"/>
  <c r="D17" i="8"/>
  <c r="E15" i="8"/>
  <c r="D15" i="8"/>
  <c r="F77" i="8"/>
  <c r="D71" i="8"/>
  <c r="F75" i="8"/>
  <c r="E71" i="8"/>
  <c r="F16" i="8"/>
  <c r="F79" i="8"/>
  <c r="F72" i="8"/>
  <c r="F70" i="8" s="1"/>
  <c r="F73" i="8"/>
  <c r="D70" i="8"/>
  <c r="F20" i="8"/>
  <c r="F24" i="4"/>
  <c r="F21" i="4"/>
  <c r="F15" i="4"/>
  <c r="G11" i="4"/>
  <c r="G14" i="1"/>
  <c r="F25" i="4" l="1"/>
  <c r="F17" i="8"/>
  <c r="F15" i="8"/>
  <c r="F71" i="8"/>
  <c r="E21" i="11"/>
  <c r="F25" i="12" l="1"/>
  <c r="E25" i="12"/>
  <c r="D25" i="12"/>
  <c r="C25" i="12"/>
  <c r="G24" i="12"/>
  <c r="G23" i="12"/>
  <c r="F22" i="12"/>
  <c r="E22" i="12"/>
  <c r="D22" i="12"/>
  <c r="C22" i="12"/>
  <c r="G21" i="12"/>
  <c r="G20" i="12"/>
  <c r="G19" i="12"/>
  <c r="G18" i="12"/>
  <c r="G17" i="12"/>
  <c r="F16" i="12"/>
  <c r="E16" i="12"/>
  <c r="D16" i="12"/>
  <c r="C16" i="12"/>
  <c r="G15" i="12"/>
  <c r="G14" i="12"/>
  <c r="G13" i="12"/>
  <c r="G12" i="12"/>
  <c r="G16" i="12" l="1"/>
  <c r="C26" i="12"/>
  <c r="E26" i="12"/>
  <c r="G22" i="12"/>
  <c r="D26" i="12"/>
  <c r="F26" i="12"/>
  <c r="G25" i="12"/>
  <c r="D15" i="4"/>
  <c r="G26" i="12" l="1"/>
  <c r="G15" i="1"/>
  <c r="G16" i="1"/>
  <c r="G17" i="1"/>
  <c r="G18" i="1"/>
  <c r="G21" i="1"/>
  <c r="H13" i="11" l="1"/>
  <c r="G21" i="11"/>
  <c r="F21" i="11"/>
  <c r="H20" i="11"/>
  <c r="H19" i="11"/>
  <c r="H18" i="11"/>
  <c r="H17" i="11"/>
  <c r="H16" i="11"/>
  <c r="H15" i="11"/>
  <c r="H14" i="11"/>
  <c r="D21" i="11"/>
  <c r="C21" i="11"/>
  <c r="B21" i="11"/>
  <c r="D24" i="4"/>
  <c r="E24" i="4"/>
  <c r="G23" i="4"/>
  <c r="G22" i="4"/>
  <c r="E21" i="4"/>
  <c r="G20" i="4"/>
  <c r="G19" i="4"/>
  <c r="G18" i="4"/>
  <c r="G17" i="4"/>
  <c r="G16" i="4"/>
  <c r="G15" i="4"/>
  <c r="E15" i="4"/>
  <c r="G14" i="4"/>
  <c r="G13" i="4"/>
  <c r="G12" i="4"/>
  <c r="C24" i="4"/>
  <c r="C21" i="4"/>
  <c r="C25" i="4" s="1"/>
  <c r="D25" i="4" l="1"/>
  <c r="G25" i="4" s="1"/>
  <c r="G21" i="4"/>
  <c r="H21" i="11"/>
  <c r="G24" i="4"/>
  <c r="E25" i="4"/>
</calcChain>
</file>

<file path=xl/sharedStrings.xml><?xml version="1.0" encoding="utf-8"?>
<sst xmlns="http://schemas.openxmlformats.org/spreadsheetml/2006/main" count="251" uniqueCount="128">
  <si>
    <t>№ п/п</t>
  </si>
  <si>
    <t>Наименование предмета</t>
  </si>
  <si>
    <t>Сумма (руб.)</t>
  </si>
  <si>
    <t>Основы безопасности жизнедеятельности</t>
  </si>
  <si>
    <t>Изобразительное искусство</t>
  </si>
  <si>
    <t>Музыка</t>
  </si>
  <si>
    <t>Технология</t>
  </si>
  <si>
    <t>Физическая культура</t>
  </si>
  <si>
    <t>Информация</t>
  </si>
  <si>
    <t>к письму ГКУ КК Центр УМТБО</t>
  </si>
  <si>
    <t>Класс</t>
  </si>
  <si>
    <t>Итого 1-4</t>
  </si>
  <si>
    <t>Итого 5-9</t>
  </si>
  <si>
    <t>Итого 10-11</t>
  </si>
  <si>
    <t>Единицы измерения</t>
  </si>
  <si>
    <t>Городские поселения</t>
  </si>
  <si>
    <t>Сельская местность</t>
  </si>
  <si>
    <t>Наименование показателя</t>
  </si>
  <si>
    <t>Ед.</t>
  </si>
  <si>
    <t xml:space="preserve">Количество общеобразовательных организаций, библиотеки которых были пополнены </t>
  </si>
  <si>
    <t>1.1</t>
  </si>
  <si>
    <t>1.2</t>
  </si>
  <si>
    <t>1.3</t>
  </si>
  <si>
    <t>2</t>
  </si>
  <si>
    <t>ВСЕГО:</t>
  </si>
  <si>
    <t xml:space="preserve">Пополнение фондов библиотек общеобразовательных организаций </t>
  </si>
  <si>
    <t>1.2.1</t>
  </si>
  <si>
    <t>1.2.2</t>
  </si>
  <si>
    <t>1.2.3</t>
  </si>
  <si>
    <t>1.2.4</t>
  </si>
  <si>
    <t>1.3.1</t>
  </si>
  <si>
    <t>1.3.2</t>
  </si>
  <si>
    <t>1.3.3</t>
  </si>
  <si>
    <t>1.3.4</t>
  </si>
  <si>
    <t>за счет краевых субвенций</t>
  </si>
  <si>
    <t xml:space="preserve">за счет муниципального бюджета </t>
  </si>
  <si>
    <t xml:space="preserve">за счет внебюджетных средств </t>
  </si>
  <si>
    <t>за счет муниципального бюджета</t>
  </si>
  <si>
    <t>Итого</t>
  </si>
  <si>
    <t>Всего</t>
  </si>
  <si>
    <t>Экз.</t>
  </si>
  <si>
    <t xml:space="preserve">Фонд  библиотеки </t>
  </si>
  <si>
    <t xml:space="preserve">в том числе: пополнение фонда электронных учебников </t>
  </si>
  <si>
    <t xml:space="preserve">Количество (экз., без учёта частей) </t>
  </si>
  <si>
    <t xml:space="preserve">       </t>
  </si>
  <si>
    <t>3</t>
  </si>
  <si>
    <t>2.1</t>
  </si>
  <si>
    <t>2.2</t>
  </si>
  <si>
    <t>2.3</t>
  </si>
  <si>
    <t>2.4</t>
  </si>
  <si>
    <t xml:space="preserve">муниципальное образование </t>
  </si>
  <si>
    <t>Количество (экз.)</t>
  </si>
  <si>
    <t xml:space="preserve">Внимание: выделенные ячейки считаются автоматически </t>
  </si>
  <si>
    <t>Процент обеспеченности учебниками</t>
  </si>
  <si>
    <t>4.1</t>
  </si>
  <si>
    <t>4.2</t>
  </si>
  <si>
    <t xml:space="preserve"> Обеспеченность учебниками и учебными пособиями </t>
  </si>
  <si>
    <t>Процент обеспеченности учебниками и учебными пособиями</t>
  </si>
  <si>
    <t xml:space="preserve">об объемах финансирования, направленных на пополнение фондов библиотек общеобразовательных организаций, и количественном составе фондов </t>
  </si>
  <si>
    <t>Наименование общеобразователь-ной организаций</t>
  </si>
  <si>
    <t>4.2.1</t>
  </si>
  <si>
    <t>Состояние фондов библиотек общеобразовательных организаций по книгам суммарного учета</t>
  </si>
  <si>
    <t>1.4</t>
  </si>
  <si>
    <t>1.4.1</t>
  </si>
  <si>
    <t>1.4.2</t>
  </si>
  <si>
    <t>1.4.3</t>
  </si>
  <si>
    <t>1.4.4</t>
  </si>
  <si>
    <t>1.5</t>
  </si>
  <si>
    <t>1.5.1</t>
  </si>
  <si>
    <t>1.5.3</t>
  </si>
  <si>
    <t>1.5.4</t>
  </si>
  <si>
    <t>Количество (экз., без учёта частей)</t>
  </si>
  <si>
    <t>Количество библиотек</t>
  </si>
  <si>
    <t>Количество библиотек, подключенных к интернету</t>
  </si>
  <si>
    <t>3.1</t>
  </si>
  <si>
    <t>3.2</t>
  </si>
  <si>
    <t>Количество общеобразовательных организаций</t>
  </si>
  <si>
    <t>3.3</t>
  </si>
  <si>
    <t xml:space="preserve">Общая потребность в учебниках (экз., без учёта частей)    </t>
  </si>
  <si>
    <t>Фонд учебников (экз., без учета частей)</t>
  </si>
  <si>
    <t>В том числе: используются в учебном процессе  (экз., без учета частей)</t>
  </si>
  <si>
    <t xml:space="preserve">Общая потребность в учебниках (экз., без учета частей)     </t>
  </si>
  <si>
    <t>Приложение 1</t>
  </si>
  <si>
    <t>Приложение  4</t>
  </si>
  <si>
    <t>из них</t>
  </si>
  <si>
    <t>пополнение фондов библиотек общеобразовательных организаций литературой основного фонда</t>
  </si>
  <si>
    <t>пополнение фондов библиотек общеобразовательных организаций учебниками ФП, включая электронные учебники (без учёта частей)</t>
  </si>
  <si>
    <t>пополнение фондов библиотек общеобразовательных организаций учебными пособиями по кубановедению</t>
  </si>
  <si>
    <t>в том числе:</t>
  </si>
  <si>
    <t>основной фонд</t>
  </si>
  <si>
    <t>учебный фонд (с учётом электронных учебников)</t>
  </si>
  <si>
    <t xml:space="preserve">фонд электронных учебников </t>
  </si>
  <si>
    <t>Приложение  5</t>
  </si>
  <si>
    <t>Количество учебников, использующихся в учебном процессе  (экз., без учета частей)</t>
  </si>
  <si>
    <t>Приложение 2</t>
  </si>
  <si>
    <t>пополнение фондов библиотек общеобразовательных организаций учебными пособиями (за искючением учебных пособий по кубановедению)</t>
  </si>
  <si>
    <t xml:space="preserve">Пополнение фондов библиотек общеобразовательных организаций учебниками ФП, учебными пособиями по кубановедению </t>
  </si>
  <si>
    <t>пополнение фондов библиотек общеобразовательных организаций рабочими тетрадями (за исключением тетрадей по кубановедению 1,2 классы), атласами, картами и др.</t>
  </si>
  <si>
    <t>В том числе используются в учебном процессе  (экз., без учета частей)</t>
  </si>
  <si>
    <t xml:space="preserve">за счет средств федерального бюджета </t>
  </si>
  <si>
    <t xml:space="preserve">Общая численность обучающихся </t>
  </si>
  <si>
    <t>Русский родной язык</t>
  </si>
  <si>
    <t>Литература на родном (русском) языке</t>
  </si>
  <si>
    <t>о наличии в фондах библиотек общеобразовательных организаций учебников   по основам безопасности жизнедеятельности, технологии, музыке, изобразительному искусству, физкультуре, русскому родному языку, литературе на родном (русском) языке</t>
  </si>
  <si>
    <t xml:space="preserve">об обеспеченности обучающихся  учебниками  и учебными пособиями по кубановедению из фондов библиотек общеобразовательных организаций (без учета  учебников по основам безопасности жизнедеятельности, технологии, музыке, изобразительному искусству, физкультуре, русскому родному языку, литературе на родном (русском) языке) </t>
  </si>
  <si>
    <t>об обеспеченности обучающихся учебниками и учебными пособиями по кубановедению  из фондов библиотек общеобразовательных организаций с учётом полной потребности в учебниках по основам безопасности жизнедеятельности, технологии, музыке, изобразительному искусству, физкультуре, русскому родному языку, литературе на родном (русском) языке (в соответствии с ФГОС)</t>
  </si>
  <si>
    <t xml:space="preserve">о  приобретении  и обеспечении обучающихся учебниками и учебными пособиями по кубановедению из фондов библиотек (без учета  учебников по основам безопасности жизнедеятельности, технологии, музыке, изобразительному искусству, физкультуре, русскому родному языку, литературе на родном (русском) языке) </t>
  </si>
  <si>
    <t>Процент обеспеченности</t>
  </si>
  <si>
    <t xml:space="preserve">Общая потребность в расчете: 1 учебник на каждого обучающегося (экз., без учёта частей) </t>
  </si>
  <si>
    <t xml:space="preserve">Приложение 3 </t>
  </si>
  <si>
    <t>к письму МКУО РИМЦ</t>
  </si>
  <si>
    <t>МБОУ СОШ № 13 им. Ф. И. Фоменко ст. Новопетровской</t>
  </si>
  <si>
    <t>Руководитель МБОУ СОШ № 13                ________________                Ф. В. Закиров</t>
  </si>
  <si>
    <t>МБОУ СОШ № 13 им. Ф.И. Фоменко ст. Новопетровской</t>
  </si>
  <si>
    <t>Руководитель МБОУ СОШ №13           ________________</t>
  </si>
  <si>
    <t>Ф. В. Закиров</t>
  </si>
  <si>
    <t>исп. Волкова Л.Н.</t>
  </si>
  <si>
    <t>Волкова Л.Н.</t>
  </si>
  <si>
    <t>МБОУ СОШ № 13 им. Ф. И. Фоменко</t>
  </si>
  <si>
    <t xml:space="preserve">Руководитель СОШ № 13                ______________________                 </t>
  </si>
  <si>
    <t xml:space="preserve">Руководитель МБОУ СОШ № 13       ___________________________                     </t>
  </si>
  <si>
    <t>Руководитель МБОУ СОШ № 13      _________________________</t>
  </si>
  <si>
    <t>МБОУ СОШ № 13</t>
  </si>
  <si>
    <t>МБОУ СОШ №13 им. Ф.И. Фоменко ст. Новопетровской</t>
  </si>
  <si>
    <t>В том числе  учебники и учебные пособия, приобретённые в 2022 году</t>
  </si>
  <si>
    <t xml:space="preserve">Приобретено по состоянию на 1 сентября  2022 года </t>
  </si>
  <si>
    <t xml:space="preserve"> Приобретено по состоянию на 1 сентября  2022 года </t>
  </si>
  <si>
    <t>от 15.08.2022 № 599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</si>
</sst>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4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 applyProtection="1">
      <alignment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center" vertical="top"/>
    </xf>
    <xf numFmtId="4" fontId="10" fillId="0" borderId="1" xfId="0" applyNumberFormat="1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1" fontId="7" fillId="0" borderId="0" xfId="0" applyNumberFormat="1" applyFont="1" applyAlignment="1">
      <alignment wrapText="1"/>
    </xf>
    <xf numFmtId="0" fontId="7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/>
    <xf numFmtId="0" fontId="6" fillId="2" borderId="1" xfId="0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</xf>
    <xf numFmtId="3" fontId="14" fillId="0" borderId="1" xfId="0" applyNumberFormat="1" applyFont="1" applyBorder="1" applyAlignment="1" applyProtection="1">
      <alignment horizontal="center" vertical="center" wrapText="1"/>
      <protection locked="0"/>
    </xf>
    <xf numFmtId="3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</xf>
    <xf numFmtId="3" fontId="15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justify" vertical="center"/>
    </xf>
    <xf numFmtId="0" fontId="3" fillId="0" borderId="0" xfId="0" applyFont="1"/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 shrinkToFit="1"/>
    </xf>
    <xf numFmtId="2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6" fillId="2" borderId="0" xfId="1" applyFont="1" applyFill="1" applyBorder="1" applyAlignment="1">
      <alignment horizontal="left" vertical="center" wrapText="1" shrinkToFit="1"/>
    </xf>
    <xf numFmtId="0" fontId="10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right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top" wrapText="1"/>
    </xf>
    <xf numFmtId="14" fontId="7" fillId="0" borderId="0" xfId="0" applyNumberFormat="1" applyFont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 shrinkToFit="1"/>
    </xf>
    <xf numFmtId="0" fontId="6" fillId="3" borderId="6" xfId="1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horizontal="center" wrapText="1"/>
    </xf>
    <xf numFmtId="0" fontId="16" fillId="2" borderId="3" xfId="1" applyFont="1" applyFill="1" applyBorder="1" applyAlignment="1">
      <alignment horizontal="center" vertical="center" wrapText="1" shrinkToFit="1"/>
    </xf>
    <xf numFmtId="0" fontId="16" fillId="2" borderId="8" xfId="1" applyFont="1" applyFill="1" applyBorder="1" applyAlignment="1">
      <alignment horizontal="center" vertical="center" wrapText="1" shrinkToFit="1"/>
    </xf>
    <xf numFmtId="0" fontId="16" fillId="2" borderId="4" xfId="1" applyFont="1" applyFill="1" applyBorder="1" applyAlignment="1">
      <alignment horizontal="center" vertical="center" wrapText="1" shrinkToFit="1"/>
    </xf>
    <xf numFmtId="0" fontId="4" fillId="3" borderId="9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 shrinkToFit="1"/>
    </xf>
    <xf numFmtId="0" fontId="6" fillId="3" borderId="6" xfId="0" applyFont="1" applyFill="1" applyBorder="1" applyAlignment="1">
      <alignment horizontal="center" vertical="center" wrapText="1" shrinkToFi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opLeftCell="A13" zoomScale="110" zoomScaleNormal="110" workbookViewId="0">
      <selection activeCell="E24" sqref="E24"/>
    </sheetView>
  </sheetViews>
  <sheetFormatPr defaultColWidth="8.85546875" defaultRowHeight="15" x14ac:dyDescent="0.25"/>
  <cols>
    <col min="1" max="1" width="4.5703125" style="1" customWidth="1"/>
    <col min="2" max="2" width="21" style="1" customWidth="1"/>
    <col min="3" max="3" width="14.140625" style="1" customWidth="1"/>
    <col min="4" max="4" width="16.140625" style="1" customWidth="1"/>
    <col min="5" max="5" width="11.42578125" style="1" customWidth="1"/>
    <col min="6" max="6" width="14.28515625" style="1" customWidth="1"/>
    <col min="7" max="7" width="13.85546875" style="1" customWidth="1"/>
    <col min="8" max="10" width="8.85546875" style="1"/>
    <col min="11" max="11" width="26.7109375" style="1" customWidth="1"/>
    <col min="12" max="12" width="27.28515625" style="1" customWidth="1"/>
    <col min="13" max="16384" width="8.85546875" style="1"/>
  </cols>
  <sheetData>
    <row r="1" spans="1:12" ht="18.75" x14ac:dyDescent="0.3">
      <c r="D1" s="89" t="s">
        <v>82</v>
      </c>
      <c r="E1" s="89"/>
      <c r="F1" s="89"/>
      <c r="G1" s="89"/>
    </row>
    <row r="2" spans="1:12" ht="18.75" x14ac:dyDescent="0.3">
      <c r="D2" s="89" t="s">
        <v>110</v>
      </c>
      <c r="E2" s="89"/>
      <c r="F2" s="89"/>
      <c r="G2" s="89"/>
    </row>
    <row r="3" spans="1:12" ht="18.75" customHeight="1" x14ac:dyDescent="0.3">
      <c r="D3" s="89" t="s">
        <v>127</v>
      </c>
      <c r="E3" s="89"/>
      <c r="F3" s="89"/>
      <c r="G3" s="89"/>
    </row>
    <row r="4" spans="1:12" ht="18.75" customHeight="1" x14ac:dyDescent="0.3">
      <c r="E4" s="31"/>
      <c r="F4" s="31"/>
      <c r="G4" s="31"/>
    </row>
    <row r="5" spans="1:12" ht="18.75" customHeight="1" x14ac:dyDescent="0.25"/>
    <row r="6" spans="1:12" ht="18.75" customHeight="1" x14ac:dyDescent="0.3">
      <c r="A6" s="91" t="s">
        <v>8</v>
      </c>
      <c r="B6" s="91"/>
      <c r="C6" s="91"/>
      <c r="D6" s="91"/>
      <c r="E6" s="91"/>
      <c r="F6" s="91"/>
      <c r="G6" s="91"/>
    </row>
    <row r="7" spans="1:12" ht="72.75" customHeight="1" x14ac:dyDescent="0.3">
      <c r="A7" s="91" t="s">
        <v>103</v>
      </c>
      <c r="B7" s="91"/>
      <c r="C7" s="91"/>
      <c r="D7" s="91"/>
      <c r="E7" s="91"/>
      <c r="F7" s="91"/>
      <c r="G7" s="91"/>
    </row>
    <row r="8" spans="1:12" ht="18" customHeight="1" x14ac:dyDescent="0.3">
      <c r="A8" s="90" t="s">
        <v>111</v>
      </c>
      <c r="B8" s="90"/>
      <c r="C8" s="90"/>
      <c r="D8" s="90"/>
      <c r="E8" s="90"/>
      <c r="F8" s="90"/>
      <c r="G8" s="90"/>
    </row>
    <row r="9" spans="1:12" ht="18" customHeight="1" x14ac:dyDescent="0.3">
      <c r="A9" s="91" t="s">
        <v>50</v>
      </c>
      <c r="B9" s="91"/>
      <c r="C9" s="91"/>
      <c r="D9" s="91"/>
      <c r="E9" s="91"/>
      <c r="F9" s="91"/>
      <c r="G9" s="91"/>
    </row>
    <row r="10" spans="1:12" ht="18" customHeight="1" x14ac:dyDescent="0.25"/>
    <row r="11" spans="1:12" ht="87" customHeight="1" x14ac:dyDescent="0.25">
      <c r="A11" s="94" t="s">
        <v>0</v>
      </c>
      <c r="B11" s="94" t="s">
        <v>1</v>
      </c>
      <c r="C11" s="94" t="s">
        <v>108</v>
      </c>
      <c r="D11" s="94" t="s">
        <v>93</v>
      </c>
      <c r="E11" s="94" t="s">
        <v>124</v>
      </c>
      <c r="F11" s="94"/>
      <c r="G11" s="92" t="s">
        <v>107</v>
      </c>
    </row>
    <row r="12" spans="1:12" ht="75" customHeight="1" x14ac:dyDescent="0.25">
      <c r="A12" s="94"/>
      <c r="B12" s="94"/>
      <c r="C12" s="94"/>
      <c r="D12" s="94"/>
      <c r="E12" s="27" t="s">
        <v>43</v>
      </c>
      <c r="F12" s="27" t="s">
        <v>2</v>
      </c>
      <c r="G12" s="93"/>
      <c r="K12" s="65"/>
      <c r="L12" s="65"/>
    </row>
    <row r="13" spans="1:12" x14ac:dyDescent="0.25">
      <c r="A13" s="27">
        <v>1</v>
      </c>
      <c r="B13" s="27">
        <v>2</v>
      </c>
      <c r="C13" s="27">
        <v>3</v>
      </c>
      <c r="D13" s="27">
        <v>4</v>
      </c>
      <c r="E13" s="27">
        <v>5</v>
      </c>
      <c r="F13" s="27">
        <v>6</v>
      </c>
      <c r="G13" s="28">
        <v>7</v>
      </c>
    </row>
    <row r="14" spans="1:12" ht="30" x14ac:dyDescent="0.25">
      <c r="A14" s="27">
        <v>1</v>
      </c>
      <c r="B14" s="3" t="s">
        <v>3</v>
      </c>
      <c r="C14" s="37">
        <v>62</v>
      </c>
      <c r="D14" s="37">
        <v>62</v>
      </c>
      <c r="E14" s="37">
        <v>75</v>
      </c>
      <c r="F14" s="55">
        <v>43848.75</v>
      </c>
      <c r="G14" s="84">
        <f>D14*100/C14</f>
        <v>100</v>
      </c>
    </row>
    <row r="15" spans="1:12" ht="28.15" customHeight="1" x14ac:dyDescent="0.25">
      <c r="A15" s="27">
        <v>2</v>
      </c>
      <c r="B15" s="3" t="s">
        <v>4</v>
      </c>
      <c r="C15" s="37">
        <v>114</v>
      </c>
      <c r="D15" s="37">
        <v>114</v>
      </c>
      <c r="E15" s="37">
        <v>25</v>
      </c>
      <c r="F15" s="55">
        <v>13653.75</v>
      </c>
      <c r="G15" s="84">
        <f t="shared" ref="G15:G21" si="0">D15*100/C15</f>
        <v>100</v>
      </c>
    </row>
    <row r="16" spans="1:12" x14ac:dyDescent="0.25">
      <c r="A16" s="27">
        <v>3</v>
      </c>
      <c r="B16" s="3" t="s">
        <v>5</v>
      </c>
      <c r="C16" s="37">
        <v>129</v>
      </c>
      <c r="D16" s="37">
        <v>129</v>
      </c>
      <c r="E16" s="37">
        <v>25</v>
      </c>
      <c r="F16" s="55">
        <v>13310</v>
      </c>
      <c r="G16" s="84">
        <f t="shared" si="0"/>
        <v>100</v>
      </c>
    </row>
    <row r="17" spans="1:19" x14ac:dyDescent="0.25">
      <c r="A17" s="27">
        <v>4</v>
      </c>
      <c r="B17" s="3" t="s">
        <v>6</v>
      </c>
      <c r="C17" s="37">
        <v>129</v>
      </c>
      <c r="D17" s="37">
        <v>129</v>
      </c>
      <c r="E17" s="37">
        <v>50</v>
      </c>
      <c r="F17" s="55">
        <v>25410</v>
      </c>
      <c r="G17" s="84">
        <f t="shared" si="0"/>
        <v>100</v>
      </c>
    </row>
    <row r="18" spans="1:19" ht="29.45" customHeight="1" x14ac:dyDescent="0.25">
      <c r="A18" s="27">
        <v>5</v>
      </c>
      <c r="B18" s="3" t="s">
        <v>7</v>
      </c>
      <c r="C18" s="37">
        <v>159</v>
      </c>
      <c r="D18" s="37">
        <v>159</v>
      </c>
      <c r="E18" s="37">
        <v>0</v>
      </c>
      <c r="F18" s="55">
        <v>0</v>
      </c>
      <c r="G18" s="84">
        <f t="shared" si="0"/>
        <v>100</v>
      </c>
    </row>
    <row r="19" spans="1:19" ht="29.45" customHeight="1" x14ac:dyDescent="0.25">
      <c r="A19" s="83">
        <v>6</v>
      </c>
      <c r="B19" s="3" t="s">
        <v>101</v>
      </c>
      <c r="C19" s="83">
        <v>129</v>
      </c>
      <c r="D19" s="83">
        <v>129</v>
      </c>
      <c r="E19" s="83">
        <v>60</v>
      </c>
      <c r="F19" s="55">
        <v>34947</v>
      </c>
      <c r="G19" s="84">
        <f t="shared" si="0"/>
        <v>100</v>
      </c>
    </row>
    <row r="20" spans="1:19" ht="44.25" customHeight="1" x14ac:dyDescent="0.25">
      <c r="A20" s="83">
        <v>7</v>
      </c>
      <c r="B20" s="3" t="s">
        <v>102</v>
      </c>
      <c r="C20" s="83">
        <v>129</v>
      </c>
      <c r="D20" s="83">
        <v>129</v>
      </c>
      <c r="E20" s="83">
        <v>0</v>
      </c>
      <c r="F20" s="55">
        <v>0</v>
      </c>
      <c r="G20" s="84">
        <f t="shared" si="0"/>
        <v>100</v>
      </c>
    </row>
    <row r="21" spans="1:19" x14ac:dyDescent="0.25">
      <c r="A21" s="27"/>
      <c r="B21" s="32" t="s">
        <v>38</v>
      </c>
      <c r="C21" s="2">
        <v>851</v>
      </c>
      <c r="D21" s="2">
        <v>851</v>
      </c>
      <c r="E21" s="2">
        <f>SUM(E14:E20)</f>
        <v>235</v>
      </c>
      <c r="F21" s="54">
        <f>SUM(F14:F20)</f>
        <v>131169.5</v>
      </c>
      <c r="G21" s="84">
        <f t="shared" si="0"/>
        <v>100</v>
      </c>
    </row>
    <row r="25" spans="1:19" ht="18.75" customHeight="1" x14ac:dyDescent="0.3">
      <c r="A25" s="49" t="s">
        <v>112</v>
      </c>
      <c r="B25" s="49"/>
      <c r="C25" s="49"/>
      <c r="D25" s="49"/>
      <c r="E25" s="49"/>
      <c r="F25" s="49"/>
      <c r="G25" s="88"/>
      <c r="H25" s="88"/>
    </row>
    <row r="26" spans="1:19" ht="18.75" x14ac:dyDescent="0.3">
      <c r="A26" s="51"/>
      <c r="B26" s="51"/>
      <c r="C26" s="51"/>
      <c r="D26" s="51"/>
      <c r="E26" s="51"/>
      <c r="F26" s="51"/>
    </row>
    <row r="27" spans="1:19" ht="18.75" x14ac:dyDescent="0.3">
      <c r="A27" s="50"/>
      <c r="B27" s="50"/>
      <c r="C27" s="50"/>
      <c r="D27" s="50"/>
      <c r="E27" s="50"/>
      <c r="F27" s="50"/>
      <c r="G27" s="50"/>
      <c r="H27"/>
      <c r="I27" s="29" t="s">
        <v>44</v>
      </c>
      <c r="N27" s="33"/>
      <c r="O27" s="33"/>
      <c r="P27" s="33"/>
      <c r="Q27" s="33"/>
      <c r="R27" s="33"/>
      <c r="S27" s="33"/>
    </row>
    <row r="28" spans="1:19" ht="17.25" x14ac:dyDescent="0.25">
      <c r="A28" s="50"/>
      <c r="B28"/>
      <c r="C28"/>
      <c r="D28"/>
      <c r="E28"/>
      <c r="F28"/>
      <c r="G28"/>
      <c r="H28"/>
      <c r="I28"/>
    </row>
    <row r="29" spans="1:19" ht="18.75" x14ac:dyDescent="0.3">
      <c r="A29" s="51"/>
      <c r="B29" s="51"/>
      <c r="C29" s="51"/>
      <c r="D29" s="51"/>
      <c r="E29" s="51"/>
      <c r="F29" s="51"/>
    </row>
    <row r="30" spans="1:19" ht="18.75" x14ac:dyDescent="0.3">
      <c r="A30" s="51"/>
      <c r="B30" s="51"/>
      <c r="C30" s="51"/>
      <c r="D30" s="51"/>
      <c r="E30" s="51"/>
      <c r="F30" s="51"/>
    </row>
    <row r="31" spans="1:19" ht="18.75" x14ac:dyDescent="0.3">
      <c r="C31" s="51"/>
      <c r="D31" s="51"/>
      <c r="E31" s="51"/>
      <c r="F31" s="51"/>
    </row>
    <row r="32" spans="1:19" ht="18.75" x14ac:dyDescent="0.3">
      <c r="C32" s="51"/>
      <c r="D32" s="51"/>
      <c r="E32" s="51"/>
      <c r="F32" s="51"/>
    </row>
    <row r="33" spans="1:6" ht="18.75" x14ac:dyDescent="0.3">
      <c r="A33" s="88" t="s">
        <v>117</v>
      </c>
      <c r="B33" s="88"/>
      <c r="C33" s="51"/>
      <c r="D33" s="51"/>
      <c r="E33" s="51"/>
      <c r="F33" s="51"/>
    </row>
    <row r="34" spans="1:6" ht="18.75" x14ac:dyDescent="0.3">
      <c r="A34" s="88">
        <v>30581</v>
      </c>
      <c r="B34" s="88"/>
      <c r="C34" s="49"/>
    </row>
  </sheetData>
  <mergeCells count="16">
    <mergeCell ref="A33:B33"/>
    <mergeCell ref="A34:B34"/>
    <mergeCell ref="D1:G1"/>
    <mergeCell ref="D2:G2"/>
    <mergeCell ref="D3:G3"/>
    <mergeCell ref="A8:G8"/>
    <mergeCell ref="A9:G9"/>
    <mergeCell ref="A6:G6"/>
    <mergeCell ref="A7:G7"/>
    <mergeCell ref="G11:G12"/>
    <mergeCell ref="A11:A12"/>
    <mergeCell ref="B11:B12"/>
    <mergeCell ref="C11:C12"/>
    <mergeCell ref="D11:D12"/>
    <mergeCell ref="E11:F11"/>
    <mergeCell ref="G25:H25"/>
  </mergeCells>
  <pageMargins left="1.1023622047244095" right="0.39370078740157483" top="0.39370078740157483" bottom="0.39370078740157483" header="0" footer="0"/>
  <pageSetup paperSize="9" scale="90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opLeftCell="A10" zoomScaleNormal="100" workbookViewId="0">
      <selection activeCell="E3" sqref="E3:G3"/>
    </sheetView>
  </sheetViews>
  <sheetFormatPr defaultColWidth="9.140625" defaultRowHeight="12.75" x14ac:dyDescent="0.2"/>
  <cols>
    <col min="1" max="1" width="4.28515625" style="4" customWidth="1"/>
    <col min="2" max="2" width="7.28515625" style="4" customWidth="1"/>
    <col min="3" max="3" width="13.42578125" style="4" customWidth="1"/>
    <col min="4" max="4" width="13.85546875" style="4" customWidth="1"/>
    <col min="5" max="5" width="12" style="4" customWidth="1"/>
    <col min="6" max="7" width="15.7109375" style="4" customWidth="1"/>
    <col min="8" max="44" width="11" style="4" customWidth="1"/>
    <col min="45" max="239" width="9.140625" style="4"/>
    <col min="240" max="240" width="8" style="4" customWidth="1"/>
    <col min="241" max="241" width="10.28515625" style="4" customWidth="1"/>
    <col min="242" max="242" width="10.85546875" style="4" customWidth="1"/>
    <col min="243" max="243" width="10.42578125" style="4" customWidth="1"/>
    <col min="244" max="244" width="11" style="4" customWidth="1"/>
    <col min="245" max="245" width="11.28515625" style="4" customWidth="1"/>
    <col min="246" max="246" width="11" style="4" customWidth="1"/>
    <col min="247" max="247" width="8.7109375" style="4" customWidth="1"/>
    <col min="248" max="249" width="10.140625" style="4" customWidth="1"/>
    <col min="250" max="300" width="11" style="4" customWidth="1"/>
    <col min="301" max="495" width="9.140625" style="4"/>
    <col min="496" max="496" width="8" style="4" customWidth="1"/>
    <col min="497" max="497" width="10.28515625" style="4" customWidth="1"/>
    <col min="498" max="498" width="10.85546875" style="4" customWidth="1"/>
    <col min="499" max="499" width="10.42578125" style="4" customWidth="1"/>
    <col min="500" max="500" width="11" style="4" customWidth="1"/>
    <col min="501" max="501" width="11.28515625" style="4" customWidth="1"/>
    <col min="502" max="502" width="11" style="4" customWidth="1"/>
    <col min="503" max="503" width="8.7109375" style="4" customWidth="1"/>
    <col min="504" max="505" width="10.140625" style="4" customWidth="1"/>
    <col min="506" max="556" width="11" style="4" customWidth="1"/>
    <col min="557" max="751" width="9.140625" style="4"/>
    <col min="752" max="752" width="8" style="4" customWidth="1"/>
    <col min="753" max="753" width="10.28515625" style="4" customWidth="1"/>
    <col min="754" max="754" width="10.85546875" style="4" customWidth="1"/>
    <col min="755" max="755" width="10.42578125" style="4" customWidth="1"/>
    <col min="756" max="756" width="11" style="4" customWidth="1"/>
    <col min="757" max="757" width="11.28515625" style="4" customWidth="1"/>
    <col min="758" max="758" width="11" style="4" customWidth="1"/>
    <col min="759" max="759" width="8.7109375" style="4" customWidth="1"/>
    <col min="760" max="761" width="10.140625" style="4" customWidth="1"/>
    <col min="762" max="812" width="11" style="4" customWidth="1"/>
    <col min="813" max="1007" width="9.140625" style="4"/>
    <col min="1008" max="1008" width="8" style="4" customWidth="1"/>
    <col min="1009" max="1009" width="10.28515625" style="4" customWidth="1"/>
    <col min="1010" max="1010" width="10.85546875" style="4" customWidth="1"/>
    <col min="1011" max="1011" width="10.42578125" style="4" customWidth="1"/>
    <col min="1012" max="1012" width="11" style="4" customWidth="1"/>
    <col min="1013" max="1013" width="11.28515625" style="4" customWidth="1"/>
    <col min="1014" max="1014" width="11" style="4" customWidth="1"/>
    <col min="1015" max="1015" width="8.7109375" style="4" customWidth="1"/>
    <col min="1016" max="1017" width="10.140625" style="4" customWidth="1"/>
    <col min="1018" max="1068" width="11" style="4" customWidth="1"/>
    <col min="1069" max="1263" width="9.140625" style="4"/>
    <col min="1264" max="1264" width="8" style="4" customWidth="1"/>
    <col min="1265" max="1265" width="10.28515625" style="4" customWidth="1"/>
    <col min="1266" max="1266" width="10.85546875" style="4" customWidth="1"/>
    <col min="1267" max="1267" width="10.42578125" style="4" customWidth="1"/>
    <col min="1268" max="1268" width="11" style="4" customWidth="1"/>
    <col min="1269" max="1269" width="11.28515625" style="4" customWidth="1"/>
    <col min="1270" max="1270" width="11" style="4" customWidth="1"/>
    <col min="1271" max="1271" width="8.7109375" style="4" customWidth="1"/>
    <col min="1272" max="1273" width="10.140625" style="4" customWidth="1"/>
    <col min="1274" max="1324" width="11" style="4" customWidth="1"/>
    <col min="1325" max="1519" width="9.140625" style="4"/>
    <col min="1520" max="1520" width="8" style="4" customWidth="1"/>
    <col min="1521" max="1521" width="10.28515625" style="4" customWidth="1"/>
    <col min="1522" max="1522" width="10.85546875" style="4" customWidth="1"/>
    <col min="1523" max="1523" width="10.42578125" style="4" customWidth="1"/>
    <col min="1524" max="1524" width="11" style="4" customWidth="1"/>
    <col min="1525" max="1525" width="11.28515625" style="4" customWidth="1"/>
    <col min="1526" max="1526" width="11" style="4" customWidth="1"/>
    <col min="1527" max="1527" width="8.7109375" style="4" customWidth="1"/>
    <col min="1528" max="1529" width="10.140625" style="4" customWidth="1"/>
    <col min="1530" max="1580" width="11" style="4" customWidth="1"/>
    <col min="1581" max="1775" width="9.140625" style="4"/>
    <col min="1776" max="1776" width="8" style="4" customWidth="1"/>
    <col min="1777" max="1777" width="10.28515625" style="4" customWidth="1"/>
    <col min="1778" max="1778" width="10.85546875" style="4" customWidth="1"/>
    <col min="1779" max="1779" width="10.42578125" style="4" customWidth="1"/>
    <col min="1780" max="1780" width="11" style="4" customWidth="1"/>
    <col min="1781" max="1781" width="11.28515625" style="4" customWidth="1"/>
    <col min="1782" max="1782" width="11" style="4" customWidth="1"/>
    <col min="1783" max="1783" width="8.7109375" style="4" customWidth="1"/>
    <col min="1784" max="1785" width="10.140625" style="4" customWidth="1"/>
    <col min="1786" max="1836" width="11" style="4" customWidth="1"/>
    <col min="1837" max="2031" width="9.140625" style="4"/>
    <col min="2032" max="2032" width="8" style="4" customWidth="1"/>
    <col min="2033" max="2033" width="10.28515625" style="4" customWidth="1"/>
    <col min="2034" max="2034" width="10.85546875" style="4" customWidth="1"/>
    <col min="2035" max="2035" width="10.42578125" style="4" customWidth="1"/>
    <col min="2036" max="2036" width="11" style="4" customWidth="1"/>
    <col min="2037" max="2037" width="11.28515625" style="4" customWidth="1"/>
    <col min="2038" max="2038" width="11" style="4" customWidth="1"/>
    <col min="2039" max="2039" width="8.7109375" style="4" customWidth="1"/>
    <col min="2040" max="2041" width="10.140625" style="4" customWidth="1"/>
    <col min="2042" max="2092" width="11" style="4" customWidth="1"/>
    <col min="2093" max="2287" width="9.140625" style="4"/>
    <col min="2288" max="2288" width="8" style="4" customWidth="1"/>
    <col min="2289" max="2289" width="10.28515625" style="4" customWidth="1"/>
    <col min="2290" max="2290" width="10.85546875" style="4" customWidth="1"/>
    <col min="2291" max="2291" width="10.42578125" style="4" customWidth="1"/>
    <col min="2292" max="2292" width="11" style="4" customWidth="1"/>
    <col min="2293" max="2293" width="11.28515625" style="4" customWidth="1"/>
    <col min="2294" max="2294" width="11" style="4" customWidth="1"/>
    <col min="2295" max="2295" width="8.7109375" style="4" customWidth="1"/>
    <col min="2296" max="2297" width="10.140625" style="4" customWidth="1"/>
    <col min="2298" max="2348" width="11" style="4" customWidth="1"/>
    <col min="2349" max="2543" width="9.140625" style="4"/>
    <col min="2544" max="2544" width="8" style="4" customWidth="1"/>
    <col min="2545" max="2545" width="10.28515625" style="4" customWidth="1"/>
    <col min="2546" max="2546" width="10.85546875" style="4" customWidth="1"/>
    <col min="2547" max="2547" width="10.42578125" style="4" customWidth="1"/>
    <col min="2548" max="2548" width="11" style="4" customWidth="1"/>
    <col min="2549" max="2549" width="11.28515625" style="4" customWidth="1"/>
    <col min="2550" max="2550" width="11" style="4" customWidth="1"/>
    <col min="2551" max="2551" width="8.7109375" style="4" customWidth="1"/>
    <col min="2552" max="2553" width="10.140625" style="4" customWidth="1"/>
    <col min="2554" max="2604" width="11" style="4" customWidth="1"/>
    <col min="2605" max="2799" width="9.140625" style="4"/>
    <col min="2800" max="2800" width="8" style="4" customWidth="1"/>
    <col min="2801" max="2801" width="10.28515625" style="4" customWidth="1"/>
    <col min="2802" max="2802" width="10.85546875" style="4" customWidth="1"/>
    <col min="2803" max="2803" width="10.42578125" style="4" customWidth="1"/>
    <col min="2804" max="2804" width="11" style="4" customWidth="1"/>
    <col min="2805" max="2805" width="11.28515625" style="4" customWidth="1"/>
    <col min="2806" max="2806" width="11" style="4" customWidth="1"/>
    <col min="2807" max="2807" width="8.7109375" style="4" customWidth="1"/>
    <col min="2808" max="2809" width="10.140625" style="4" customWidth="1"/>
    <col min="2810" max="2860" width="11" style="4" customWidth="1"/>
    <col min="2861" max="3055" width="9.140625" style="4"/>
    <col min="3056" max="3056" width="8" style="4" customWidth="1"/>
    <col min="3057" max="3057" width="10.28515625" style="4" customWidth="1"/>
    <col min="3058" max="3058" width="10.85546875" style="4" customWidth="1"/>
    <col min="3059" max="3059" width="10.42578125" style="4" customWidth="1"/>
    <col min="3060" max="3060" width="11" style="4" customWidth="1"/>
    <col min="3061" max="3061" width="11.28515625" style="4" customWidth="1"/>
    <col min="3062" max="3062" width="11" style="4" customWidth="1"/>
    <col min="3063" max="3063" width="8.7109375" style="4" customWidth="1"/>
    <col min="3064" max="3065" width="10.140625" style="4" customWidth="1"/>
    <col min="3066" max="3116" width="11" style="4" customWidth="1"/>
    <col min="3117" max="3311" width="9.140625" style="4"/>
    <col min="3312" max="3312" width="8" style="4" customWidth="1"/>
    <col min="3313" max="3313" width="10.28515625" style="4" customWidth="1"/>
    <col min="3314" max="3314" width="10.85546875" style="4" customWidth="1"/>
    <col min="3315" max="3315" width="10.42578125" style="4" customWidth="1"/>
    <col min="3316" max="3316" width="11" style="4" customWidth="1"/>
    <col min="3317" max="3317" width="11.28515625" style="4" customWidth="1"/>
    <col min="3318" max="3318" width="11" style="4" customWidth="1"/>
    <col min="3319" max="3319" width="8.7109375" style="4" customWidth="1"/>
    <col min="3320" max="3321" width="10.140625" style="4" customWidth="1"/>
    <col min="3322" max="3372" width="11" style="4" customWidth="1"/>
    <col min="3373" max="3567" width="9.140625" style="4"/>
    <col min="3568" max="3568" width="8" style="4" customWidth="1"/>
    <col min="3569" max="3569" width="10.28515625" style="4" customWidth="1"/>
    <col min="3570" max="3570" width="10.85546875" style="4" customWidth="1"/>
    <col min="3571" max="3571" width="10.42578125" style="4" customWidth="1"/>
    <col min="3572" max="3572" width="11" style="4" customWidth="1"/>
    <col min="3573" max="3573" width="11.28515625" style="4" customWidth="1"/>
    <col min="3574" max="3574" width="11" style="4" customWidth="1"/>
    <col min="3575" max="3575" width="8.7109375" style="4" customWidth="1"/>
    <col min="3576" max="3577" width="10.140625" style="4" customWidth="1"/>
    <col min="3578" max="3628" width="11" style="4" customWidth="1"/>
    <col min="3629" max="3823" width="9.140625" style="4"/>
    <col min="3824" max="3824" width="8" style="4" customWidth="1"/>
    <col min="3825" max="3825" width="10.28515625" style="4" customWidth="1"/>
    <col min="3826" max="3826" width="10.85546875" style="4" customWidth="1"/>
    <col min="3827" max="3827" width="10.42578125" style="4" customWidth="1"/>
    <col min="3828" max="3828" width="11" style="4" customWidth="1"/>
    <col min="3829" max="3829" width="11.28515625" style="4" customWidth="1"/>
    <col min="3830" max="3830" width="11" style="4" customWidth="1"/>
    <col min="3831" max="3831" width="8.7109375" style="4" customWidth="1"/>
    <col min="3832" max="3833" width="10.140625" style="4" customWidth="1"/>
    <col min="3834" max="3884" width="11" style="4" customWidth="1"/>
    <col min="3885" max="4079" width="9.140625" style="4"/>
    <col min="4080" max="4080" width="8" style="4" customWidth="1"/>
    <col min="4081" max="4081" width="10.28515625" style="4" customWidth="1"/>
    <col min="4082" max="4082" width="10.85546875" style="4" customWidth="1"/>
    <col min="4083" max="4083" width="10.42578125" style="4" customWidth="1"/>
    <col min="4084" max="4084" width="11" style="4" customWidth="1"/>
    <col min="4085" max="4085" width="11.28515625" style="4" customWidth="1"/>
    <col min="4086" max="4086" width="11" style="4" customWidth="1"/>
    <col min="4087" max="4087" width="8.7109375" style="4" customWidth="1"/>
    <col min="4088" max="4089" width="10.140625" style="4" customWidth="1"/>
    <col min="4090" max="4140" width="11" style="4" customWidth="1"/>
    <col min="4141" max="4335" width="9.140625" style="4"/>
    <col min="4336" max="4336" width="8" style="4" customWidth="1"/>
    <col min="4337" max="4337" width="10.28515625" style="4" customWidth="1"/>
    <col min="4338" max="4338" width="10.85546875" style="4" customWidth="1"/>
    <col min="4339" max="4339" width="10.42578125" style="4" customWidth="1"/>
    <col min="4340" max="4340" width="11" style="4" customWidth="1"/>
    <col min="4341" max="4341" width="11.28515625" style="4" customWidth="1"/>
    <col min="4342" max="4342" width="11" style="4" customWidth="1"/>
    <col min="4343" max="4343" width="8.7109375" style="4" customWidth="1"/>
    <col min="4344" max="4345" width="10.140625" style="4" customWidth="1"/>
    <col min="4346" max="4396" width="11" style="4" customWidth="1"/>
    <col min="4397" max="4591" width="9.140625" style="4"/>
    <col min="4592" max="4592" width="8" style="4" customWidth="1"/>
    <col min="4593" max="4593" width="10.28515625" style="4" customWidth="1"/>
    <col min="4594" max="4594" width="10.85546875" style="4" customWidth="1"/>
    <col min="4595" max="4595" width="10.42578125" style="4" customWidth="1"/>
    <col min="4596" max="4596" width="11" style="4" customWidth="1"/>
    <col min="4597" max="4597" width="11.28515625" style="4" customWidth="1"/>
    <col min="4598" max="4598" width="11" style="4" customWidth="1"/>
    <col min="4599" max="4599" width="8.7109375" style="4" customWidth="1"/>
    <col min="4600" max="4601" width="10.140625" style="4" customWidth="1"/>
    <col min="4602" max="4652" width="11" style="4" customWidth="1"/>
    <col min="4653" max="4847" width="9.140625" style="4"/>
    <col min="4848" max="4848" width="8" style="4" customWidth="1"/>
    <col min="4849" max="4849" width="10.28515625" style="4" customWidth="1"/>
    <col min="4850" max="4850" width="10.85546875" style="4" customWidth="1"/>
    <col min="4851" max="4851" width="10.42578125" style="4" customWidth="1"/>
    <col min="4852" max="4852" width="11" style="4" customWidth="1"/>
    <col min="4853" max="4853" width="11.28515625" style="4" customWidth="1"/>
    <col min="4854" max="4854" width="11" style="4" customWidth="1"/>
    <col min="4855" max="4855" width="8.7109375" style="4" customWidth="1"/>
    <col min="4856" max="4857" width="10.140625" style="4" customWidth="1"/>
    <col min="4858" max="4908" width="11" style="4" customWidth="1"/>
    <col min="4909" max="5103" width="9.140625" style="4"/>
    <col min="5104" max="5104" width="8" style="4" customWidth="1"/>
    <col min="5105" max="5105" width="10.28515625" style="4" customWidth="1"/>
    <col min="5106" max="5106" width="10.85546875" style="4" customWidth="1"/>
    <col min="5107" max="5107" width="10.42578125" style="4" customWidth="1"/>
    <col min="5108" max="5108" width="11" style="4" customWidth="1"/>
    <col min="5109" max="5109" width="11.28515625" style="4" customWidth="1"/>
    <col min="5110" max="5110" width="11" style="4" customWidth="1"/>
    <col min="5111" max="5111" width="8.7109375" style="4" customWidth="1"/>
    <col min="5112" max="5113" width="10.140625" style="4" customWidth="1"/>
    <col min="5114" max="5164" width="11" style="4" customWidth="1"/>
    <col min="5165" max="5359" width="9.140625" style="4"/>
    <col min="5360" max="5360" width="8" style="4" customWidth="1"/>
    <col min="5361" max="5361" width="10.28515625" style="4" customWidth="1"/>
    <col min="5362" max="5362" width="10.85546875" style="4" customWidth="1"/>
    <col min="5363" max="5363" width="10.42578125" style="4" customWidth="1"/>
    <col min="5364" max="5364" width="11" style="4" customWidth="1"/>
    <col min="5365" max="5365" width="11.28515625" style="4" customWidth="1"/>
    <col min="5366" max="5366" width="11" style="4" customWidth="1"/>
    <col min="5367" max="5367" width="8.7109375" style="4" customWidth="1"/>
    <col min="5368" max="5369" width="10.140625" style="4" customWidth="1"/>
    <col min="5370" max="5420" width="11" style="4" customWidth="1"/>
    <col min="5421" max="5615" width="9.140625" style="4"/>
    <col min="5616" max="5616" width="8" style="4" customWidth="1"/>
    <col min="5617" max="5617" width="10.28515625" style="4" customWidth="1"/>
    <col min="5618" max="5618" width="10.85546875" style="4" customWidth="1"/>
    <col min="5619" max="5619" width="10.42578125" style="4" customWidth="1"/>
    <col min="5620" max="5620" width="11" style="4" customWidth="1"/>
    <col min="5621" max="5621" width="11.28515625" style="4" customWidth="1"/>
    <col min="5622" max="5622" width="11" style="4" customWidth="1"/>
    <col min="5623" max="5623" width="8.7109375" style="4" customWidth="1"/>
    <col min="5624" max="5625" width="10.140625" style="4" customWidth="1"/>
    <col min="5626" max="5676" width="11" style="4" customWidth="1"/>
    <col min="5677" max="5871" width="9.140625" style="4"/>
    <col min="5872" max="5872" width="8" style="4" customWidth="1"/>
    <col min="5873" max="5873" width="10.28515625" style="4" customWidth="1"/>
    <col min="5874" max="5874" width="10.85546875" style="4" customWidth="1"/>
    <col min="5875" max="5875" width="10.42578125" style="4" customWidth="1"/>
    <col min="5876" max="5876" width="11" style="4" customWidth="1"/>
    <col min="5877" max="5877" width="11.28515625" style="4" customWidth="1"/>
    <col min="5878" max="5878" width="11" style="4" customWidth="1"/>
    <col min="5879" max="5879" width="8.7109375" style="4" customWidth="1"/>
    <col min="5880" max="5881" width="10.140625" style="4" customWidth="1"/>
    <col min="5882" max="5932" width="11" style="4" customWidth="1"/>
    <col min="5933" max="6127" width="9.140625" style="4"/>
    <col min="6128" max="6128" width="8" style="4" customWidth="1"/>
    <col min="6129" max="6129" width="10.28515625" style="4" customWidth="1"/>
    <col min="6130" max="6130" width="10.85546875" style="4" customWidth="1"/>
    <col min="6131" max="6131" width="10.42578125" style="4" customWidth="1"/>
    <col min="6132" max="6132" width="11" style="4" customWidth="1"/>
    <col min="6133" max="6133" width="11.28515625" style="4" customWidth="1"/>
    <col min="6134" max="6134" width="11" style="4" customWidth="1"/>
    <col min="6135" max="6135" width="8.7109375" style="4" customWidth="1"/>
    <col min="6136" max="6137" width="10.140625" style="4" customWidth="1"/>
    <col min="6138" max="6188" width="11" style="4" customWidth="1"/>
    <col min="6189" max="6383" width="9.140625" style="4"/>
    <col min="6384" max="6384" width="8" style="4" customWidth="1"/>
    <col min="6385" max="6385" width="10.28515625" style="4" customWidth="1"/>
    <col min="6386" max="6386" width="10.85546875" style="4" customWidth="1"/>
    <col min="6387" max="6387" width="10.42578125" style="4" customWidth="1"/>
    <col min="6388" max="6388" width="11" style="4" customWidth="1"/>
    <col min="6389" max="6389" width="11.28515625" style="4" customWidth="1"/>
    <col min="6390" max="6390" width="11" style="4" customWidth="1"/>
    <col min="6391" max="6391" width="8.7109375" style="4" customWidth="1"/>
    <col min="6392" max="6393" width="10.140625" style="4" customWidth="1"/>
    <col min="6394" max="6444" width="11" style="4" customWidth="1"/>
    <col min="6445" max="6639" width="9.140625" style="4"/>
    <col min="6640" max="6640" width="8" style="4" customWidth="1"/>
    <col min="6641" max="6641" width="10.28515625" style="4" customWidth="1"/>
    <col min="6642" max="6642" width="10.85546875" style="4" customWidth="1"/>
    <col min="6643" max="6643" width="10.42578125" style="4" customWidth="1"/>
    <col min="6644" max="6644" width="11" style="4" customWidth="1"/>
    <col min="6645" max="6645" width="11.28515625" style="4" customWidth="1"/>
    <col min="6646" max="6646" width="11" style="4" customWidth="1"/>
    <col min="6647" max="6647" width="8.7109375" style="4" customWidth="1"/>
    <col min="6648" max="6649" width="10.140625" style="4" customWidth="1"/>
    <col min="6650" max="6700" width="11" style="4" customWidth="1"/>
    <col min="6701" max="6895" width="9.140625" style="4"/>
    <col min="6896" max="6896" width="8" style="4" customWidth="1"/>
    <col min="6897" max="6897" width="10.28515625" style="4" customWidth="1"/>
    <col min="6898" max="6898" width="10.85546875" style="4" customWidth="1"/>
    <col min="6899" max="6899" width="10.42578125" style="4" customWidth="1"/>
    <col min="6900" max="6900" width="11" style="4" customWidth="1"/>
    <col min="6901" max="6901" width="11.28515625" style="4" customWidth="1"/>
    <col min="6902" max="6902" width="11" style="4" customWidth="1"/>
    <col min="6903" max="6903" width="8.7109375" style="4" customWidth="1"/>
    <col min="6904" max="6905" width="10.140625" style="4" customWidth="1"/>
    <col min="6906" max="6956" width="11" style="4" customWidth="1"/>
    <col min="6957" max="7151" width="9.140625" style="4"/>
    <col min="7152" max="7152" width="8" style="4" customWidth="1"/>
    <col min="7153" max="7153" width="10.28515625" style="4" customWidth="1"/>
    <col min="7154" max="7154" width="10.85546875" style="4" customWidth="1"/>
    <col min="7155" max="7155" width="10.42578125" style="4" customWidth="1"/>
    <col min="7156" max="7156" width="11" style="4" customWidth="1"/>
    <col min="7157" max="7157" width="11.28515625" style="4" customWidth="1"/>
    <col min="7158" max="7158" width="11" style="4" customWidth="1"/>
    <col min="7159" max="7159" width="8.7109375" style="4" customWidth="1"/>
    <col min="7160" max="7161" width="10.140625" style="4" customWidth="1"/>
    <col min="7162" max="7212" width="11" style="4" customWidth="1"/>
    <col min="7213" max="7407" width="9.140625" style="4"/>
    <col min="7408" max="7408" width="8" style="4" customWidth="1"/>
    <col min="7409" max="7409" width="10.28515625" style="4" customWidth="1"/>
    <col min="7410" max="7410" width="10.85546875" style="4" customWidth="1"/>
    <col min="7411" max="7411" width="10.42578125" style="4" customWidth="1"/>
    <col min="7412" max="7412" width="11" style="4" customWidth="1"/>
    <col min="7413" max="7413" width="11.28515625" style="4" customWidth="1"/>
    <col min="7414" max="7414" width="11" style="4" customWidth="1"/>
    <col min="7415" max="7415" width="8.7109375" style="4" customWidth="1"/>
    <col min="7416" max="7417" width="10.140625" style="4" customWidth="1"/>
    <col min="7418" max="7468" width="11" style="4" customWidth="1"/>
    <col min="7469" max="7663" width="9.140625" style="4"/>
    <col min="7664" max="7664" width="8" style="4" customWidth="1"/>
    <col min="7665" max="7665" width="10.28515625" style="4" customWidth="1"/>
    <col min="7666" max="7666" width="10.85546875" style="4" customWidth="1"/>
    <col min="7667" max="7667" width="10.42578125" style="4" customWidth="1"/>
    <col min="7668" max="7668" width="11" style="4" customWidth="1"/>
    <col min="7669" max="7669" width="11.28515625" style="4" customWidth="1"/>
    <col min="7670" max="7670" width="11" style="4" customWidth="1"/>
    <col min="7671" max="7671" width="8.7109375" style="4" customWidth="1"/>
    <col min="7672" max="7673" width="10.140625" style="4" customWidth="1"/>
    <col min="7674" max="7724" width="11" style="4" customWidth="1"/>
    <col min="7725" max="7919" width="9.140625" style="4"/>
    <col min="7920" max="7920" width="8" style="4" customWidth="1"/>
    <col min="7921" max="7921" width="10.28515625" style="4" customWidth="1"/>
    <col min="7922" max="7922" width="10.85546875" style="4" customWidth="1"/>
    <col min="7923" max="7923" width="10.42578125" style="4" customWidth="1"/>
    <col min="7924" max="7924" width="11" style="4" customWidth="1"/>
    <col min="7925" max="7925" width="11.28515625" style="4" customWidth="1"/>
    <col min="7926" max="7926" width="11" style="4" customWidth="1"/>
    <col min="7927" max="7927" width="8.7109375" style="4" customWidth="1"/>
    <col min="7928" max="7929" width="10.140625" style="4" customWidth="1"/>
    <col min="7930" max="7980" width="11" style="4" customWidth="1"/>
    <col min="7981" max="8175" width="9.140625" style="4"/>
    <col min="8176" max="8176" width="8" style="4" customWidth="1"/>
    <col min="8177" max="8177" width="10.28515625" style="4" customWidth="1"/>
    <col min="8178" max="8178" width="10.85546875" style="4" customWidth="1"/>
    <col min="8179" max="8179" width="10.42578125" style="4" customWidth="1"/>
    <col min="8180" max="8180" width="11" style="4" customWidth="1"/>
    <col min="8181" max="8181" width="11.28515625" style="4" customWidth="1"/>
    <col min="8182" max="8182" width="11" style="4" customWidth="1"/>
    <col min="8183" max="8183" width="8.7109375" style="4" customWidth="1"/>
    <col min="8184" max="8185" width="10.140625" style="4" customWidth="1"/>
    <col min="8186" max="8236" width="11" style="4" customWidth="1"/>
    <col min="8237" max="8431" width="9.140625" style="4"/>
    <col min="8432" max="8432" width="8" style="4" customWidth="1"/>
    <col min="8433" max="8433" width="10.28515625" style="4" customWidth="1"/>
    <col min="8434" max="8434" width="10.85546875" style="4" customWidth="1"/>
    <col min="8435" max="8435" width="10.42578125" style="4" customWidth="1"/>
    <col min="8436" max="8436" width="11" style="4" customWidth="1"/>
    <col min="8437" max="8437" width="11.28515625" style="4" customWidth="1"/>
    <col min="8438" max="8438" width="11" style="4" customWidth="1"/>
    <col min="8439" max="8439" width="8.7109375" style="4" customWidth="1"/>
    <col min="8440" max="8441" width="10.140625" style="4" customWidth="1"/>
    <col min="8442" max="8492" width="11" style="4" customWidth="1"/>
    <col min="8493" max="8687" width="9.140625" style="4"/>
    <col min="8688" max="8688" width="8" style="4" customWidth="1"/>
    <col min="8689" max="8689" width="10.28515625" style="4" customWidth="1"/>
    <col min="8690" max="8690" width="10.85546875" style="4" customWidth="1"/>
    <col min="8691" max="8691" width="10.42578125" style="4" customWidth="1"/>
    <col min="8692" max="8692" width="11" style="4" customWidth="1"/>
    <col min="8693" max="8693" width="11.28515625" style="4" customWidth="1"/>
    <col min="8694" max="8694" width="11" style="4" customWidth="1"/>
    <col min="8695" max="8695" width="8.7109375" style="4" customWidth="1"/>
    <col min="8696" max="8697" width="10.140625" style="4" customWidth="1"/>
    <col min="8698" max="8748" width="11" style="4" customWidth="1"/>
    <col min="8749" max="8943" width="9.140625" style="4"/>
    <col min="8944" max="8944" width="8" style="4" customWidth="1"/>
    <col min="8945" max="8945" width="10.28515625" style="4" customWidth="1"/>
    <col min="8946" max="8946" width="10.85546875" style="4" customWidth="1"/>
    <col min="8947" max="8947" width="10.42578125" style="4" customWidth="1"/>
    <col min="8948" max="8948" width="11" style="4" customWidth="1"/>
    <col min="8949" max="8949" width="11.28515625" style="4" customWidth="1"/>
    <col min="8950" max="8950" width="11" style="4" customWidth="1"/>
    <col min="8951" max="8951" width="8.7109375" style="4" customWidth="1"/>
    <col min="8952" max="8953" width="10.140625" style="4" customWidth="1"/>
    <col min="8954" max="9004" width="11" style="4" customWidth="1"/>
    <col min="9005" max="9199" width="9.140625" style="4"/>
    <col min="9200" max="9200" width="8" style="4" customWidth="1"/>
    <col min="9201" max="9201" width="10.28515625" style="4" customWidth="1"/>
    <col min="9202" max="9202" width="10.85546875" style="4" customWidth="1"/>
    <col min="9203" max="9203" width="10.42578125" style="4" customWidth="1"/>
    <col min="9204" max="9204" width="11" style="4" customWidth="1"/>
    <col min="9205" max="9205" width="11.28515625" style="4" customWidth="1"/>
    <col min="9206" max="9206" width="11" style="4" customWidth="1"/>
    <col min="9207" max="9207" width="8.7109375" style="4" customWidth="1"/>
    <col min="9208" max="9209" width="10.140625" style="4" customWidth="1"/>
    <col min="9210" max="9260" width="11" style="4" customWidth="1"/>
    <col min="9261" max="9455" width="9.140625" style="4"/>
    <col min="9456" max="9456" width="8" style="4" customWidth="1"/>
    <col min="9457" max="9457" width="10.28515625" style="4" customWidth="1"/>
    <col min="9458" max="9458" width="10.85546875" style="4" customWidth="1"/>
    <col min="9459" max="9459" width="10.42578125" style="4" customWidth="1"/>
    <col min="9460" max="9460" width="11" style="4" customWidth="1"/>
    <col min="9461" max="9461" width="11.28515625" style="4" customWidth="1"/>
    <col min="9462" max="9462" width="11" style="4" customWidth="1"/>
    <col min="9463" max="9463" width="8.7109375" style="4" customWidth="1"/>
    <col min="9464" max="9465" width="10.140625" style="4" customWidth="1"/>
    <col min="9466" max="9516" width="11" style="4" customWidth="1"/>
    <col min="9517" max="9711" width="9.140625" style="4"/>
    <col min="9712" max="9712" width="8" style="4" customWidth="1"/>
    <col min="9713" max="9713" width="10.28515625" style="4" customWidth="1"/>
    <col min="9714" max="9714" width="10.85546875" style="4" customWidth="1"/>
    <col min="9715" max="9715" width="10.42578125" style="4" customWidth="1"/>
    <col min="9716" max="9716" width="11" style="4" customWidth="1"/>
    <col min="9717" max="9717" width="11.28515625" style="4" customWidth="1"/>
    <col min="9718" max="9718" width="11" style="4" customWidth="1"/>
    <col min="9719" max="9719" width="8.7109375" style="4" customWidth="1"/>
    <col min="9720" max="9721" width="10.140625" style="4" customWidth="1"/>
    <col min="9722" max="9772" width="11" style="4" customWidth="1"/>
    <col min="9773" max="9967" width="9.140625" style="4"/>
    <col min="9968" max="9968" width="8" style="4" customWidth="1"/>
    <col min="9969" max="9969" width="10.28515625" style="4" customWidth="1"/>
    <col min="9970" max="9970" width="10.85546875" style="4" customWidth="1"/>
    <col min="9971" max="9971" width="10.42578125" style="4" customWidth="1"/>
    <col min="9972" max="9972" width="11" style="4" customWidth="1"/>
    <col min="9973" max="9973" width="11.28515625" style="4" customWidth="1"/>
    <col min="9974" max="9974" width="11" style="4" customWidth="1"/>
    <col min="9975" max="9975" width="8.7109375" style="4" customWidth="1"/>
    <col min="9976" max="9977" width="10.140625" style="4" customWidth="1"/>
    <col min="9978" max="10028" width="11" style="4" customWidth="1"/>
    <col min="10029" max="10223" width="9.140625" style="4"/>
    <col min="10224" max="10224" width="8" style="4" customWidth="1"/>
    <col min="10225" max="10225" width="10.28515625" style="4" customWidth="1"/>
    <col min="10226" max="10226" width="10.85546875" style="4" customWidth="1"/>
    <col min="10227" max="10227" width="10.42578125" style="4" customWidth="1"/>
    <col min="10228" max="10228" width="11" style="4" customWidth="1"/>
    <col min="10229" max="10229" width="11.28515625" style="4" customWidth="1"/>
    <col min="10230" max="10230" width="11" style="4" customWidth="1"/>
    <col min="10231" max="10231" width="8.7109375" style="4" customWidth="1"/>
    <col min="10232" max="10233" width="10.140625" style="4" customWidth="1"/>
    <col min="10234" max="10284" width="11" style="4" customWidth="1"/>
    <col min="10285" max="10479" width="9.140625" style="4"/>
    <col min="10480" max="10480" width="8" style="4" customWidth="1"/>
    <col min="10481" max="10481" width="10.28515625" style="4" customWidth="1"/>
    <col min="10482" max="10482" width="10.85546875" style="4" customWidth="1"/>
    <col min="10483" max="10483" width="10.42578125" style="4" customWidth="1"/>
    <col min="10484" max="10484" width="11" style="4" customWidth="1"/>
    <col min="10485" max="10485" width="11.28515625" style="4" customWidth="1"/>
    <col min="10486" max="10486" width="11" style="4" customWidth="1"/>
    <col min="10487" max="10487" width="8.7109375" style="4" customWidth="1"/>
    <col min="10488" max="10489" width="10.140625" style="4" customWidth="1"/>
    <col min="10490" max="10540" width="11" style="4" customWidth="1"/>
    <col min="10541" max="10735" width="9.140625" style="4"/>
    <col min="10736" max="10736" width="8" style="4" customWidth="1"/>
    <col min="10737" max="10737" width="10.28515625" style="4" customWidth="1"/>
    <col min="10738" max="10738" width="10.85546875" style="4" customWidth="1"/>
    <col min="10739" max="10739" width="10.42578125" style="4" customWidth="1"/>
    <col min="10740" max="10740" width="11" style="4" customWidth="1"/>
    <col min="10741" max="10741" width="11.28515625" style="4" customWidth="1"/>
    <col min="10742" max="10742" width="11" style="4" customWidth="1"/>
    <col min="10743" max="10743" width="8.7109375" style="4" customWidth="1"/>
    <col min="10744" max="10745" width="10.140625" style="4" customWidth="1"/>
    <col min="10746" max="10796" width="11" style="4" customWidth="1"/>
    <col min="10797" max="10991" width="9.140625" style="4"/>
    <col min="10992" max="10992" width="8" style="4" customWidth="1"/>
    <col min="10993" max="10993" width="10.28515625" style="4" customWidth="1"/>
    <col min="10994" max="10994" width="10.85546875" style="4" customWidth="1"/>
    <col min="10995" max="10995" width="10.42578125" style="4" customWidth="1"/>
    <col min="10996" max="10996" width="11" style="4" customWidth="1"/>
    <col min="10997" max="10997" width="11.28515625" style="4" customWidth="1"/>
    <col min="10998" max="10998" width="11" style="4" customWidth="1"/>
    <col min="10999" max="10999" width="8.7109375" style="4" customWidth="1"/>
    <col min="11000" max="11001" width="10.140625" style="4" customWidth="1"/>
    <col min="11002" max="11052" width="11" style="4" customWidth="1"/>
    <col min="11053" max="11247" width="9.140625" style="4"/>
    <col min="11248" max="11248" width="8" style="4" customWidth="1"/>
    <col min="11249" max="11249" width="10.28515625" style="4" customWidth="1"/>
    <col min="11250" max="11250" width="10.85546875" style="4" customWidth="1"/>
    <col min="11251" max="11251" width="10.42578125" style="4" customWidth="1"/>
    <col min="11252" max="11252" width="11" style="4" customWidth="1"/>
    <col min="11253" max="11253" width="11.28515625" style="4" customWidth="1"/>
    <col min="11254" max="11254" width="11" style="4" customWidth="1"/>
    <col min="11255" max="11255" width="8.7109375" style="4" customWidth="1"/>
    <col min="11256" max="11257" width="10.140625" style="4" customWidth="1"/>
    <col min="11258" max="11308" width="11" style="4" customWidth="1"/>
    <col min="11309" max="11503" width="9.140625" style="4"/>
    <col min="11504" max="11504" width="8" style="4" customWidth="1"/>
    <col min="11505" max="11505" width="10.28515625" style="4" customWidth="1"/>
    <col min="11506" max="11506" width="10.85546875" style="4" customWidth="1"/>
    <col min="11507" max="11507" width="10.42578125" style="4" customWidth="1"/>
    <col min="11508" max="11508" width="11" style="4" customWidth="1"/>
    <col min="11509" max="11509" width="11.28515625" style="4" customWidth="1"/>
    <col min="11510" max="11510" width="11" style="4" customWidth="1"/>
    <col min="11511" max="11511" width="8.7109375" style="4" customWidth="1"/>
    <col min="11512" max="11513" width="10.140625" style="4" customWidth="1"/>
    <col min="11514" max="11564" width="11" style="4" customWidth="1"/>
    <col min="11565" max="11759" width="9.140625" style="4"/>
    <col min="11760" max="11760" width="8" style="4" customWidth="1"/>
    <col min="11761" max="11761" width="10.28515625" style="4" customWidth="1"/>
    <col min="11762" max="11762" width="10.85546875" style="4" customWidth="1"/>
    <col min="11763" max="11763" width="10.42578125" style="4" customWidth="1"/>
    <col min="11764" max="11764" width="11" style="4" customWidth="1"/>
    <col min="11765" max="11765" width="11.28515625" style="4" customWidth="1"/>
    <col min="11766" max="11766" width="11" style="4" customWidth="1"/>
    <col min="11767" max="11767" width="8.7109375" style="4" customWidth="1"/>
    <col min="11768" max="11769" width="10.140625" style="4" customWidth="1"/>
    <col min="11770" max="11820" width="11" style="4" customWidth="1"/>
    <col min="11821" max="12015" width="9.140625" style="4"/>
    <col min="12016" max="12016" width="8" style="4" customWidth="1"/>
    <col min="12017" max="12017" width="10.28515625" style="4" customWidth="1"/>
    <col min="12018" max="12018" width="10.85546875" style="4" customWidth="1"/>
    <col min="12019" max="12019" width="10.42578125" style="4" customWidth="1"/>
    <col min="12020" max="12020" width="11" style="4" customWidth="1"/>
    <col min="12021" max="12021" width="11.28515625" style="4" customWidth="1"/>
    <col min="12022" max="12022" width="11" style="4" customWidth="1"/>
    <col min="12023" max="12023" width="8.7109375" style="4" customWidth="1"/>
    <col min="12024" max="12025" width="10.140625" style="4" customWidth="1"/>
    <col min="12026" max="12076" width="11" style="4" customWidth="1"/>
    <col min="12077" max="12271" width="9.140625" style="4"/>
    <col min="12272" max="12272" width="8" style="4" customWidth="1"/>
    <col min="12273" max="12273" width="10.28515625" style="4" customWidth="1"/>
    <col min="12274" max="12274" width="10.85546875" style="4" customWidth="1"/>
    <col min="12275" max="12275" width="10.42578125" style="4" customWidth="1"/>
    <col min="12276" max="12276" width="11" style="4" customWidth="1"/>
    <col min="12277" max="12277" width="11.28515625" style="4" customWidth="1"/>
    <col min="12278" max="12278" width="11" style="4" customWidth="1"/>
    <col min="12279" max="12279" width="8.7109375" style="4" customWidth="1"/>
    <col min="12280" max="12281" width="10.140625" style="4" customWidth="1"/>
    <col min="12282" max="12332" width="11" style="4" customWidth="1"/>
    <col min="12333" max="12527" width="9.140625" style="4"/>
    <col min="12528" max="12528" width="8" style="4" customWidth="1"/>
    <col min="12529" max="12529" width="10.28515625" style="4" customWidth="1"/>
    <col min="12530" max="12530" width="10.85546875" style="4" customWidth="1"/>
    <col min="12531" max="12531" width="10.42578125" style="4" customWidth="1"/>
    <col min="12532" max="12532" width="11" style="4" customWidth="1"/>
    <col min="12533" max="12533" width="11.28515625" style="4" customWidth="1"/>
    <col min="12534" max="12534" width="11" style="4" customWidth="1"/>
    <col min="12535" max="12535" width="8.7109375" style="4" customWidth="1"/>
    <col min="12536" max="12537" width="10.140625" style="4" customWidth="1"/>
    <col min="12538" max="12588" width="11" style="4" customWidth="1"/>
    <col min="12589" max="12783" width="9.140625" style="4"/>
    <col min="12784" max="12784" width="8" style="4" customWidth="1"/>
    <col min="12785" max="12785" width="10.28515625" style="4" customWidth="1"/>
    <col min="12786" max="12786" width="10.85546875" style="4" customWidth="1"/>
    <col min="12787" max="12787" width="10.42578125" style="4" customWidth="1"/>
    <col min="12788" max="12788" width="11" style="4" customWidth="1"/>
    <col min="12789" max="12789" width="11.28515625" style="4" customWidth="1"/>
    <col min="12790" max="12790" width="11" style="4" customWidth="1"/>
    <col min="12791" max="12791" width="8.7109375" style="4" customWidth="1"/>
    <col min="12792" max="12793" width="10.140625" style="4" customWidth="1"/>
    <col min="12794" max="12844" width="11" style="4" customWidth="1"/>
    <col min="12845" max="13039" width="9.140625" style="4"/>
    <col min="13040" max="13040" width="8" style="4" customWidth="1"/>
    <col min="13041" max="13041" width="10.28515625" style="4" customWidth="1"/>
    <col min="13042" max="13042" width="10.85546875" style="4" customWidth="1"/>
    <col min="13043" max="13043" width="10.42578125" style="4" customWidth="1"/>
    <col min="13044" max="13044" width="11" style="4" customWidth="1"/>
    <col min="13045" max="13045" width="11.28515625" style="4" customWidth="1"/>
    <col min="13046" max="13046" width="11" style="4" customWidth="1"/>
    <col min="13047" max="13047" width="8.7109375" style="4" customWidth="1"/>
    <col min="13048" max="13049" width="10.140625" style="4" customWidth="1"/>
    <col min="13050" max="13100" width="11" style="4" customWidth="1"/>
    <col min="13101" max="13295" width="9.140625" style="4"/>
    <col min="13296" max="13296" width="8" style="4" customWidth="1"/>
    <col min="13297" max="13297" width="10.28515625" style="4" customWidth="1"/>
    <col min="13298" max="13298" width="10.85546875" style="4" customWidth="1"/>
    <col min="13299" max="13299" width="10.42578125" style="4" customWidth="1"/>
    <col min="13300" max="13300" width="11" style="4" customWidth="1"/>
    <col min="13301" max="13301" width="11.28515625" style="4" customWidth="1"/>
    <col min="13302" max="13302" width="11" style="4" customWidth="1"/>
    <col min="13303" max="13303" width="8.7109375" style="4" customWidth="1"/>
    <col min="13304" max="13305" width="10.140625" style="4" customWidth="1"/>
    <col min="13306" max="13356" width="11" style="4" customWidth="1"/>
    <col min="13357" max="13551" width="9.140625" style="4"/>
    <col min="13552" max="13552" width="8" style="4" customWidth="1"/>
    <col min="13553" max="13553" width="10.28515625" style="4" customWidth="1"/>
    <col min="13554" max="13554" width="10.85546875" style="4" customWidth="1"/>
    <col min="13555" max="13555" width="10.42578125" style="4" customWidth="1"/>
    <col min="13556" max="13556" width="11" style="4" customWidth="1"/>
    <col min="13557" max="13557" width="11.28515625" style="4" customWidth="1"/>
    <col min="13558" max="13558" width="11" style="4" customWidth="1"/>
    <col min="13559" max="13559" width="8.7109375" style="4" customWidth="1"/>
    <col min="13560" max="13561" width="10.140625" style="4" customWidth="1"/>
    <col min="13562" max="13612" width="11" style="4" customWidth="1"/>
    <col min="13613" max="13807" width="9.140625" style="4"/>
    <col min="13808" max="13808" width="8" style="4" customWidth="1"/>
    <col min="13809" max="13809" width="10.28515625" style="4" customWidth="1"/>
    <col min="13810" max="13810" width="10.85546875" style="4" customWidth="1"/>
    <col min="13811" max="13811" width="10.42578125" style="4" customWidth="1"/>
    <col min="13812" max="13812" width="11" style="4" customWidth="1"/>
    <col min="13813" max="13813" width="11.28515625" style="4" customWidth="1"/>
    <col min="13814" max="13814" width="11" style="4" customWidth="1"/>
    <col min="13815" max="13815" width="8.7109375" style="4" customWidth="1"/>
    <col min="13816" max="13817" width="10.140625" style="4" customWidth="1"/>
    <col min="13818" max="13868" width="11" style="4" customWidth="1"/>
    <col min="13869" max="14063" width="9.140625" style="4"/>
    <col min="14064" max="14064" width="8" style="4" customWidth="1"/>
    <col min="14065" max="14065" width="10.28515625" style="4" customWidth="1"/>
    <col min="14066" max="14066" width="10.85546875" style="4" customWidth="1"/>
    <col min="14067" max="14067" width="10.42578125" style="4" customWidth="1"/>
    <col min="14068" max="14068" width="11" style="4" customWidth="1"/>
    <col min="14069" max="14069" width="11.28515625" style="4" customWidth="1"/>
    <col min="14070" max="14070" width="11" style="4" customWidth="1"/>
    <col min="14071" max="14071" width="8.7109375" style="4" customWidth="1"/>
    <col min="14072" max="14073" width="10.140625" style="4" customWidth="1"/>
    <col min="14074" max="14124" width="11" style="4" customWidth="1"/>
    <col min="14125" max="14319" width="9.140625" style="4"/>
    <col min="14320" max="14320" width="8" style="4" customWidth="1"/>
    <col min="14321" max="14321" width="10.28515625" style="4" customWidth="1"/>
    <col min="14322" max="14322" width="10.85546875" style="4" customWidth="1"/>
    <col min="14323" max="14323" width="10.42578125" style="4" customWidth="1"/>
    <col min="14324" max="14324" width="11" style="4" customWidth="1"/>
    <col min="14325" max="14325" width="11.28515625" style="4" customWidth="1"/>
    <col min="14326" max="14326" width="11" style="4" customWidth="1"/>
    <col min="14327" max="14327" width="8.7109375" style="4" customWidth="1"/>
    <col min="14328" max="14329" width="10.140625" style="4" customWidth="1"/>
    <col min="14330" max="14380" width="11" style="4" customWidth="1"/>
    <col min="14381" max="14575" width="9.140625" style="4"/>
    <col min="14576" max="14576" width="8" style="4" customWidth="1"/>
    <col min="14577" max="14577" width="10.28515625" style="4" customWidth="1"/>
    <col min="14578" max="14578" width="10.85546875" style="4" customWidth="1"/>
    <col min="14579" max="14579" width="10.42578125" style="4" customWidth="1"/>
    <col min="14580" max="14580" width="11" style="4" customWidth="1"/>
    <col min="14581" max="14581" width="11.28515625" style="4" customWidth="1"/>
    <col min="14582" max="14582" width="11" style="4" customWidth="1"/>
    <col min="14583" max="14583" width="8.7109375" style="4" customWidth="1"/>
    <col min="14584" max="14585" width="10.140625" style="4" customWidth="1"/>
    <col min="14586" max="14636" width="11" style="4" customWidth="1"/>
    <col min="14637" max="14831" width="9.140625" style="4"/>
    <col min="14832" max="14832" width="8" style="4" customWidth="1"/>
    <col min="14833" max="14833" width="10.28515625" style="4" customWidth="1"/>
    <col min="14834" max="14834" width="10.85546875" style="4" customWidth="1"/>
    <col min="14835" max="14835" width="10.42578125" style="4" customWidth="1"/>
    <col min="14836" max="14836" width="11" style="4" customWidth="1"/>
    <col min="14837" max="14837" width="11.28515625" style="4" customWidth="1"/>
    <col min="14838" max="14838" width="11" style="4" customWidth="1"/>
    <col min="14839" max="14839" width="8.7109375" style="4" customWidth="1"/>
    <col min="14840" max="14841" width="10.140625" style="4" customWidth="1"/>
    <col min="14842" max="14892" width="11" style="4" customWidth="1"/>
    <col min="14893" max="15087" width="9.140625" style="4"/>
    <col min="15088" max="15088" width="8" style="4" customWidth="1"/>
    <col min="15089" max="15089" width="10.28515625" style="4" customWidth="1"/>
    <col min="15090" max="15090" width="10.85546875" style="4" customWidth="1"/>
    <col min="15091" max="15091" width="10.42578125" style="4" customWidth="1"/>
    <col min="15092" max="15092" width="11" style="4" customWidth="1"/>
    <col min="15093" max="15093" width="11.28515625" style="4" customWidth="1"/>
    <col min="15094" max="15094" width="11" style="4" customWidth="1"/>
    <col min="15095" max="15095" width="8.7109375" style="4" customWidth="1"/>
    <col min="15096" max="15097" width="10.140625" style="4" customWidth="1"/>
    <col min="15098" max="15148" width="11" style="4" customWidth="1"/>
    <col min="15149" max="15343" width="9.140625" style="4"/>
    <col min="15344" max="15344" width="8" style="4" customWidth="1"/>
    <col min="15345" max="15345" width="10.28515625" style="4" customWidth="1"/>
    <col min="15346" max="15346" width="10.85546875" style="4" customWidth="1"/>
    <col min="15347" max="15347" width="10.42578125" style="4" customWidth="1"/>
    <col min="15348" max="15348" width="11" style="4" customWidth="1"/>
    <col min="15349" max="15349" width="11.28515625" style="4" customWidth="1"/>
    <col min="15350" max="15350" width="11" style="4" customWidth="1"/>
    <col min="15351" max="15351" width="8.7109375" style="4" customWidth="1"/>
    <col min="15352" max="15353" width="10.140625" style="4" customWidth="1"/>
    <col min="15354" max="15404" width="11" style="4" customWidth="1"/>
    <col min="15405" max="15599" width="9.140625" style="4"/>
    <col min="15600" max="15600" width="8" style="4" customWidth="1"/>
    <col min="15601" max="15601" width="10.28515625" style="4" customWidth="1"/>
    <col min="15602" max="15602" width="10.85546875" style="4" customWidth="1"/>
    <col min="15603" max="15603" width="10.42578125" style="4" customWidth="1"/>
    <col min="15604" max="15604" width="11" style="4" customWidth="1"/>
    <col min="15605" max="15605" width="11.28515625" style="4" customWidth="1"/>
    <col min="15606" max="15606" width="11" style="4" customWidth="1"/>
    <col min="15607" max="15607" width="8.7109375" style="4" customWidth="1"/>
    <col min="15608" max="15609" width="10.140625" style="4" customWidth="1"/>
    <col min="15610" max="15660" width="11" style="4" customWidth="1"/>
    <col min="15661" max="15855" width="9.140625" style="4"/>
    <col min="15856" max="15856" width="8" style="4" customWidth="1"/>
    <col min="15857" max="15857" width="10.28515625" style="4" customWidth="1"/>
    <col min="15858" max="15858" width="10.85546875" style="4" customWidth="1"/>
    <col min="15859" max="15859" width="10.42578125" style="4" customWidth="1"/>
    <col min="15860" max="15860" width="11" style="4" customWidth="1"/>
    <col min="15861" max="15861" width="11.28515625" style="4" customWidth="1"/>
    <col min="15862" max="15862" width="11" style="4" customWidth="1"/>
    <col min="15863" max="15863" width="8.7109375" style="4" customWidth="1"/>
    <col min="15864" max="15865" width="10.140625" style="4" customWidth="1"/>
    <col min="15866" max="15916" width="11" style="4" customWidth="1"/>
    <col min="15917" max="16111" width="9.140625" style="4"/>
    <col min="16112" max="16112" width="8" style="4" customWidth="1"/>
    <col min="16113" max="16113" width="10.28515625" style="4" customWidth="1"/>
    <col min="16114" max="16114" width="10.85546875" style="4" customWidth="1"/>
    <col min="16115" max="16115" width="10.42578125" style="4" customWidth="1"/>
    <col min="16116" max="16116" width="11" style="4" customWidth="1"/>
    <col min="16117" max="16117" width="11.28515625" style="4" customWidth="1"/>
    <col min="16118" max="16118" width="11" style="4" customWidth="1"/>
    <col min="16119" max="16119" width="8.7109375" style="4" customWidth="1"/>
    <col min="16120" max="16121" width="10.140625" style="4" customWidth="1"/>
    <col min="16122" max="16172" width="11" style="4" customWidth="1"/>
    <col min="16173" max="16384" width="9.140625" style="4"/>
  </cols>
  <sheetData>
    <row r="1" spans="1:7" ht="18.75" x14ac:dyDescent="0.3">
      <c r="D1" s="30"/>
      <c r="E1" s="89" t="s">
        <v>94</v>
      </c>
      <c r="F1" s="89"/>
      <c r="G1" s="89"/>
    </row>
    <row r="2" spans="1:7" ht="18.75" x14ac:dyDescent="0.3">
      <c r="D2" s="30"/>
      <c r="E2" s="89" t="s">
        <v>110</v>
      </c>
      <c r="F2" s="89"/>
      <c r="G2" s="89"/>
    </row>
    <row r="3" spans="1:7" ht="18.75" x14ac:dyDescent="0.3">
      <c r="D3" s="30"/>
      <c r="E3" s="89" t="s">
        <v>127</v>
      </c>
      <c r="F3" s="89"/>
      <c r="G3" s="89"/>
    </row>
    <row r="4" spans="1:7" ht="20.25" customHeight="1" x14ac:dyDescent="0.2"/>
    <row r="5" spans="1:7" ht="17.45" customHeight="1" x14ac:dyDescent="0.2"/>
    <row r="6" spans="1:7" ht="21.75" customHeight="1" x14ac:dyDescent="0.2">
      <c r="A6" s="95" t="s">
        <v>8</v>
      </c>
      <c r="B6" s="95"/>
      <c r="C6" s="95"/>
      <c r="D6" s="95"/>
      <c r="E6" s="95"/>
      <c r="F6" s="95"/>
      <c r="G6" s="95"/>
    </row>
    <row r="7" spans="1:7" ht="112.5" customHeight="1" x14ac:dyDescent="0.2">
      <c r="A7" s="99" t="s">
        <v>104</v>
      </c>
      <c r="B7" s="99"/>
      <c r="C7" s="99"/>
      <c r="D7" s="99"/>
      <c r="E7" s="99"/>
      <c r="F7" s="99"/>
      <c r="G7" s="99"/>
    </row>
    <row r="8" spans="1:7" ht="16.5" customHeight="1" x14ac:dyDescent="0.3">
      <c r="A8" s="90" t="s">
        <v>113</v>
      </c>
      <c r="B8" s="90"/>
      <c r="C8" s="90"/>
      <c r="D8" s="90"/>
      <c r="E8" s="90"/>
      <c r="F8" s="90"/>
      <c r="G8" s="90"/>
    </row>
    <row r="9" spans="1:7" ht="22.5" customHeight="1" x14ac:dyDescent="0.2">
      <c r="A9" s="98" t="s">
        <v>50</v>
      </c>
      <c r="B9" s="98"/>
      <c r="C9" s="98"/>
      <c r="D9" s="98"/>
      <c r="E9" s="98"/>
      <c r="F9" s="98"/>
      <c r="G9" s="98"/>
    </row>
    <row r="10" spans="1:7" ht="132" customHeight="1" x14ac:dyDescent="0.2">
      <c r="A10" s="96" t="s">
        <v>10</v>
      </c>
      <c r="B10" s="96"/>
      <c r="C10" s="40" t="s">
        <v>100</v>
      </c>
      <c r="D10" s="40" t="s">
        <v>78</v>
      </c>
      <c r="E10" s="40" t="s">
        <v>79</v>
      </c>
      <c r="F10" s="40" t="s">
        <v>98</v>
      </c>
      <c r="G10" s="40" t="s">
        <v>57</v>
      </c>
    </row>
    <row r="11" spans="1:7" ht="18.75" customHeight="1" x14ac:dyDescent="0.2">
      <c r="A11" s="96">
        <v>1</v>
      </c>
      <c r="B11" s="96"/>
      <c r="C11" s="40">
        <v>20</v>
      </c>
      <c r="D11" s="41">
        <v>100</v>
      </c>
      <c r="E11" s="42">
        <v>100</v>
      </c>
      <c r="F11" s="42">
        <v>100</v>
      </c>
      <c r="G11" s="85">
        <f>F11/D11*100</f>
        <v>100</v>
      </c>
    </row>
    <row r="12" spans="1:7" ht="15" customHeight="1" x14ac:dyDescent="0.2">
      <c r="A12" s="96">
        <v>2</v>
      </c>
      <c r="B12" s="96"/>
      <c r="C12" s="40">
        <v>22</v>
      </c>
      <c r="D12" s="41">
        <v>132</v>
      </c>
      <c r="E12" s="43">
        <v>132</v>
      </c>
      <c r="F12" s="43">
        <v>132</v>
      </c>
      <c r="G12" s="85">
        <f t="shared" ref="G12:G25" si="0">F12/D12*100</f>
        <v>100</v>
      </c>
    </row>
    <row r="13" spans="1:7" ht="14.25" customHeight="1" x14ac:dyDescent="0.2">
      <c r="A13" s="96">
        <v>3</v>
      </c>
      <c r="B13" s="96"/>
      <c r="C13" s="40">
        <v>16</v>
      </c>
      <c r="D13" s="41">
        <v>96</v>
      </c>
      <c r="E13" s="43">
        <v>96</v>
      </c>
      <c r="F13" s="43">
        <v>96</v>
      </c>
      <c r="G13" s="85">
        <f t="shared" si="0"/>
        <v>100</v>
      </c>
    </row>
    <row r="14" spans="1:7" ht="15" customHeight="1" x14ac:dyDescent="0.2">
      <c r="A14" s="96">
        <v>4</v>
      </c>
      <c r="B14" s="96"/>
      <c r="C14" s="40">
        <v>14</v>
      </c>
      <c r="D14" s="41">
        <v>98</v>
      </c>
      <c r="E14" s="43">
        <v>98</v>
      </c>
      <c r="F14" s="43">
        <v>98</v>
      </c>
      <c r="G14" s="85">
        <f t="shared" si="0"/>
        <v>100</v>
      </c>
    </row>
    <row r="15" spans="1:7" ht="14.45" customHeight="1" x14ac:dyDescent="0.2">
      <c r="A15" s="97" t="s">
        <v>11</v>
      </c>
      <c r="B15" s="97"/>
      <c r="C15" s="44">
        <f>SUM(C11:C14)</f>
        <v>72</v>
      </c>
      <c r="D15" s="44">
        <f>SUM(D11:D14)</f>
        <v>426</v>
      </c>
      <c r="E15" s="45">
        <f>SUM(E11:E14)</f>
        <v>426</v>
      </c>
      <c r="F15" s="45">
        <f>SUM(F11:F14)</f>
        <v>426</v>
      </c>
      <c r="G15" s="85">
        <f>F15/D15*100</f>
        <v>100</v>
      </c>
    </row>
    <row r="16" spans="1:7" ht="15" customHeight="1" x14ac:dyDescent="0.2">
      <c r="A16" s="96">
        <v>5</v>
      </c>
      <c r="B16" s="96"/>
      <c r="C16" s="40">
        <v>17</v>
      </c>
      <c r="D16" s="41">
        <v>153</v>
      </c>
      <c r="E16" s="43">
        <v>153</v>
      </c>
      <c r="F16" s="43">
        <v>153</v>
      </c>
      <c r="G16" s="85">
        <f t="shared" si="0"/>
        <v>100</v>
      </c>
    </row>
    <row r="17" spans="1:7" ht="15" customHeight="1" x14ac:dyDescent="0.2">
      <c r="A17" s="96">
        <v>6</v>
      </c>
      <c r="B17" s="96"/>
      <c r="C17" s="40">
        <v>8</v>
      </c>
      <c r="D17" s="41">
        <v>80</v>
      </c>
      <c r="E17" s="43">
        <v>80</v>
      </c>
      <c r="F17" s="43">
        <v>80</v>
      </c>
      <c r="G17" s="85">
        <f t="shared" si="0"/>
        <v>100</v>
      </c>
    </row>
    <row r="18" spans="1:7" ht="15" customHeight="1" x14ac:dyDescent="0.2">
      <c r="A18" s="96">
        <v>7</v>
      </c>
      <c r="B18" s="96"/>
      <c r="C18" s="40">
        <v>17</v>
      </c>
      <c r="D18" s="41">
        <v>204</v>
      </c>
      <c r="E18" s="43">
        <v>204</v>
      </c>
      <c r="F18" s="43">
        <v>204</v>
      </c>
      <c r="G18" s="85">
        <f t="shared" si="0"/>
        <v>100</v>
      </c>
    </row>
    <row r="19" spans="1:7" ht="15" customHeight="1" x14ac:dyDescent="0.2">
      <c r="A19" s="96">
        <v>8</v>
      </c>
      <c r="B19" s="96"/>
      <c r="C19" s="40">
        <v>15</v>
      </c>
      <c r="D19" s="41">
        <v>195</v>
      </c>
      <c r="E19" s="43">
        <v>195</v>
      </c>
      <c r="F19" s="43">
        <v>195</v>
      </c>
      <c r="G19" s="85">
        <f t="shared" si="0"/>
        <v>100</v>
      </c>
    </row>
    <row r="20" spans="1:7" ht="15" customHeight="1" x14ac:dyDescent="0.2">
      <c r="A20" s="96">
        <v>9</v>
      </c>
      <c r="B20" s="96"/>
      <c r="C20" s="40">
        <v>18</v>
      </c>
      <c r="D20" s="41">
        <v>216</v>
      </c>
      <c r="E20" s="43">
        <v>216</v>
      </c>
      <c r="F20" s="43">
        <v>216</v>
      </c>
      <c r="G20" s="85">
        <f t="shared" si="0"/>
        <v>100</v>
      </c>
    </row>
    <row r="21" spans="1:7" ht="15" customHeight="1" x14ac:dyDescent="0.2">
      <c r="A21" s="97" t="s">
        <v>12</v>
      </c>
      <c r="B21" s="97"/>
      <c r="C21" s="44">
        <f>SUM(C16:C20)</f>
        <v>75</v>
      </c>
      <c r="D21" s="44">
        <v>848</v>
      </c>
      <c r="E21" s="45">
        <f>SUM(E16:E20)</f>
        <v>848</v>
      </c>
      <c r="F21" s="45">
        <f>SUM(F16:F20)</f>
        <v>848</v>
      </c>
      <c r="G21" s="85">
        <f t="shared" si="0"/>
        <v>100</v>
      </c>
    </row>
    <row r="22" spans="1:7" ht="15" customHeight="1" x14ac:dyDescent="0.2">
      <c r="A22" s="96">
        <v>10</v>
      </c>
      <c r="B22" s="96"/>
      <c r="C22" s="40">
        <v>7</v>
      </c>
      <c r="D22" s="41">
        <v>91</v>
      </c>
      <c r="E22" s="42">
        <v>91</v>
      </c>
      <c r="F22" s="42">
        <v>91</v>
      </c>
      <c r="G22" s="85">
        <f t="shared" si="0"/>
        <v>100</v>
      </c>
    </row>
    <row r="23" spans="1:7" ht="15" customHeight="1" x14ac:dyDescent="0.2">
      <c r="A23" s="96">
        <v>11</v>
      </c>
      <c r="B23" s="96"/>
      <c r="C23" s="40">
        <v>5</v>
      </c>
      <c r="D23" s="41">
        <v>80</v>
      </c>
      <c r="E23" s="42">
        <v>80</v>
      </c>
      <c r="F23" s="42">
        <v>80</v>
      </c>
      <c r="G23" s="85">
        <f t="shared" si="0"/>
        <v>100</v>
      </c>
    </row>
    <row r="24" spans="1:7" ht="15" customHeight="1" x14ac:dyDescent="0.2">
      <c r="A24" s="97" t="s">
        <v>13</v>
      </c>
      <c r="B24" s="97"/>
      <c r="C24" s="44">
        <f>SUM(C22:C23)</f>
        <v>12</v>
      </c>
      <c r="D24" s="44">
        <f>SUM(D22:D23)</f>
        <v>171</v>
      </c>
      <c r="E24" s="45">
        <f>SUM(E22:E23)</f>
        <v>171</v>
      </c>
      <c r="F24" s="45">
        <f>SUM(F22:F23)</f>
        <v>171</v>
      </c>
      <c r="G24" s="85">
        <f>F24/D24*100</f>
        <v>100</v>
      </c>
    </row>
    <row r="25" spans="1:7" ht="15" customHeight="1" x14ac:dyDescent="0.2">
      <c r="A25" s="97" t="s">
        <v>39</v>
      </c>
      <c r="B25" s="97"/>
      <c r="C25" s="45">
        <f>SUM(C24,C21,C15)</f>
        <v>159</v>
      </c>
      <c r="D25" s="45">
        <f>SUM(D24,D21,D15)</f>
        <v>1445</v>
      </c>
      <c r="E25" s="45">
        <f>SUM(E24,E21,E15)</f>
        <v>1445</v>
      </c>
      <c r="F25" s="45">
        <f>SUM(F24,F21,F15)</f>
        <v>1445</v>
      </c>
      <c r="G25" s="85">
        <f t="shared" si="0"/>
        <v>100</v>
      </c>
    </row>
    <row r="28" spans="1:7" ht="18.75" x14ac:dyDescent="0.3">
      <c r="A28" s="87" t="s">
        <v>114</v>
      </c>
      <c r="B28" s="87"/>
      <c r="C28" s="87"/>
      <c r="D28" s="87"/>
      <c r="E28" s="87"/>
      <c r="F28" s="87"/>
      <c r="G28" s="39"/>
    </row>
    <row r="36" spans="1:3" ht="18.75" x14ac:dyDescent="0.3">
      <c r="A36" s="88" t="s">
        <v>116</v>
      </c>
      <c r="B36" s="88"/>
      <c r="C36" s="88"/>
    </row>
    <row r="37" spans="1:3" ht="18.75" x14ac:dyDescent="0.3">
      <c r="A37" s="89">
        <v>30581</v>
      </c>
      <c r="B37" s="89"/>
      <c r="C37" s="89"/>
    </row>
  </sheetData>
  <mergeCells count="25">
    <mergeCell ref="E1:G1"/>
    <mergeCell ref="A19:B19"/>
    <mergeCell ref="A25:B25"/>
    <mergeCell ref="A20:B20"/>
    <mergeCell ref="A21:B21"/>
    <mergeCell ref="E2:G2"/>
    <mergeCell ref="A7:G7"/>
    <mergeCell ref="E3:G3"/>
    <mergeCell ref="A8:G8"/>
    <mergeCell ref="A36:C36"/>
    <mergeCell ref="A37:C37"/>
    <mergeCell ref="A6:G6"/>
    <mergeCell ref="A23:B23"/>
    <mergeCell ref="A24:B24"/>
    <mergeCell ref="A22:B22"/>
    <mergeCell ref="A9:G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</mergeCells>
  <printOptions horizontalCentered="1"/>
  <pageMargins left="1.1811023622047245" right="0.39370078740157483" top="0.78740157480314965" bottom="0.78740157480314965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7" zoomScaleNormal="100" workbookViewId="0">
      <selection activeCell="E3" sqref="E3:G3"/>
    </sheetView>
  </sheetViews>
  <sheetFormatPr defaultColWidth="9.140625" defaultRowHeight="12.75" x14ac:dyDescent="0.2"/>
  <cols>
    <col min="1" max="1" width="4.28515625" style="4" customWidth="1"/>
    <col min="2" max="2" width="9" style="4" customWidth="1"/>
    <col min="3" max="3" width="13.5703125" style="4" customWidth="1"/>
    <col min="4" max="4" width="13.85546875" style="4" customWidth="1"/>
    <col min="5" max="5" width="12" style="4" customWidth="1"/>
    <col min="6" max="7" width="15.7109375" style="4" customWidth="1"/>
    <col min="8" max="44" width="11" style="4" customWidth="1"/>
    <col min="45" max="239" width="9.140625" style="4"/>
    <col min="240" max="240" width="8" style="4" customWidth="1"/>
    <col min="241" max="241" width="10.28515625" style="4" customWidth="1"/>
    <col min="242" max="242" width="10.85546875" style="4" customWidth="1"/>
    <col min="243" max="243" width="10.42578125" style="4" customWidth="1"/>
    <col min="244" max="244" width="11" style="4" customWidth="1"/>
    <col min="245" max="245" width="11.28515625" style="4" customWidth="1"/>
    <col min="246" max="246" width="11" style="4" customWidth="1"/>
    <col min="247" max="247" width="8.7109375" style="4" customWidth="1"/>
    <col min="248" max="249" width="10.140625" style="4" customWidth="1"/>
    <col min="250" max="300" width="11" style="4" customWidth="1"/>
    <col min="301" max="495" width="9.140625" style="4"/>
    <col min="496" max="496" width="8" style="4" customWidth="1"/>
    <col min="497" max="497" width="10.28515625" style="4" customWidth="1"/>
    <col min="498" max="498" width="10.85546875" style="4" customWidth="1"/>
    <col min="499" max="499" width="10.42578125" style="4" customWidth="1"/>
    <col min="500" max="500" width="11" style="4" customWidth="1"/>
    <col min="501" max="501" width="11.28515625" style="4" customWidth="1"/>
    <col min="502" max="502" width="11" style="4" customWidth="1"/>
    <col min="503" max="503" width="8.7109375" style="4" customWidth="1"/>
    <col min="504" max="505" width="10.140625" style="4" customWidth="1"/>
    <col min="506" max="556" width="11" style="4" customWidth="1"/>
    <col min="557" max="751" width="9.140625" style="4"/>
    <col min="752" max="752" width="8" style="4" customWidth="1"/>
    <col min="753" max="753" width="10.28515625" style="4" customWidth="1"/>
    <col min="754" max="754" width="10.85546875" style="4" customWidth="1"/>
    <col min="755" max="755" width="10.42578125" style="4" customWidth="1"/>
    <col min="756" max="756" width="11" style="4" customWidth="1"/>
    <col min="757" max="757" width="11.28515625" style="4" customWidth="1"/>
    <col min="758" max="758" width="11" style="4" customWidth="1"/>
    <col min="759" max="759" width="8.7109375" style="4" customWidth="1"/>
    <col min="760" max="761" width="10.140625" style="4" customWidth="1"/>
    <col min="762" max="812" width="11" style="4" customWidth="1"/>
    <col min="813" max="1007" width="9.140625" style="4"/>
    <col min="1008" max="1008" width="8" style="4" customWidth="1"/>
    <col min="1009" max="1009" width="10.28515625" style="4" customWidth="1"/>
    <col min="1010" max="1010" width="10.85546875" style="4" customWidth="1"/>
    <col min="1011" max="1011" width="10.42578125" style="4" customWidth="1"/>
    <col min="1012" max="1012" width="11" style="4" customWidth="1"/>
    <col min="1013" max="1013" width="11.28515625" style="4" customWidth="1"/>
    <col min="1014" max="1014" width="11" style="4" customWidth="1"/>
    <col min="1015" max="1015" width="8.7109375" style="4" customWidth="1"/>
    <col min="1016" max="1017" width="10.140625" style="4" customWidth="1"/>
    <col min="1018" max="1068" width="11" style="4" customWidth="1"/>
    <col min="1069" max="1263" width="9.140625" style="4"/>
    <col min="1264" max="1264" width="8" style="4" customWidth="1"/>
    <col min="1265" max="1265" width="10.28515625" style="4" customWidth="1"/>
    <col min="1266" max="1266" width="10.85546875" style="4" customWidth="1"/>
    <col min="1267" max="1267" width="10.42578125" style="4" customWidth="1"/>
    <col min="1268" max="1268" width="11" style="4" customWidth="1"/>
    <col min="1269" max="1269" width="11.28515625" style="4" customWidth="1"/>
    <col min="1270" max="1270" width="11" style="4" customWidth="1"/>
    <col min="1271" max="1271" width="8.7109375" style="4" customWidth="1"/>
    <col min="1272" max="1273" width="10.140625" style="4" customWidth="1"/>
    <col min="1274" max="1324" width="11" style="4" customWidth="1"/>
    <col min="1325" max="1519" width="9.140625" style="4"/>
    <col min="1520" max="1520" width="8" style="4" customWidth="1"/>
    <col min="1521" max="1521" width="10.28515625" style="4" customWidth="1"/>
    <col min="1522" max="1522" width="10.85546875" style="4" customWidth="1"/>
    <col min="1523" max="1523" width="10.42578125" style="4" customWidth="1"/>
    <col min="1524" max="1524" width="11" style="4" customWidth="1"/>
    <col min="1525" max="1525" width="11.28515625" style="4" customWidth="1"/>
    <col min="1526" max="1526" width="11" style="4" customWidth="1"/>
    <col min="1527" max="1527" width="8.7109375" style="4" customWidth="1"/>
    <col min="1528" max="1529" width="10.140625" style="4" customWidth="1"/>
    <col min="1530" max="1580" width="11" style="4" customWidth="1"/>
    <col min="1581" max="1775" width="9.140625" style="4"/>
    <col min="1776" max="1776" width="8" style="4" customWidth="1"/>
    <col min="1777" max="1777" width="10.28515625" style="4" customWidth="1"/>
    <col min="1778" max="1778" width="10.85546875" style="4" customWidth="1"/>
    <col min="1779" max="1779" width="10.42578125" style="4" customWidth="1"/>
    <col min="1780" max="1780" width="11" style="4" customWidth="1"/>
    <col min="1781" max="1781" width="11.28515625" style="4" customWidth="1"/>
    <col min="1782" max="1782" width="11" style="4" customWidth="1"/>
    <col min="1783" max="1783" width="8.7109375" style="4" customWidth="1"/>
    <col min="1784" max="1785" width="10.140625" style="4" customWidth="1"/>
    <col min="1786" max="1836" width="11" style="4" customWidth="1"/>
    <col min="1837" max="2031" width="9.140625" style="4"/>
    <col min="2032" max="2032" width="8" style="4" customWidth="1"/>
    <col min="2033" max="2033" width="10.28515625" style="4" customWidth="1"/>
    <col min="2034" max="2034" width="10.85546875" style="4" customWidth="1"/>
    <col min="2035" max="2035" width="10.42578125" style="4" customWidth="1"/>
    <col min="2036" max="2036" width="11" style="4" customWidth="1"/>
    <col min="2037" max="2037" width="11.28515625" style="4" customWidth="1"/>
    <col min="2038" max="2038" width="11" style="4" customWidth="1"/>
    <col min="2039" max="2039" width="8.7109375" style="4" customWidth="1"/>
    <col min="2040" max="2041" width="10.140625" style="4" customWidth="1"/>
    <col min="2042" max="2092" width="11" style="4" customWidth="1"/>
    <col min="2093" max="2287" width="9.140625" style="4"/>
    <col min="2288" max="2288" width="8" style="4" customWidth="1"/>
    <col min="2289" max="2289" width="10.28515625" style="4" customWidth="1"/>
    <col min="2290" max="2290" width="10.85546875" style="4" customWidth="1"/>
    <col min="2291" max="2291" width="10.42578125" style="4" customWidth="1"/>
    <col min="2292" max="2292" width="11" style="4" customWidth="1"/>
    <col min="2293" max="2293" width="11.28515625" style="4" customWidth="1"/>
    <col min="2294" max="2294" width="11" style="4" customWidth="1"/>
    <col min="2295" max="2295" width="8.7109375" style="4" customWidth="1"/>
    <col min="2296" max="2297" width="10.140625" style="4" customWidth="1"/>
    <col min="2298" max="2348" width="11" style="4" customWidth="1"/>
    <col min="2349" max="2543" width="9.140625" style="4"/>
    <col min="2544" max="2544" width="8" style="4" customWidth="1"/>
    <col min="2545" max="2545" width="10.28515625" style="4" customWidth="1"/>
    <col min="2546" max="2546" width="10.85546875" style="4" customWidth="1"/>
    <col min="2547" max="2547" width="10.42578125" style="4" customWidth="1"/>
    <col min="2548" max="2548" width="11" style="4" customWidth="1"/>
    <col min="2549" max="2549" width="11.28515625" style="4" customWidth="1"/>
    <col min="2550" max="2550" width="11" style="4" customWidth="1"/>
    <col min="2551" max="2551" width="8.7109375" style="4" customWidth="1"/>
    <col min="2552" max="2553" width="10.140625" style="4" customWidth="1"/>
    <col min="2554" max="2604" width="11" style="4" customWidth="1"/>
    <col min="2605" max="2799" width="9.140625" style="4"/>
    <col min="2800" max="2800" width="8" style="4" customWidth="1"/>
    <col min="2801" max="2801" width="10.28515625" style="4" customWidth="1"/>
    <col min="2802" max="2802" width="10.85546875" style="4" customWidth="1"/>
    <col min="2803" max="2803" width="10.42578125" style="4" customWidth="1"/>
    <col min="2804" max="2804" width="11" style="4" customWidth="1"/>
    <col min="2805" max="2805" width="11.28515625" style="4" customWidth="1"/>
    <col min="2806" max="2806" width="11" style="4" customWidth="1"/>
    <col min="2807" max="2807" width="8.7109375" style="4" customWidth="1"/>
    <col min="2808" max="2809" width="10.140625" style="4" customWidth="1"/>
    <col min="2810" max="2860" width="11" style="4" customWidth="1"/>
    <col min="2861" max="3055" width="9.140625" style="4"/>
    <col min="3056" max="3056" width="8" style="4" customWidth="1"/>
    <col min="3057" max="3057" width="10.28515625" style="4" customWidth="1"/>
    <col min="3058" max="3058" width="10.85546875" style="4" customWidth="1"/>
    <col min="3059" max="3059" width="10.42578125" style="4" customWidth="1"/>
    <col min="3060" max="3060" width="11" style="4" customWidth="1"/>
    <col min="3061" max="3061" width="11.28515625" style="4" customWidth="1"/>
    <col min="3062" max="3062" width="11" style="4" customWidth="1"/>
    <col min="3063" max="3063" width="8.7109375" style="4" customWidth="1"/>
    <col min="3064" max="3065" width="10.140625" style="4" customWidth="1"/>
    <col min="3066" max="3116" width="11" style="4" customWidth="1"/>
    <col min="3117" max="3311" width="9.140625" style="4"/>
    <col min="3312" max="3312" width="8" style="4" customWidth="1"/>
    <col min="3313" max="3313" width="10.28515625" style="4" customWidth="1"/>
    <col min="3314" max="3314" width="10.85546875" style="4" customWidth="1"/>
    <col min="3315" max="3315" width="10.42578125" style="4" customWidth="1"/>
    <col min="3316" max="3316" width="11" style="4" customWidth="1"/>
    <col min="3317" max="3317" width="11.28515625" style="4" customWidth="1"/>
    <col min="3318" max="3318" width="11" style="4" customWidth="1"/>
    <col min="3319" max="3319" width="8.7109375" style="4" customWidth="1"/>
    <col min="3320" max="3321" width="10.140625" style="4" customWidth="1"/>
    <col min="3322" max="3372" width="11" style="4" customWidth="1"/>
    <col min="3373" max="3567" width="9.140625" style="4"/>
    <col min="3568" max="3568" width="8" style="4" customWidth="1"/>
    <col min="3569" max="3569" width="10.28515625" style="4" customWidth="1"/>
    <col min="3570" max="3570" width="10.85546875" style="4" customWidth="1"/>
    <col min="3571" max="3571" width="10.42578125" style="4" customWidth="1"/>
    <col min="3572" max="3572" width="11" style="4" customWidth="1"/>
    <col min="3573" max="3573" width="11.28515625" style="4" customWidth="1"/>
    <col min="3574" max="3574" width="11" style="4" customWidth="1"/>
    <col min="3575" max="3575" width="8.7109375" style="4" customWidth="1"/>
    <col min="3576" max="3577" width="10.140625" style="4" customWidth="1"/>
    <col min="3578" max="3628" width="11" style="4" customWidth="1"/>
    <col min="3629" max="3823" width="9.140625" style="4"/>
    <col min="3824" max="3824" width="8" style="4" customWidth="1"/>
    <col min="3825" max="3825" width="10.28515625" style="4" customWidth="1"/>
    <col min="3826" max="3826" width="10.85546875" style="4" customWidth="1"/>
    <col min="3827" max="3827" width="10.42578125" style="4" customWidth="1"/>
    <col min="3828" max="3828" width="11" style="4" customWidth="1"/>
    <col min="3829" max="3829" width="11.28515625" style="4" customWidth="1"/>
    <col min="3830" max="3830" width="11" style="4" customWidth="1"/>
    <col min="3831" max="3831" width="8.7109375" style="4" customWidth="1"/>
    <col min="3832" max="3833" width="10.140625" style="4" customWidth="1"/>
    <col min="3834" max="3884" width="11" style="4" customWidth="1"/>
    <col min="3885" max="4079" width="9.140625" style="4"/>
    <col min="4080" max="4080" width="8" style="4" customWidth="1"/>
    <col min="4081" max="4081" width="10.28515625" style="4" customWidth="1"/>
    <col min="4082" max="4082" width="10.85546875" style="4" customWidth="1"/>
    <col min="4083" max="4083" width="10.42578125" style="4" customWidth="1"/>
    <col min="4084" max="4084" width="11" style="4" customWidth="1"/>
    <col min="4085" max="4085" width="11.28515625" style="4" customWidth="1"/>
    <col min="4086" max="4086" width="11" style="4" customWidth="1"/>
    <col min="4087" max="4087" width="8.7109375" style="4" customWidth="1"/>
    <col min="4088" max="4089" width="10.140625" style="4" customWidth="1"/>
    <col min="4090" max="4140" width="11" style="4" customWidth="1"/>
    <col min="4141" max="4335" width="9.140625" style="4"/>
    <col min="4336" max="4336" width="8" style="4" customWidth="1"/>
    <col min="4337" max="4337" width="10.28515625" style="4" customWidth="1"/>
    <col min="4338" max="4338" width="10.85546875" style="4" customWidth="1"/>
    <col min="4339" max="4339" width="10.42578125" style="4" customWidth="1"/>
    <col min="4340" max="4340" width="11" style="4" customWidth="1"/>
    <col min="4341" max="4341" width="11.28515625" style="4" customWidth="1"/>
    <col min="4342" max="4342" width="11" style="4" customWidth="1"/>
    <col min="4343" max="4343" width="8.7109375" style="4" customWidth="1"/>
    <col min="4344" max="4345" width="10.140625" style="4" customWidth="1"/>
    <col min="4346" max="4396" width="11" style="4" customWidth="1"/>
    <col min="4397" max="4591" width="9.140625" style="4"/>
    <col min="4592" max="4592" width="8" style="4" customWidth="1"/>
    <col min="4593" max="4593" width="10.28515625" style="4" customWidth="1"/>
    <col min="4594" max="4594" width="10.85546875" style="4" customWidth="1"/>
    <col min="4595" max="4595" width="10.42578125" style="4" customWidth="1"/>
    <col min="4596" max="4596" width="11" style="4" customWidth="1"/>
    <col min="4597" max="4597" width="11.28515625" style="4" customWidth="1"/>
    <col min="4598" max="4598" width="11" style="4" customWidth="1"/>
    <col min="4599" max="4599" width="8.7109375" style="4" customWidth="1"/>
    <col min="4600" max="4601" width="10.140625" style="4" customWidth="1"/>
    <col min="4602" max="4652" width="11" style="4" customWidth="1"/>
    <col min="4653" max="4847" width="9.140625" style="4"/>
    <col min="4848" max="4848" width="8" style="4" customWidth="1"/>
    <col min="4849" max="4849" width="10.28515625" style="4" customWidth="1"/>
    <col min="4850" max="4850" width="10.85546875" style="4" customWidth="1"/>
    <col min="4851" max="4851" width="10.42578125" style="4" customWidth="1"/>
    <col min="4852" max="4852" width="11" style="4" customWidth="1"/>
    <col min="4853" max="4853" width="11.28515625" style="4" customWidth="1"/>
    <col min="4854" max="4854" width="11" style="4" customWidth="1"/>
    <col min="4855" max="4855" width="8.7109375" style="4" customWidth="1"/>
    <col min="4856" max="4857" width="10.140625" style="4" customWidth="1"/>
    <col min="4858" max="4908" width="11" style="4" customWidth="1"/>
    <col min="4909" max="5103" width="9.140625" style="4"/>
    <col min="5104" max="5104" width="8" style="4" customWidth="1"/>
    <col min="5105" max="5105" width="10.28515625" style="4" customWidth="1"/>
    <col min="5106" max="5106" width="10.85546875" style="4" customWidth="1"/>
    <col min="5107" max="5107" width="10.42578125" style="4" customWidth="1"/>
    <col min="5108" max="5108" width="11" style="4" customWidth="1"/>
    <col min="5109" max="5109" width="11.28515625" style="4" customWidth="1"/>
    <col min="5110" max="5110" width="11" style="4" customWidth="1"/>
    <col min="5111" max="5111" width="8.7109375" style="4" customWidth="1"/>
    <col min="5112" max="5113" width="10.140625" style="4" customWidth="1"/>
    <col min="5114" max="5164" width="11" style="4" customWidth="1"/>
    <col min="5165" max="5359" width="9.140625" style="4"/>
    <col min="5360" max="5360" width="8" style="4" customWidth="1"/>
    <col min="5361" max="5361" width="10.28515625" style="4" customWidth="1"/>
    <col min="5362" max="5362" width="10.85546875" style="4" customWidth="1"/>
    <col min="5363" max="5363" width="10.42578125" style="4" customWidth="1"/>
    <col min="5364" max="5364" width="11" style="4" customWidth="1"/>
    <col min="5365" max="5365" width="11.28515625" style="4" customWidth="1"/>
    <col min="5366" max="5366" width="11" style="4" customWidth="1"/>
    <col min="5367" max="5367" width="8.7109375" style="4" customWidth="1"/>
    <col min="5368" max="5369" width="10.140625" style="4" customWidth="1"/>
    <col min="5370" max="5420" width="11" style="4" customWidth="1"/>
    <col min="5421" max="5615" width="9.140625" style="4"/>
    <col min="5616" max="5616" width="8" style="4" customWidth="1"/>
    <col min="5617" max="5617" width="10.28515625" style="4" customWidth="1"/>
    <col min="5618" max="5618" width="10.85546875" style="4" customWidth="1"/>
    <col min="5619" max="5619" width="10.42578125" style="4" customWidth="1"/>
    <col min="5620" max="5620" width="11" style="4" customWidth="1"/>
    <col min="5621" max="5621" width="11.28515625" style="4" customWidth="1"/>
    <col min="5622" max="5622" width="11" style="4" customWidth="1"/>
    <col min="5623" max="5623" width="8.7109375" style="4" customWidth="1"/>
    <col min="5624" max="5625" width="10.140625" style="4" customWidth="1"/>
    <col min="5626" max="5676" width="11" style="4" customWidth="1"/>
    <col min="5677" max="5871" width="9.140625" style="4"/>
    <col min="5872" max="5872" width="8" style="4" customWidth="1"/>
    <col min="5873" max="5873" width="10.28515625" style="4" customWidth="1"/>
    <col min="5874" max="5874" width="10.85546875" style="4" customWidth="1"/>
    <col min="5875" max="5875" width="10.42578125" style="4" customWidth="1"/>
    <col min="5876" max="5876" width="11" style="4" customWidth="1"/>
    <col min="5877" max="5877" width="11.28515625" style="4" customWidth="1"/>
    <col min="5878" max="5878" width="11" style="4" customWidth="1"/>
    <col min="5879" max="5879" width="8.7109375" style="4" customWidth="1"/>
    <col min="5880" max="5881" width="10.140625" style="4" customWidth="1"/>
    <col min="5882" max="5932" width="11" style="4" customWidth="1"/>
    <col min="5933" max="6127" width="9.140625" style="4"/>
    <col min="6128" max="6128" width="8" style="4" customWidth="1"/>
    <col min="6129" max="6129" width="10.28515625" style="4" customWidth="1"/>
    <col min="6130" max="6130" width="10.85546875" style="4" customWidth="1"/>
    <col min="6131" max="6131" width="10.42578125" style="4" customWidth="1"/>
    <col min="6132" max="6132" width="11" style="4" customWidth="1"/>
    <col min="6133" max="6133" width="11.28515625" style="4" customWidth="1"/>
    <col min="6134" max="6134" width="11" style="4" customWidth="1"/>
    <col min="6135" max="6135" width="8.7109375" style="4" customWidth="1"/>
    <col min="6136" max="6137" width="10.140625" style="4" customWidth="1"/>
    <col min="6138" max="6188" width="11" style="4" customWidth="1"/>
    <col min="6189" max="6383" width="9.140625" style="4"/>
    <col min="6384" max="6384" width="8" style="4" customWidth="1"/>
    <col min="6385" max="6385" width="10.28515625" style="4" customWidth="1"/>
    <col min="6386" max="6386" width="10.85546875" style="4" customWidth="1"/>
    <col min="6387" max="6387" width="10.42578125" style="4" customWidth="1"/>
    <col min="6388" max="6388" width="11" style="4" customWidth="1"/>
    <col min="6389" max="6389" width="11.28515625" style="4" customWidth="1"/>
    <col min="6390" max="6390" width="11" style="4" customWidth="1"/>
    <col min="6391" max="6391" width="8.7109375" style="4" customWidth="1"/>
    <col min="6392" max="6393" width="10.140625" style="4" customWidth="1"/>
    <col min="6394" max="6444" width="11" style="4" customWidth="1"/>
    <col min="6445" max="6639" width="9.140625" style="4"/>
    <col min="6640" max="6640" width="8" style="4" customWidth="1"/>
    <col min="6641" max="6641" width="10.28515625" style="4" customWidth="1"/>
    <col min="6642" max="6642" width="10.85546875" style="4" customWidth="1"/>
    <col min="6643" max="6643" width="10.42578125" style="4" customWidth="1"/>
    <col min="6644" max="6644" width="11" style="4" customWidth="1"/>
    <col min="6645" max="6645" width="11.28515625" style="4" customWidth="1"/>
    <col min="6646" max="6646" width="11" style="4" customWidth="1"/>
    <col min="6647" max="6647" width="8.7109375" style="4" customWidth="1"/>
    <col min="6648" max="6649" width="10.140625" style="4" customWidth="1"/>
    <col min="6650" max="6700" width="11" style="4" customWidth="1"/>
    <col min="6701" max="6895" width="9.140625" style="4"/>
    <col min="6896" max="6896" width="8" style="4" customWidth="1"/>
    <col min="6897" max="6897" width="10.28515625" style="4" customWidth="1"/>
    <col min="6898" max="6898" width="10.85546875" style="4" customWidth="1"/>
    <col min="6899" max="6899" width="10.42578125" style="4" customWidth="1"/>
    <col min="6900" max="6900" width="11" style="4" customWidth="1"/>
    <col min="6901" max="6901" width="11.28515625" style="4" customWidth="1"/>
    <col min="6902" max="6902" width="11" style="4" customWidth="1"/>
    <col min="6903" max="6903" width="8.7109375" style="4" customWidth="1"/>
    <col min="6904" max="6905" width="10.140625" style="4" customWidth="1"/>
    <col min="6906" max="6956" width="11" style="4" customWidth="1"/>
    <col min="6957" max="7151" width="9.140625" style="4"/>
    <col min="7152" max="7152" width="8" style="4" customWidth="1"/>
    <col min="7153" max="7153" width="10.28515625" style="4" customWidth="1"/>
    <col min="7154" max="7154" width="10.85546875" style="4" customWidth="1"/>
    <col min="7155" max="7155" width="10.42578125" style="4" customWidth="1"/>
    <col min="7156" max="7156" width="11" style="4" customWidth="1"/>
    <col min="7157" max="7157" width="11.28515625" style="4" customWidth="1"/>
    <col min="7158" max="7158" width="11" style="4" customWidth="1"/>
    <col min="7159" max="7159" width="8.7109375" style="4" customWidth="1"/>
    <col min="7160" max="7161" width="10.140625" style="4" customWidth="1"/>
    <col min="7162" max="7212" width="11" style="4" customWidth="1"/>
    <col min="7213" max="7407" width="9.140625" style="4"/>
    <col min="7408" max="7408" width="8" style="4" customWidth="1"/>
    <col min="7409" max="7409" width="10.28515625" style="4" customWidth="1"/>
    <col min="7410" max="7410" width="10.85546875" style="4" customWidth="1"/>
    <col min="7411" max="7411" width="10.42578125" style="4" customWidth="1"/>
    <col min="7412" max="7412" width="11" style="4" customWidth="1"/>
    <col min="7413" max="7413" width="11.28515625" style="4" customWidth="1"/>
    <col min="7414" max="7414" width="11" style="4" customWidth="1"/>
    <col min="7415" max="7415" width="8.7109375" style="4" customWidth="1"/>
    <col min="7416" max="7417" width="10.140625" style="4" customWidth="1"/>
    <col min="7418" max="7468" width="11" style="4" customWidth="1"/>
    <col min="7469" max="7663" width="9.140625" style="4"/>
    <col min="7664" max="7664" width="8" style="4" customWidth="1"/>
    <col min="7665" max="7665" width="10.28515625" style="4" customWidth="1"/>
    <col min="7666" max="7666" width="10.85546875" style="4" customWidth="1"/>
    <col min="7667" max="7667" width="10.42578125" style="4" customWidth="1"/>
    <col min="7668" max="7668" width="11" style="4" customWidth="1"/>
    <col min="7669" max="7669" width="11.28515625" style="4" customWidth="1"/>
    <col min="7670" max="7670" width="11" style="4" customWidth="1"/>
    <col min="7671" max="7671" width="8.7109375" style="4" customWidth="1"/>
    <col min="7672" max="7673" width="10.140625" style="4" customWidth="1"/>
    <col min="7674" max="7724" width="11" style="4" customWidth="1"/>
    <col min="7725" max="7919" width="9.140625" style="4"/>
    <col min="7920" max="7920" width="8" style="4" customWidth="1"/>
    <col min="7921" max="7921" width="10.28515625" style="4" customWidth="1"/>
    <col min="7922" max="7922" width="10.85546875" style="4" customWidth="1"/>
    <col min="7923" max="7923" width="10.42578125" style="4" customWidth="1"/>
    <col min="7924" max="7924" width="11" style="4" customWidth="1"/>
    <col min="7925" max="7925" width="11.28515625" style="4" customWidth="1"/>
    <col min="7926" max="7926" width="11" style="4" customWidth="1"/>
    <col min="7927" max="7927" width="8.7109375" style="4" customWidth="1"/>
    <col min="7928" max="7929" width="10.140625" style="4" customWidth="1"/>
    <col min="7930" max="7980" width="11" style="4" customWidth="1"/>
    <col min="7981" max="8175" width="9.140625" style="4"/>
    <col min="8176" max="8176" width="8" style="4" customWidth="1"/>
    <col min="8177" max="8177" width="10.28515625" style="4" customWidth="1"/>
    <col min="8178" max="8178" width="10.85546875" style="4" customWidth="1"/>
    <col min="8179" max="8179" width="10.42578125" style="4" customWidth="1"/>
    <col min="8180" max="8180" width="11" style="4" customWidth="1"/>
    <col min="8181" max="8181" width="11.28515625" style="4" customWidth="1"/>
    <col min="8182" max="8182" width="11" style="4" customWidth="1"/>
    <col min="8183" max="8183" width="8.7109375" style="4" customWidth="1"/>
    <col min="8184" max="8185" width="10.140625" style="4" customWidth="1"/>
    <col min="8186" max="8236" width="11" style="4" customWidth="1"/>
    <col min="8237" max="8431" width="9.140625" style="4"/>
    <col min="8432" max="8432" width="8" style="4" customWidth="1"/>
    <col min="8433" max="8433" width="10.28515625" style="4" customWidth="1"/>
    <col min="8434" max="8434" width="10.85546875" style="4" customWidth="1"/>
    <col min="8435" max="8435" width="10.42578125" style="4" customWidth="1"/>
    <col min="8436" max="8436" width="11" style="4" customWidth="1"/>
    <col min="8437" max="8437" width="11.28515625" style="4" customWidth="1"/>
    <col min="8438" max="8438" width="11" style="4" customWidth="1"/>
    <col min="8439" max="8439" width="8.7109375" style="4" customWidth="1"/>
    <col min="8440" max="8441" width="10.140625" style="4" customWidth="1"/>
    <col min="8442" max="8492" width="11" style="4" customWidth="1"/>
    <col min="8493" max="8687" width="9.140625" style="4"/>
    <col min="8688" max="8688" width="8" style="4" customWidth="1"/>
    <col min="8689" max="8689" width="10.28515625" style="4" customWidth="1"/>
    <col min="8690" max="8690" width="10.85546875" style="4" customWidth="1"/>
    <col min="8691" max="8691" width="10.42578125" style="4" customWidth="1"/>
    <col min="8692" max="8692" width="11" style="4" customWidth="1"/>
    <col min="8693" max="8693" width="11.28515625" style="4" customWidth="1"/>
    <col min="8694" max="8694" width="11" style="4" customWidth="1"/>
    <col min="8695" max="8695" width="8.7109375" style="4" customWidth="1"/>
    <col min="8696" max="8697" width="10.140625" style="4" customWidth="1"/>
    <col min="8698" max="8748" width="11" style="4" customWidth="1"/>
    <col min="8749" max="8943" width="9.140625" style="4"/>
    <col min="8944" max="8944" width="8" style="4" customWidth="1"/>
    <col min="8945" max="8945" width="10.28515625" style="4" customWidth="1"/>
    <col min="8946" max="8946" width="10.85546875" style="4" customWidth="1"/>
    <col min="8947" max="8947" width="10.42578125" style="4" customWidth="1"/>
    <col min="8948" max="8948" width="11" style="4" customWidth="1"/>
    <col min="8949" max="8949" width="11.28515625" style="4" customWidth="1"/>
    <col min="8950" max="8950" width="11" style="4" customWidth="1"/>
    <col min="8951" max="8951" width="8.7109375" style="4" customWidth="1"/>
    <col min="8952" max="8953" width="10.140625" style="4" customWidth="1"/>
    <col min="8954" max="9004" width="11" style="4" customWidth="1"/>
    <col min="9005" max="9199" width="9.140625" style="4"/>
    <col min="9200" max="9200" width="8" style="4" customWidth="1"/>
    <col min="9201" max="9201" width="10.28515625" style="4" customWidth="1"/>
    <col min="9202" max="9202" width="10.85546875" style="4" customWidth="1"/>
    <col min="9203" max="9203" width="10.42578125" style="4" customWidth="1"/>
    <col min="9204" max="9204" width="11" style="4" customWidth="1"/>
    <col min="9205" max="9205" width="11.28515625" style="4" customWidth="1"/>
    <col min="9206" max="9206" width="11" style="4" customWidth="1"/>
    <col min="9207" max="9207" width="8.7109375" style="4" customWidth="1"/>
    <col min="9208" max="9209" width="10.140625" style="4" customWidth="1"/>
    <col min="9210" max="9260" width="11" style="4" customWidth="1"/>
    <col min="9261" max="9455" width="9.140625" style="4"/>
    <col min="9456" max="9456" width="8" style="4" customWidth="1"/>
    <col min="9457" max="9457" width="10.28515625" style="4" customWidth="1"/>
    <col min="9458" max="9458" width="10.85546875" style="4" customWidth="1"/>
    <col min="9459" max="9459" width="10.42578125" style="4" customWidth="1"/>
    <col min="9460" max="9460" width="11" style="4" customWidth="1"/>
    <col min="9461" max="9461" width="11.28515625" style="4" customWidth="1"/>
    <col min="9462" max="9462" width="11" style="4" customWidth="1"/>
    <col min="9463" max="9463" width="8.7109375" style="4" customWidth="1"/>
    <col min="9464" max="9465" width="10.140625" style="4" customWidth="1"/>
    <col min="9466" max="9516" width="11" style="4" customWidth="1"/>
    <col min="9517" max="9711" width="9.140625" style="4"/>
    <col min="9712" max="9712" width="8" style="4" customWidth="1"/>
    <col min="9713" max="9713" width="10.28515625" style="4" customWidth="1"/>
    <col min="9714" max="9714" width="10.85546875" style="4" customWidth="1"/>
    <col min="9715" max="9715" width="10.42578125" style="4" customWidth="1"/>
    <col min="9716" max="9716" width="11" style="4" customWidth="1"/>
    <col min="9717" max="9717" width="11.28515625" style="4" customWidth="1"/>
    <col min="9718" max="9718" width="11" style="4" customWidth="1"/>
    <col min="9719" max="9719" width="8.7109375" style="4" customWidth="1"/>
    <col min="9720" max="9721" width="10.140625" style="4" customWidth="1"/>
    <col min="9722" max="9772" width="11" style="4" customWidth="1"/>
    <col min="9773" max="9967" width="9.140625" style="4"/>
    <col min="9968" max="9968" width="8" style="4" customWidth="1"/>
    <col min="9969" max="9969" width="10.28515625" style="4" customWidth="1"/>
    <col min="9970" max="9970" width="10.85546875" style="4" customWidth="1"/>
    <col min="9971" max="9971" width="10.42578125" style="4" customWidth="1"/>
    <col min="9972" max="9972" width="11" style="4" customWidth="1"/>
    <col min="9973" max="9973" width="11.28515625" style="4" customWidth="1"/>
    <col min="9974" max="9974" width="11" style="4" customWidth="1"/>
    <col min="9975" max="9975" width="8.7109375" style="4" customWidth="1"/>
    <col min="9976" max="9977" width="10.140625" style="4" customWidth="1"/>
    <col min="9978" max="10028" width="11" style="4" customWidth="1"/>
    <col min="10029" max="10223" width="9.140625" style="4"/>
    <col min="10224" max="10224" width="8" style="4" customWidth="1"/>
    <col min="10225" max="10225" width="10.28515625" style="4" customWidth="1"/>
    <col min="10226" max="10226" width="10.85546875" style="4" customWidth="1"/>
    <col min="10227" max="10227" width="10.42578125" style="4" customWidth="1"/>
    <col min="10228" max="10228" width="11" style="4" customWidth="1"/>
    <col min="10229" max="10229" width="11.28515625" style="4" customWidth="1"/>
    <col min="10230" max="10230" width="11" style="4" customWidth="1"/>
    <col min="10231" max="10231" width="8.7109375" style="4" customWidth="1"/>
    <col min="10232" max="10233" width="10.140625" style="4" customWidth="1"/>
    <col min="10234" max="10284" width="11" style="4" customWidth="1"/>
    <col min="10285" max="10479" width="9.140625" style="4"/>
    <col min="10480" max="10480" width="8" style="4" customWidth="1"/>
    <col min="10481" max="10481" width="10.28515625" style="4" customWidth="1"/>
    <col min="10482" max="10482" width="10.85546875" style="4" customWidth="1"/>
    <col min="10483" max="10483" width="10.42578125" style="4" customWidth="1"/>
    <col min="10484" max="10484" width="11" style="4" customWidth="1"/>
    <col min="10485" max="10485" width="11.28515625" style="4" customWidth="1"/>
    <col min="10486" max="10486" width="11" style="4" customWidth="1"/>
    <col min="10487" max="10487" width="8.7109375" style="4" customWidth="1"/>
    <col min="10488" max="10489" width="10.140625" style="4" customWidth="1"/>
    <col min="10490" max="10540" width="11" style="4" customWidth="1"/>
    <col min="10541" max="10735" width="9.140625" style="4"/>
    <col min="10736" max="10736" width="8" style="4" customWidth="1"/>
    <col min="10737" max="10737" width="10.28515625" style="4" customWidth="1"/>
    <col min="10738" max="10738" width="10.85546875" style="4" customWidth="1"/>
    <col min="10739" max="10739" width="10.42578125" style="4" customWidth="1"/>
    <col min="10740" max="10740" width="11" style="4" customWidth="1"/>
    <col min="10741" max="10741" width="11.28515625" style="4" customWidth="1"/>
    <col min="10742" max="10742" width="11" style="4" customWidth="1"/>
    <col min="10743" max="10743" width="8.7109375" style="4" customWidth="1"/>
    <col min="10744" max="10745" width="10.140625" style="4" customWidth="1"/>
    <col min="10746" max="10796" width="11" style="4" customWidth="1"/>
    <col min="10797" max="10991" width="9.140625" style="4"/>
    <col min="10992" max="10992" width="8" style="4" customWidth="1"/>
    <col min="10993" max="10993" width="10.28515625" style="4" customWidth="1"/>
    <col min="10994" max="10994" width="10.85546875" style="4" customWidth="1"/>
    <col min="10995" max="10995" width="10.42578125" style="4" customWidth="1"/>
    <col min="10996" max="10996" width="11" style="4" customWidth="1"/>
    <col min="10997" max="10997" width="11.28515625" style="4" customWidth="1"/>
    <col min="10998" max="10998" width="11" style="4" customWidth="1"/>
    <col min="10999" max="10999" width="8.7109375" style="4" customWidth="1"/>
    <col min="11000" max="11001" width="10.140625" style="4" customWidth="1"/>
    <col min="11002" max="11052" width="11" style="4" customWidth="1"/>
    <col min="11053" max="11247" width="9.140625" style="4"/>
    <col min="11248" max="11248" width="8" style="4" customWidth="1"/>
    <col min="11249" max="11249" width="10.28515625" style="4" customWidth="1"/>
    <col min="11250" max="11250" width="10.85546875" style="4" customWidth="1"/>
    <col min="11251" max="11251" width="10.42578125" style="4" customWidth="1"/>
    <col min="11252" max="11252" width="11" style="4" customWidth="1"/>
    <col min="11253" max="11253" width="11.28515625" style="4" customWidth="1"/>
    <col min="11254" max="11254" width="11" style="4" customWidth="1"/>
    <col min="11255" max="11255" width="8.7109375" style="4" customWidth="1"/>
    <col min="11256" max="11257" width="10.140625" style="4" customWidth="1"/>
    <col min="11258" max="11308" width="11" style="4" customWidth="1"/>
    <col min="11309" max="11503" width="9.140625" style="4"/>
    <col min="11504" max="11504" width="8" style="4" customWidth="1"/>
    <col min="11505" max="11505" width="10.28515625" style="4" customWidth="1"/>
    <col min="11506" max="11506" width="10.85546875" style="4" customWidth="1"/>
    <col min="11507" max="11507" width="10.42578125" style="4" customWidth="1"/>
    <col min="11508" max="11508" width="11" style="4" customWidth="1"/>
    <col min="11509" max="11509" width="11.28515625" style="4" customWidth="1"/>
    <col min="11510" max="11510" width="11" style="4" customWidth="1"/>
    <col min="11511" max="11511" width="8.7109375" style="4" customWidth="1"/>
    <col min="11512" max="11513" width="10.140625" style="4" customWidth="1"/>
    <col min="11514" max="11564" width="11" style="4" customWidth="1"/>
    <col min="11565" max="11759" width="9.140625" style="4"/>
    <col min="11760" max="11760" width="8" style="4" customWidth="1"/>
    <col min="11761" max="11761" width="10.28515625" style="4" customWidth="1"/>
    <col min="11762" max="11762" width="10.85546875" style="4" customWidth="1"/>
    <col min="11763" max="11763" width="10.42578125" style="4" customWidth="1"/>
    <col min="11764" max="11764" width="11" style="4" customWidth="1"/>
    <col min="11765" max="11765" width="11.28515625" style="4" customWidth="1"/>
    <col min="11766" max="11766" width="11" style="4" customWidth="1"/>
    <col min="11767" max="11767" width="8.7109375" style="4" customWidth="1"/>
    <col min="11768" max="11769" width="10.140625" style="4" customWidth="1"/>
    <col min="11770" max="11820" width="11" style="4" customWidth="1"/>
    <col min="11821" max="12015" width="9.140625" style="4"/>
    <col min="12016" max="12016" width="8" style="4" customWidth="1"/>
    <col min="12017" max="12017" width="10.28515625" style="4" customWidth="1"/>
    <col min="12018" max="12018" width="10.85546875" style="4" customWidth="1"/>
    <col min="12019" max="12019" width="10.42578125" style="4" customWidth="1"/>
    <col min="12020" max="12020" width="11" style="4" customWidth="1"/>
    <col min="12021" max="12021" width="11.28515625" style="4" customWidth="1"/>
    <col min="12022" max="12022" width="11" style="4" customWidth="1"/>
    <col min="12023" max="12023" width="8.7109375" style="4" customWidth="1"/>
    <col min="12024" max="12025" width="10.140625" style="4" customWidth="1"/>
    <col min="12026" max="12076" width="11" style="4" customWidth="1"/>
    <col min="12077" max="12271" width="9.140625" style="4"/>
    <col min="12272" max="12272" width="8" style="4" customWidth="1"/>
    <col min="12273" max="12273" width="10.28515625" style="4" customWidth="1"/>
    <col min="12274" max="12274" width="10.85546875" style="4" customWidth="1"/>
    <col min="12275" max="12275" width="10.42578125" style="4" customWidth="1"/>
    <col min="12276" max="12276" width="11" style="4" customWidth="1"/>
    <col min="12277" max="12277" width="11.28515625" style="4" customWidth="1"/>
    <col min="12278" max="12278" width="11" style="4" customWidth="1"/>
    <col min="12279" max="12279" width="8.7109375" style="4" customWidth="1"/>
    <col min="12280" max="12281" width="10.140625" style="4" customWidth="1"/>
    <col min="12282" max="12332" width="11" style="4" customWidth="1"/>
    <col min="12333" max="12527" width="9.140625" style="4"/>
    <col min="12528" max="12528" width="8" style="4" customWidth="1"/>
    <col min="12529" max="12529" width="10.28515625" style="4" customWidth="1"/>
    <col min="12530" max="12530" width="10.85546875" style="4" customWidth="1"/>
    <col min="12531" max="12531" width="10.42578125" style="4" customWidth="1"/>
    <col min="12532" max="12532" width="11" style="4" customWidth="1"/>
    <col min="12533" max="12533" width="11.28515625" style="4" customWidth="1"/>
    <col min="12534" max="12534" width="11" style="4" customWidth="1"/>
    <col min="12535" max="12535" width="8.7109375" style="4" customWidth="1"/>
    <col min="12536" max="12537" width="10.140625" style="4" customWidth="1"/>
    <col min="12538" max="12588" width="11" style="4" customWidth="1"/>
    <col min="12589" max="12783" width="9.140625" style="4"/>
    <col min="12784" max="12784" width="8" style="4" customWidth="1"/>
    <col min="12785" max="12785" width="10.28515625" style="4" customWidth="1"/>
    <col min="12786" max="12786" width="10.85546875" style="4" customWidth="1"/>
    <col min="12787" max="12787" width="10.42578125" style="4" customWidth="1"/>
    <col min="12788" max="12788" width="11" style="4" customWidth="1"/>
    <col min="12789" max="12789" width="11.28515625" style="4" customWidth="1"/>
    <col min="12790" max="12790" width="11" style="4" customWidth="1"/>
    <col min="12791" max="12791" width="8.7109375" style="4" customWidth="1"/>
    <col min="12792" max="12793" width="10.140625" style="4" customWidth="1"/>
    <col min="12794" max="12844" width="11" style="4" customWidth="1"/>
    <col min="12845" max="13039" width="9.140625" style="4"/>
    <col min="13040" max="13040" width="8" style="4" customWidth="1"/>
    <col min="13041" max="13041" width="10.28515625" style="4" customWidth="1"/>
    <col min="13042" max="13042" width="10.85546875" style="4" customWidth="1"/>
    <col min="13043" max="13043" width="10.42578125" style="4" customWidth="1"/>
    <col min="13044" max="13044" width="11" style="4" customWidth="1"/>
    <col min="13045" max="13045" width="11.28515625" style="4" customWidth="1"/>
    <col min="13046" max="13046" width="11" style="4" customWidth="1"/>
    <col min="13047" max="13047" width="8.7109375" style="4" customWidth="1"/>
    <col min="13048" max="13049" width="10.140625" style="4" customWidth="1"/>
    <col min="13050" max="13100" width="11" style="4" customWidth="1"/>
    <col min="13101" max="13295" width="9.140625" style="4"/>
    <col min="13296" max="13296" width="8" style="4" customWidth="1"/>
    <col min="13297" max="13297" width="10.28515625" style="4" customWidth="1"/>
    <col min="13298" max="13298" width="10.85546875" style="4" customWidth="1"/>
    <col min="13299" max="13299" width="10.42578125" style="4" customWidth="1"/>
    <col min="13300" max="13300" width="11" style="4" customWidth="1"/>
    <col min="13301" max="13301" width="11.28515625" style="4" customWidth="1"/>
    <col min="13302" max="13302" width="11" style="4" customWidth="1"/>
    <col min="13303" max="13303" width="8.7109375" style="4" customWidth="1"/>
    <col min="13304" max="13305" width="10.140625" style="4" customWidth="1"/>
    <col min="13306" max="13356" width="11" style="4" customWidth="1"/>
    <col min="13357" max="13551" width="9.140625" style="4"/>
    <col min="13552" max="13552" width="8" style="4" customWidth="1"/>
    <col min="13553" max="13553" width="10.28515625" style="4" customWidth="1"/>
    <col min="13554" max="13554" width="10.85546875" style="4" customWidth="1"/>
    <col min="13555" max="13555" width="10.42578125" style="4" customWidth="1"/>
    <col min="13556" max="13556" width="11" style="4" customWidth="1"/>
    <col min="13557" max="13557" width="11.28515625" style="4" customWidth="1"/>
    <col min="13558" max="13558" width="11" style="4" customWidth="1"/>
    <col min="13559" max="13559" width="8.7109375" style="4" customWidth="1"/>
    <col min="13560" max="13561" width="10.140625" style="4" customWidth="1"/>
    <col min="13562" max="13612" width="11" style="4" customWidth="1"/>
    <col min="13613" max="13807" width="9.140625" style="4"/>
    <col min="13808" max="13808" width="8" style="4" customWidth="1"/>
    <col min="13809" max="13809" width="10.28515625" style="4" customWidth="1"/>
    <col min="13810" max="13810" width="10.85546875" style="4" customWidth="1"/>
    <col min="13811" max="13811" width="10.42578125" style="4" customWidth="1"/>
    <col min="13812" max="13812" width="11" style="4" customWidth="1"/>
    <col min="13813" max="13813" width="11.28515625" style="4" customWidth="1"/>
    <col min="13814" max="13814" width="11" style="4" customWidth="1"/>
    <col min="13815" max="13815" width="8.7109375" style="4" customWidth="1"/>
    <col min="13816" max="13817" width="10.140625" style="4" customWidth="1"/>
    <col min="13818" max="13868" width="11" style="4" customWidth="1"/>
    <col min="13869" max="14063" width="9.140625" style="4"/>
    <col min="14064" max="14064" width="8" style="4" customWidth="1"/>
    <col min="14065" max="14065" width="10.28515625" style="4" customWidth="1"/>
    <col min="14066" max="14066" width="10.85546875" style="4" customWidth="1"/>
    <col min="14067" max="14067" width="10.42578125" style="4" customWidth="1"/>
    <col min="14068" max="14068" width="11" style="4" customWidth="1"/>
    <col min="14069" max="14069" width="11.28515625" style="4" customWidth="1"/>
    <col min="14070" max="14070" width="11" style="4" customWidth="1"/>
    <col min="14071" max="14071" width="8.7109375" style="4" customWidth="1"/>
    <col min="14072" max="14073" width="10.140625" style="4" customWidth="1"/>
    <col min="14074" max="14124" width="11" style="4" customWidth="1"/>
    <col min="14125" max="14319" width="9.140625" style="4"/>
    <col min="14320" max="14320" width="8" style="4" customWidth="1"/>
    <col min="14321" max="14321" width="10.28515625" style="4" customWidth="1"/>
    <col min="14322" max="14322" width="10.85546875" style="4" customWidth="1"/>
    <col min="14323" max="14323" width="10.42578125" style="4" customWidth="1"/>
    <col min="14324" max="14324" width="11" style="4" customWidth="1"/>
    <col min="14325" max="14325" width="11.28515625" style="4" customWidth="1"/>
    <col min="14326" max="14326" width="11" style="4" customWidth="1"/>
    <col min="14327" max="14327" width="8.7109375" style="4" customWidth="1"/>
    <col min="14328" max="14329" width="10.140625" style="4" customWidth="1"/>
    <col min="14330" max="14380" width="11" style="4" customWidth="1"/>
    <col min="14381" max="14575" width="9.140625" style="4"/>
    <col min="14576" max="14576" width="8" style="4" customWidth="1"/>
    <col min="14577" max="14577" width="10.28515625" style="4" customWidth="1"/>
    <col min="14578" max="14578" width="10.85546875" style="4" customWidth="1"/>
    <col min="14579" max="14579" width="10.42578125" style="4" customWidth="1"/>
    <col min="14580" max="14580" width="11" style="4" customWidth="1"/>
    <col min="14581" max="14581" width="11.28515625" style="4" customWidth="1"/>
    <col min="14582" max="14582" width="11" style="4" customWidth="1"/>
    <col min="14583" max="14583" width="8.7109375" style="4" customWidth="1"/>
    <col min="14584" max="14585" width="10.140625" style="4" customWidth="1"/>
    <col min="14586" max="14636" width="11" style="4" customWidth="1"/>
    <col min="14637" max="14831" width="9.140625" style="4"/>
    <col min="14832" max="14832" width="8" style="4" customWidth="1"/>
    <col min="14833" max="14833" width="10.28515625" style="4" customWidth="1"/>
    <col min="14834" max="14834" width="10.85546875" style="4" customWidth="1"/>
    <col min="14835" max="14835" width="10.42578125" style="4" customWidth="1"/>
    <col min="14836" max="14836" width="11" style="4" customWidth="1"/>
    <col min="14837" max="14837" width="11.28515625" style="4" customWidth="1"/>
    <col min="14838" max="14838" width="11" style="4" customWidth="1"/>
    <col min="14839" max="14839" width="8.7109375" style="4" customWidth="1"/>
    <col min="14840" max="14841" width="10.140625" style="4" customWidth="1"/>
    <col min="14842" max="14892" width="11" style="4" customWidth="1"/>
    <col min="14893" max="15087" width="9.140625" style="4"/>
    <col min="15088" max="15088" width="8" style="4" customWidth="1"/>
    <col min="15089" max="15089" width="10.28515625" style="4" customWidth="1"/>
    <col min="15090" max="15090" width="10.85546875" style="4" customWidth="1"/>
    <col min="15091" max="15091" width="10.42578125" style="4" customWidth="1"/>
    <col min="15092" max="15092" width="11" style="4" customWidth="1"/>
    <col min="15093" max="15093" width="11.28515625" style="4" customWidth="1"/>
    <col min="15094" max="15094" width="11" style="4" customWidth="1"/>
    <col min="15095" max="15095" width="8.7109375" style="4" customWidth="1"/>
    <col min="15096" max="15097" width="10.140625" style="4" customWidth="1"/>
    <col min="15098" max="15148" width="11" style="4" customWidth="1"/>
    <col min="15149" max="15343" width="9.140625" style="4"/>
    <col min="15344" max="15344" width="8" style="4" customWidth="1"/>
    <col min="15345" max="15345" width="10.28515625" style="4" customWidth="1"/>
    <col min="15346" max="15346" width="10.85546875" style="4" customWidth="1"/>
    <col min="15347" max="15347" width="10.42578125" style="4" customWidth="1"/>
    <col min="15348" max="15348" width="11" style="4" customWidth="1"/>
    <col min="15349" max="15349" width="11.28515625" style="4" customWidth="1"/>
    <col min="15350" max="15350" width="11" style="4" customWidth="1"/>
    <col min="15351" max="15351" width="8.7109375" style="4" customWidth="1"/>
    <col min="15352" max="15353" width="10.140625" style="4" customWidth="1"/>
    <col min="15354" max="15404" width="11" style="4" customWidth="1"/>
    <col min="15405" max="15599" width="9.140625" style="4"/>
    <col min="15600" max="15600" width="8" style="4" customWidth="1"/>
    <col min="15601" max="15601" width="10.28515625" style="4" customWidth="1"/>
    <col min="15602" max="15602" width="10.85546875" style="4" customWidth="1"/>
    <col min="15603" max="15603" width="10.42578125" style="4" customWidth="1"/>
    <col min="15604" max="15604" width="11" style="4" customWidth="1"/>
    <col min="15605" max="15605" width="11.28515625" style="4" customWidth="1"/>
    <col min="15606" max="15606" width="11" style="4" customWidth="1"/>
    <col min="15607" max="15607" width="8.7109375" style="4" customWidth="1"/>
    <col min="15608" max="15609" width="10.140625" style="4" customWidth="1"/>
    <col min="15610" max="15660" width="11" style="4" customWidth="1"/>
    <col min="15661" max="15855" width="9.140625" style="4"/>
    <col min="15856" max="15856" width="8" style="4" customWidth="1"/>
    <col min="15857" max="15857" width="10.28515625" style="4" customWidth="1"/>
    <col min="15858" max="15858" width="10.85546875" style="4" customWidth="1"/>
    <col min="15859" max="15859" width="10.42578125" style="4" customWidth="1"/>
    <col min="15860" max="15860" width="11" style="4" customWidth="1"/>
    <col min="15861" max="15861" width="11.28515625" style="4" customWidth="1"/>
    <col min="15862" max="15862" width="11" style="4" customWidth="1"/>
    <col min="15863" max="15863" width="8.7109375" style="4" customWidth="1"/>
    <col min="15864" max="15865" width="10.140625" style="4" customWidth="1"/>
    <col min="15866" max="15916" width="11" style="4" customWidth="1"/>
    <col min="15917" max="16111" width="9.140625" style="4"/>
    <col min="16112" max="16112" width="8" style="4" customWidth="1"/>
    <col min="16113" max="16113" width="10.28515625" style="4" customWidth="1"/>
    <col min="16114" max="16114" width="10.85546875" style="4" customWidth="1"/>
    <col min="16115" max="16115" width="10.42578125" style="4" customWidth="1"/>
    <col min="16116" max="16116" width="11" style="4" customWidth="1"/>
    <col min="16117" max="16117" width="11.28515625" style="4" customWidth="1"/>
    <col min="16118" max="16118" width="11" style="4" customWidth="1"/>
    <col min="16119" max="16119" width="8.7109375" style="4" customWidth="1"/>
    <col min="16120" max="16121" width="10.140625" style="4" customWidth="1"/>
    <col min="16122" max="16172" width="11" style="4" customWidth="1"/>
    <col min="16173" max="16384" width="9.140625" style="4"/>
  </cols>
  <sheetData>
    <row r="1" spans="1:7" ht="18.75" x14ac:dyDescent="0.3">
      <c r="D1" s="38"/>
      <c r="E1" s="89" t="s">
        <v>109</v>
      </c>
      <c r="F1" s="89"/>
      <c r="G1" s="89"/>
    </row>
    <row r="2" spans="1:7" ht="18.75" x14ac:dyDescent="0.3">
      <c r="D2" s="38"/>
      <c r="E2" s="89" t="s">
        <v>110</v>
      </c>
      <c r="F2" s="89"/>
      <c r="G2" s="89"/>
    </row>
    <row r="3" spans="1:7" ht="18.75" x14ac:dyDescent="0.3">
      <c r="D3" s="38"/>
      <c r="E3" s="89" t="s">
        <v>127</v>
      </c>
      <c r="F3" s="89"/>
      <c r="G3" s="89"/>
    </row>
    <row r="4" spans="1:7" ht="20.25" customHeight="1" x14ac:dyDescent="0.2"/>
    <row r="5" spans="1:7" ht="17.45" customHeight="1" x14ac:dyDescent="0.2"/>
    <row r="6" spans="1:7" ht="23.45" customHeight="1" x14ac:dyDescent="0.2">
      <c r="A6" s="95" t="s">
        <v>8</v>
      </c>
      <c r="B6" s="95"/>
      <c r="C6" s="95"/>
      <c r="D6" s="95"/>
      <c r="E6" s="95"/>
      <c r="F6" s="95"/>
      <c r="G6" s="95"/>
    </row>
    <row r="7" spans="1:7" ht="114" customHeight="1" x14ac:dyDescent="0.2">
      <c r="A7" s="99" t="s">
        <v>105</v>
      </c>
      <c r="B7" s="99"/>
      <c r="C7" s="99"/>
      <c r="D7" s="99"/>
      <c r="E7" s="99"/>
      <c r="F7" s="99"/>
      <c r="G7" s="99"/>
    </row>
    <row r="8" spans="1:7" ht="18.75" x14ac:dyDescent="0.3">
      <c r="A8" s="90" t="s">
        <v>118</v>
      </c>
      <c r="B8" s="90"/>
      <c r="C8" s="90"/>
      <c r="D8" s="90"/>
      <c r="E8" s="90"/>
      <c r="F8" s="90"/>
      <c r="G8" s="90"/>
    </row>
    <row r="9" spans="1:7" ht="18.75" x14ac:dyDescent="0.2">
      <c r="A9" s="98" t="s">
        <v>50</v>
      </c>
      <c r="B9" s="98"/>
      <c r="C9" s="98"/>
      <c r="D9" s="98"/>
      <c r="E9" s="98"/>
      <c r="F9" s="98"/>
      <c r="G9" s="98"/>
    </row>
    <row r="10" spans="1:7" ht="18" customHeight="1" x14ac:dyDescent="0.2"/>
    <row r="11" spans="1:7" ht="90" x14ac:dyDescent="0.2">
      <c r="A11" s="96" t="s">
        <v>10</v>
      </c>
      <c r="B11" s="96"/>
      <c r="C11" s="40" t="s">
        <v>100</v>
      </c>
      <c r="D11" s="40" t="s">
        <v>78</v>
      </c>
      <c r="E11" s="40" t="s">
        <v>79</v>
      </c>
      <c r="F11" s="40" t="s">
        <v>98</v>
      </c>
      <c r="G11" s="40" t="s">
        <v>53</v>
      </c>
    </row>
    <row r="12" spans="1:7" ht="15" x14ac:dyDescent="0.2">
      <c r="A12" s="96">
        <v>1</v>
      </c>
      <c r="B12" s="96"/>
      <c r="C12" s="40">
        <v>22</v>
      </c>
      <c r="D12" s="41">
        <v>242</v>
      </c>
      <c r="E12" s="42">
        <v>242</v>
      </c>
      <c r="F12" s="42">
        <v>242</v>
      </c>
      <c r="G12" s="85">
        <f>F12/D12*100</f>
        <v>100</v>
      </c>
    </row>
    <row r="13" spans="1:7" ht="18.75" customHeight="1" x14ac:dyDescent="0.2">
      <c r="A13" s="96">
        <v>2</v>
      </c>
      <c r="B13" s="96"/>
      <c r="C13" s="40">
        <v>14</v>
      </c>
      <c r="D13" s="41">
        <v>168</v>
      </c>
      <c r="E13" s="43">
        <v>168</v>
      </c>
      <c r="F13" s="43">
        <v>168</v>
      </c>
      <c r="G13" s="85">
        <f t="shared" ref="G13:G15" si="0">F13/D13*100</f>
        <v>100</v>
      </c>
    </row>
    <row r="14" spans="1:7" ht="15" x14ac:dyDescent="0.2">
      <c r="A14" s="96">
        <v>3</v>
      </c>
      <c r="B14" s="96"/>
      <c r="C14" s="40">
        <v>14</v>
      </c>
      <c r="D14" s="41">
        <v>168</v>
      </c>
      <c r="E14" s="43">
        <v>168</v>
      </c>
      <c r="F14" s="43">
        <v>168</v>
      </c>
      <c r="G14" s="85">
        <f t="shared" si="0"/>
        <v>100</v>
      </c>
    </row>
    <row r="15" spans="1:7" ht="15" x14ac:dyDescent="0.2">
      <c r="A15" s="96">
        <v>4</v>
      </c>
      <c r="B15" s="96"/>
      <c r="C15" s="40">
        <v>17</v>
      </c>
      <c r="D15" s="41">
        <v>187</v>
      </c>
      <c r="E15" s="43">
        <v>187</v>
      </c>
      <c r="F15" s="43">
        <v>187</v>
      </c>
      <c r="G15" s="85">
        <f t="shared" si="0"/>
        <v>100</v>
      </c>
    </row>
    <row r="16" spans="1:7" ht="13.15" customHeight="1" x14ac:dyDescent="0.2">
      <c r="A16" s="97" t="s">
        <v>11</v>
      </c>
      <c r="B16" s="97"/>
      <c r="C16" s="44">
        <f>SUM(C12:C15)</f>
        <v>67</v>
      </c>
      <c r="D16" s="44">
        <f>SUM(D12:D15)</f>
        <v>765</v>
      </c>
      <c r="E16" s="45">
        <f>SUM(E12:E15)</f>
        <v>765</v>
      </c>
      <c r="F16" s="45">
        <f>SUM(F12:F15)</f>
        <v>765</v>
      </c>
      <c r="G16" s="85">
        <f>F16/D16*100</f>
        <v>100</v>
      </c>
    </row>
    <row r="17" spans="1:9" ht="15" x14ac:dyDescent="0.2">
      <c r="A17" s="96">
        <v>5</v>
      </c>
      <c r="B17" s="96"/>
      <c r="C17" s="40">
        <v>8</v>
      </c>
      <c r="D17" s="41">
        <v>120</v>
      </c>
      <c r="E17" s="43">
        <v>120</v>
      </c>
      <c r="F17" s="43">
        <v>120</v>
      </c>
      <c r="G17" s="85">
        <f t="shared" ref="G17:G24" si="1">F17/D17*100</f>
        <v>100</v>
      </c>
    </row>
    <row r="18" spans="1:9" ht="15" x14ac:dyDescent="0.2">
      <c r="A18" s="96">
        <v>6</v>
      </c>
      <c r="B18" s="96"/>
      <c r="C18" s="40">
        <v>17</v>
      </c>
      <c r="D18" s="41">
        <v>255</v>
      </c>
      <c r="E18" s="43">
        <v>255</v>
      </c>
      <c r="F18" s="43">
        <v>255</v>
      </c>
      <c r="G18" s="85">
        <f t="shared" si="1"/>
        <v>100</v>
      </c>
    </row>
    <row r="19" spans="1:9" ht="15" x14ac:dyDescent="0.2">
      <c r="A19" s="96">
        <v>7</v>
      </c>
      <c r="B19" s="96"/>
      <c r="C19" s="40">
        <v>15</v>
      </c>
      <c r="D19" s="41">
        <v>285</v>
      </c>
      <c r="E19" s="43">
        <v>285</v>
      </c>
      <c r="F19" s="43">
        <v>285</v>
      </c>
      <c r="G19" s="85">
        <f t="shared" si="1"/>
        <v>100</v>
      </c>
    </row>
    <row r="20" spans="1:9" ht="15" x14ac:dyDescent="0.2">
      <c r="A20" s="96">
        <v>8</v>
      </c>
      <c r="B20" s="96"/>
      <c r="C20" s="40">
        <v>19</v>
      </c>
      <c r="D20" s="41">
        <v>323</v>
      </c>
      <c r="E20" s="43">
        <v>323</v>
      </c>
      <c r="F20" s="43">
        <v>323</v>
      </c>
      <c r="G20" s="85">
        <f t="shared" si="1"/>
        <v>100</v>
      </c>
    </row>
    <row r="21" spans="1:9" ht="15" x14ac:dyDescent="0.2">
      <c r="A21" s="96">
        <v>9</v>
      </c>
      <c r="B21" s="96"/>
      <c r="C21" s="40">
        <v>13</v>
      </c>
      <c r="D21" s="41">
        <v>182</v>
      </c>
      <c r="E21" s="43">
        <v>182</v>
      </c>
      <c r="F21" s="43">
        <v>182</v>
      </c>
      <c r="G21" s="85">
        <f t="shared" si="1"/>
        <v>100</v>
      </c>
    </row>
    <row r="22" spans="1:9" ht="13.15" customHeight="1" x14ac:dyDescent="0.2">
      <c r="A22" s="97" t="s">
        <v>12</v>
      </c>
      <c r="B22" s="97"/>
      <c r="C22" s="44">
        <f>SUM(C17:C21)</f>
        <v>72</v>
      </c>
      <c r="D22" s="44">
        <f>SUM(D17:D21)</f>
        <v>1165</v>
      </c>
      <c r="E22" s="45">
        <f>SUM(E17:E21)</f>
        <v>1165</v>
      </c>
      <c r="F22" s="45">
        <f>SUM(F17:F21)</f>
        <v>1165</v>
      </c>
      <c r="G22" s="85">
        <f t="shared" si="1"/>
        <v>100</v>
      </c>
    </row>
    <row r="23" spans="1:9" ht="15" x14ac:dyDescent="0.2">
      <c r="A23" s="96">
        <v>10</v>
      </c>
      <c r="B23" s="96"/>
      <c r="C23" s="40">
        <v>5</v>
      </c>
      <c r="D23" s="41">
        <v>75</v>
      </c>
      <c r="E23" s="42">
        <v>75</v>
      </c>
      <c r="F23" s="42">
        <v>75</v>
      </c>
      <c r="G23" s="85">
        <f t="shared" si="1"/>
        <v>100</v>
      </c>
    </row>
    <row r="24" spans="1:9" ht="15" x14ac:dyDescent="0.2">
      <c r="A24" s="96">
        <v>11</v>
      </c>
      <c r="B24" s="96"/>
      <c r="C24" s="40">
        <v>7</v>
      </c>
      <c r="D24" s="41">
        <v>126</v>
      </c>
      <c r="E24" s="42">
        <v>126</v>
      </c>
      <c r="F24" s="42">
        <v>126</v>
      </c>
      <c r="G24" s="85">
        <f t="shared" si="1"/>
        <v>100</v>
      </c>
    </row>
    <row r="25" spans="1:9" ht="14.25" x14ac:dyDescent="0.2">
      <c r="A25" s="97" t="s">
        <v>13</v>
      </c>
      <c r="B25" s="97"/>
      <c r="C25" s="44">
        <f>SUM(C23:C24)</f>
        <v>12</v>
      </c>
      <c r="D25" s="44">
        <f>SUM(D23:D24)</f>
        <v>201</v>
      </c>
      <c r="E25" s="45">
        <f>SUM(E23:E24)</f>
        <v>201</v>
      </c>
      <c r="F25" s="45">
        <f>SUM(F23:F24)</f>
        <v>201</v>
      </c>
      <c r="G25" s="85">
        <f>F25/D25*100</f>
        <v>100</v>
      </c>
    </row>
    <row r="26" spans="1:9" ht="13.15" customHeight="1" x14ac:dyDescent="0.2">
      <c r="A26" s="97" t="s">
        <v>39</v>
      </c>
      <c r="B26" s="97"/>
      <c r="C26" s="45">
        <f>SUM(C25,C22,C16)</f>
        <v>151</v>
      </c>
      <c r="D26" s="45">
        <f>SUM(D25,D22,D16)</f>
        <v>2131</v>
      </c>
      <c r="E26" s="45">
        <f>SUM(E25,E22,E16)</f>
        <v>2131</v>
      </c>
      <c r="F26" s="45">
        <f>SUM(F25,F22,F16)</f>
        <v>2131</v>
      </c>
      <c r="G26" s="85">
        <f t="shared" ref="G26" si="2">F26/D26*100</f>
        <v>100</v>
      </c>
    </row>
    <row r="30" spans="1:9" ht="18.75" x14ac:dyDescent="0.3">
      <c r="A30" s="89" t="s">
        <v>121</v>
      </c>
      <c r="B30" s="89"/>
      <c r="C30" s="89"/>
      <c r="D30" s="89"/>
      <c r="E30" s="89"/>
      <c r="F30" s="89"/>
      <c r="G30" s="88"/>
      <c r="H30" s="88"/>
      <c r="I30" s="88"/>
    </row>
    <row r="35" spans="1:3" ht="18.75" x14ac:dyDescent="0.3">
      <c r="A35" s="88" t="s">
        <v>116</v>
      </c>
      <c r="B35" s="88"/>
      <c r="C35" s="88"/>
    </row>
    <row r="36" spans="1:3" ht="18.75" x14ac:dyDescent="0.3">
      <c r="A36" s="88">
        <v>30581</v>
      </c>
      <c r="B36" s="88"/>
      <c r="C36" s="88"/>
    </row>
  </sheetData>
  <mergeCells count="27">
    <mergeCell ref="G30:I30"/>
    <mergeCell ref="A35:C35"/>
    <mergeCell ref="A36:C36"/>
    <mergeCell ref="A30:F30"/>
    <mergeCell ref="A26:B26"/>
    <mergeCell ref="E1:G1"/>
    <mergeCell ref="A19:B19"/>
    <mergeCell ref="A7:G7"/>
    <mergeCell ref="A8:G8"/>
    <mergeCell ref="A9:G9"/>
    <mergeCell ref="A11:B11"/>
    <mergeCell ref="A12:B12"/>
    <mergeCell ref="A13:B13"/>
    <mergeCell ref="A14:B14"/>
    <mergeCell ref="A15:B15"/>
    <mergeCell ref="A16:B16"/>
    <mergeCell ref="A17:B17"/>
    <mergeCell ref="A18:B18"/>
    <mergeCell ref="A25:B25"/>
    <mergeCell ref="A6:G6"/>
    <mergeCell ref="E2:G2"/>
    <mergeCell ref="E3:G3"/>
    <mergeCell ref="A20:B20"/>
    <mergeCell ref="A21:B21"/>
    <mergeCell ref="A22:B22"/>
    <mergeCell ref="A23:B23"/>
    <mergeCell ref="A24:B24"/>
  </mergeCells>
  <printOptions horizontalCentered="1"/>
  <pageMargins left="1.1811023622047245" right="0.39370078740157483" top="0.39370078740157483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123"/>
  <sheetViews>
    <sheetView view="pageBreakPreview" topLeftCell="A7" zoomScale="115" zoomScaleNormal="100" zoomScaleSheetLayoutView="115" workbookViewId="0">
      <selection activeCell="C4" sqref="C4:F4"/>
    </sheetView>
  </sheetViews>
  <sheetFormatPr defaultColWidth="9.140625" defaultRowHeight="15" x14ac:dyDescent="0.25"/>
  <cols>
    <col min="1" max="1" width="5.7109375" style="6" customWidth="1"/>
    <col min="2" max="2" width="37.7109375" style="6" customWidth="1"/>
    <col min="3" max="3" width="10.7109375" style="6" customWidth="1"/>
    <col min="4" max="4" width="10.140625" style="6" customWidth="1"/>
    <col min="5" max="5" width="9.5703125" style="6" customWidth="1"/>
    <col min="6" max="6" width="12.85546875" style="77" customWidth="1"/>
    <col min="7" max="7" width="16.7109375" style="6" customWidth="1"/>
    <col min="8" max="16384" width="9.140625" style="6"/>
  </cols>
  <sheetData>
    <row r="1" spans="1:6" x14ac:dyDescent="0.25">
      <c r="F1" s="82"/>
    </row>
    <row r="2" spans="1:6" ht="18" customHeight="1" x14ac:dyDescent="0.3">
      <c r="C2" s="103" t="s">
        <v>83</v>
      </c>
      <c r="D2" s="103"/>
      <c r="E2" s="103"/>
      <c r="F2" s="103"/>
    </row>
    <row r="3" spans="1:6" ht="18.75" x14ac:dyDescent="0.3">
      <c r="C3" s="103" t="s">
        <v>9</v>
      </c>
      <c r="D3" s="103"/>
      <c r="E3" s="103"/>
      <c r="F3" s="103"/>
    </row>
    <row r="4" spans="1:6" ht="18.75" x14ac:dyDescent="0.3">
      <c r="C4" s="103" t="s">
        <v>127</v>
      </c>
      <c r="D4" s="103"/>
      <c r="E4" s="103"/>
      <c r="F4" s="103"/>
    </row>
    <row r="5" spans="1:6" ht="18.75" x14ac:dyDescent="0.3">
      <c r="A5" s="78"/>
      <c r="B5" s="78"/>
      <c r="C5" s="79"/>
      <c r="D5" s="79"/>
      <c r="E5" s="79"/>
      <c r="F5" s="79"/>
    </row>
    <row r="6" spans="1:6" ht="18.75" x14ac:dyDescent="0.3">
      <c r="A6" s="78"/>
      <c r="B6" s="78"/>
      <c r="C6" s="80"/>
      <c r="D6" s="80"/>
      <c r="E6" s="80"/>
      <c r="F6" s="80"/>
    </row>
    <row r="7" spans="1:6" ht="18.75" customHeight="1" x14ac:dyDescent="0.3">
      <c r="A7" s="125" t="s">
        <v>8</v>
      </c>
      <c r="B7" s="125"/>
      <c r="C7" s="125"/>
      <c r="D7" s="125"/>
      <c r="E7" s="125"/>
      <c r="F7" s="125"/>
    </row>
    <row r="8" spans="1:6" ht="57.6" customHeight="1" x14ac:dyDescent="0.25">
      <c r="A8" s="126" t="s">
        <v>58</v>
      </c>
      <c r="B8" s="126"/>
      <c r="C8" s="126"/>
      <c r="D8" s="126"/>
      <c r="E8" s="126"/>
      <c r="F8" s="126"/>
    </row>
    <row r="9" spans="1:6" ht="14.45" customHeight="1" x14ac:dyDescent="0.3">
      <c r="A9" s="127" t="s">
        <v>123</v>
      </c>
      <c r="B9" s="127"/>
      <c r="C9" s="127"/>
      <c r="D9" s="127"/>
      <c r="E9" s="127"/>
      <c r="F9" s="127"/>
    </row>
    <row r="10" spans="1:6" ht="15.6" customHeight="1" x14ac:dyDescent="0.3">
      <c r="A10" s="113" t="s">
        <v>50</v>
      </c>
      <c r="B10" s="113"/>
      <c r="C10" s="113"/>
      <c r="D10" s="113"/>
      <c r="E10" s="113"/>
      <c r="F10" s="113"/>
    </row>
    <row r="11" spans="1:6" x14ac:dyDescent="0.25">
      <c r="A11" s="78"/>
      <c r="B11" s="78"/>
      <c r="C11" s="78"/>
      <c r="D11" s="78"/>
      <c r="E11" s="78"/>
      <c r="F11" s="78"/>
    </row>
    <row r="12" spans="1:6" ht="32.450000000000003" customHeight="1" x14ac:dyDescent="0.25">
      <c r="A12" s="52" t="s">
        <v>0</v>
      </c>
      <c r="B12" s="53" t="s">
        <v>17</v>
      </c>
      <c r="C12" s="53" t="s">
        <v>14</v>
      </c>
      <c r="D12" s="34" t="s">
        <v>15</v>
      </c>
      <c r="E12" s="34" t="s">
        <v>16</v>
      </c>
      <c r="F12" s="81" t="s">
        <v>38</v>
      </c>
    </row>
    <row r="13" spans="1:6" ht="15.6" customHeight="1" x14ac:dyDescent="0.25">
      <c r="A13" s="47">
        <v>1</v>
      </c>
      <c r="B13" s="48">
        <v>2</v>
      </c>
      <c r="C13" s="47">
        <v>3</v>
      </c>
      <c r="D13" s="48">
        <v>4</v>
      </c>
      <c r="E13" s="47">
        <v>5</v>
      </c>
      <c r="F13" s="48">
        <v>6</v>
      </c>
    </row>
    <row r="14" spans="1:6" ht="15.6" customHeight="1" x14ac:dyDescent="0.25">
      <c r="A14" s="114" t="s">
        <v>125</v>
      </c>
      <c r="B14" s="115"/>
      <c r="C14" s="115"/>
      <c r="D14" s="115"/>
      <c r="E14" s="115"/>
      <c r="F14" s="116"/>
    </row>
    <row r="15" spans="1:6" ht="35.25" customHeight="1" x14ac:dyDescent="0.25">
      <c r="A15" s="109">
        <v>1</v>
      </c>
      <c r="B15" s="105" t="s">
        <v>25</v>
      </c>
      <c r="C15" s="35" t="s">
        <v>51</v>
      </c>
      <c r="D15" s="36">
        <f>D18+D20+D30+D40+D60</f>
        <v>0</v>
      </c>
      <c r="E15" s="36">
        <f>E18+E20+E30+E40+E60</f>
        <v>649</v>
      </c>
      <c r="F15" s="36">
        <f>E15+D15</f>
        <v>649</v>
      </c>
    </row>
    <row r="16" spans="1:6" ht="13.5" hidden="1" customHeight="1" x14ac:dyDescent="0.25">
      <c r="A16" s="117"/>
      <c r="B16" s="105"/>
      <c r="C16" s="118" t="s">
        <v>2</v>
      </c>
      <c r="D16" s="36">
        <f t="shared" ref="D16" si="0">D19+D21+D31+D41+D61</f>
        <v>0</v>
      </c>
      <c r="E16" s="36">
        <f t="shared" ref="E16" si="1">E19+E21+E31+E41+E61</f>
        <v>387302</v>
      </c>
      <c r="F16" s="36" t="e">
        <f>F19+F21+F31+F41+F61+#REF!</f>
        <v>#REF!</v>
      </c>
    </row>
    <row r="17" spans="1:6" ht="29.25" customHeight="1" x14ac:dyDescent="0.25">
      <c r="A17" s="110"/>
      <c r="B17" s="67" t="s">
        <v>84</v>
      </c>
      <c r="C17" s="119"/>
      <c r="D17" s="56">
        <f>D19+D21+D31+D41+D61</f>
        <v>0</v>
      </c>
      <c r="E17" s="56">
        <f>E19+E21+E31+E41+E61</f>
        <v>387302</v>
      </c>
      <c r="F17" s="75">
        <f>E17+D17</f>
        <v>387302</v>
      </c>
    </row>
    <row r="18" spans="1:6" ht="27" customHeight="1" x14ac:dyDescent="0.25">
      <c r="A18" s="124" t="s">
        <v>20</v>
      </c>
      <c r="B18" s="128" t="s">
        <v>85</v>
      </c>
      <c r="C18" s="34" t="s">
        <v>51</v>
      </c>
      <c r="D18" s="61"/>
      <c r="E18" s="61"/>
      <c r="F18" s="36">
        <f>D18+E18</f>
        <v>0</v>
      </c>
    </row>
    <row r="19" spans="1:6" ht="27" customHeight="1" x14ac:dyDescent="0.25">
      <c r="A19" s="124"/>
      <c r="B19" s="128"/>
      <c r="C19" s="34" t="s">
        <v>2</v>
      </c>
      <c r="D19" s="62"/>
      <c r="E19" s="62"/>
      <c r="F19" s="56">
        <f>D19+E19</f>
        <v>0</v>
      </c>
    </row>
    <row r="20" spans="1:6" ht="27" customHeight="1" x14ac:dyDescent="0.25">
      <c r="A20" s="104" t="s">
        <v>21</v>
      </c>
      <c r="B20" s="105" t="s">
        <v>97</v>
      </c>
      <c r="C20" s="35" t="s">
        <v>51</v>
      </c>
      <c r="D20" s="36">
        <f t="shared" ref="D20:F21" si="2">D22+D24+D26+D28</f>
        <v>0</v>
      </c>
      <c r="E20" s="36">
        <f t="shared" si="2"/>
        <v>75</v>
      </c>
      <c r="F20" s="36">
        <f t="shared" si="2"/>
        <v>75</v>
      </c>
    </row>
    <row r="21" spans="1:6" ht="51" customHeight="1" x14ac:dyDescent="0.25">
      <c r="A21" s="104"/>
      <c r="B21" s="105"/>
      <c r="C21" s="35" t="s">
        <v>2</v>
      </c>
      <c r="D21" s="56">
        <f t="shared" si="2"/>
        <v>0</v>
      </c>
      <c r="E21" s="56">
        <f t="shared" si="2"/>
        <v>26455</v>
      </c>
      <c r="F21" s="56">
        <f t="shared" si="2"/>
        <v>26455</v>
      </c>
    </row>
    <row r="22" spans="1:6" ht="27" customHeight="1" x14ac:dyDescent="0.25">
      <c r="A22" s="120" t="s">
        <v>26</v>
      </c>
      <c r="B22" s="121" t="s">
        <v>34</v>
      </c>
      <c r="C22" s="34" t="s">
        <v>51</v>
      </c>
      <c r="D22" s="18"/>
      <c r="E22" s="18">
        <v>75</v>
      </c>
      <c r="F22" s="71">
        <f t="shared" ref="F22:F29" si="3">D22+E22</f>
        <v>75</v>
      </c>
    </row>
    <row r="23" spans="1:6" ht="27" customHeight="1" x14ac:dyDescent="0.25">
      <c r="A23" s="120"/>
      <c r="B23" s="121"/>
      <c r="C23" s="34" t="s">
        <v>2</v>
      </c>
      <c r="D23" s="57"/>
      <c r="E23" s="57">
        <v>26455</v>
      </c>
      <c r="F23" s="76">
        <f t="shared" si="3"/>
        <v>26455</v>
      </c>
    </row>
    <row r="24" spans="1:6" ht="27" customHeight="1" x14ac:dyDescent="0.25">
      <c r="A24" s="120" t="s">
        <v>27</v>
      </c>
      <c r="B24" s="121" t="s">
        <v>35</v>
      </c>
      <c r="C24" s="34" t="s">
        <v>51</v>
      </c>
      <c r="D24" s="63"/>
      <c r="E24" s="63"/>
      <c r="F24" s="71">
        <f t="shared" si="3"/>
        <v>0</v>
      </c>
    </row>
    <row r="25" spans="1:6" ht="27" customHeight="1" x14ac:dyDescent="0.25">
      <c r="A25" s="120"/>
      <c r="B25" s="121"/>
      <c r="C25" s="34" t="s">
        <v>2</v>
      </c>
      <c r="D25" s="64"/>
      <c r="E25" s="64"/>
      <c r="F25" s="76">
        <f t="shared" si="3"/>
        <v>0</v>
      </c>
    </row>
    <row r="26" spans="1:6" ht="27" customHeight="1" x14ac:dyDescent="0.25">
      <c r="A26" s="120" t="s">
        <v>28</v>
      </c>
      <c r="B26" s="121" t="s">
        <v>36</v>
      </c>
      <c r="C26" s="34" t="s">
        <v>51</v>
      </c>
      <c r="D26" s="63"/>
      <c r="E26" s="63"/>
      <c r="F26" s="71">
        <f t="shared" si="3"/>
        <v>0</v>
      </c>
    </row>
    <row r="27" spans="1:6" ht="27" customHeight="1" x14ac:dyDescent="0.25">
      <c r="A27" s="120"/>
      <c r="B27" s="121"/>
      <c r="C27" s="34" t="s">
        <v>2</v>
      </c>
      <c r="D27" s="64"/>
      <c r="E27" s="64"/>
      <c r="F27" s="76">
        <f t="shared" si="3"/>
        <v>0</v>
      </c>
    </row>
    <row r="28" spans="1:6" ht="27" customHeight="1" x14ac:dyDescent="0.25">
      <c r="A28" s="120" t="s">
        <v>29</v>
      </c>
      <c r="B28" s="121" t="s">
        <v>99</v>
      </c>
      <c r="C28" s="34" t="s">
        <v>51</v>
      </c>
      <c r="D28" s="63"/>
      <c r="E28" s="63"/>
      <c r="F28" s="71">
        <f t="shared" si="3"/>
        <v>0</v>
      </c>
    </row>
    <row r="29" spans="1:6" ht="27" customHeight="1" x14ac:dyDescent="0.25">
      <c r="A29" s="120"/>
      <c r="B29" s="121"/>
      <c r="C29" s="34" t="s">
        <v>2</v>
      </c>
      <c r="D29" s="63"/>
      <c r="E29" s="63"/>
      <c r="F29" s="76">
        <f t="shared" si="3"/>
        <v>0</v>
      </c>
    </row>
    <row r="30" spans="1:6" ht="27" customHeight="1" x14ac:dyDescent="0.25">
      <c r="A30" s="104" t="s">
        <v>22</v>
      </c>
      <c r="B30" s="105" t="s">
        <v>95</v>
      </c>
      <c r="C30" s="35" t="s">
        <v>51</v>
      </c>
      <c r="D30" s="36">
        <f>D32+D34+D36+D38</f>
        <v>0</v>
      </c>
      <c r="E30" s="36">
        <f>E32+E34+E36+E38</f>
        <v>0</v>
      </c>
      <c r="F30" s="36">
        <f>F32+F34+F36+F38</f>
        <v>0</v>
      </c>
    </row>
    <row r="31" spans="1:6" ht="30.75" customHeight="1" x14ac:dyDescent="0.25">
      <c r="A31" s="104"/>
      <c r="B31" s="105"/>
      <c r="C31" s="35" t="s">
        <v>2</v>
      </c>
      <c r="D31" s="56">
        <f>D33+D35+D37+D39</f>
        <v>0</v>
      </c>
      <c r="E31" s="56">
        <f t="shared" ref="E31:F31" si="4">E33+E35+E37+E39</f>
        <v>0</v>
      </c>
      <c r="F31" s="56">
        <f t="shared" si="4"/>
        <v>0</v>
      </c>
    </row>
    <row r="32" spans="1:6" ht="27" customHeight="1" x14ac:dyDescent="0.25">
      <c r="A32" s="120" t="s">
        <v>30</v>
      </c>
      <c r="B32" s="121" t="s">
        <v>34</v>
      </c>
      <c r="C32" s="34" t="s">
        <v>51</v>
      </c>
      <c r="D32" s="18"/>
      <c r="E32" s="18"/>
      <c r="F32" s="71">
        <f t="shared" ref="F32:F39" si="5">D32+E32</f>
        <v>0</v>
      </c>
    </row>
    <row r="33" spans="1:6" ht="27" customHeight="1" x14ac:dyDescent="0.25">
      <c r="A33" s="120"/>
      <c r="B33" s="121"/>
      <c r="C33" s="34" t="s">
        <v>2</v>
      </c>
      <c r="D33" s="57"/>
      <c r="E33" s="57"/>
      <c r="F33" s="76">
        <f t="shared" si="5"/>
        <v>0</v>
      </c>
    </row>
    <row r="34" spans="1:6" ht="27" customHeight="1" x14ac:dyDescent="0.25">
      <c r="A34" s="120" t="s">
        <v>31</v>
      </c>
      <c r="B34" s="121" t="s">
        <v>35</v>
      </c>
      <c r="C34" s="34" t="s">
        <v>51</v>
      </c>
      <c r="D34" s="63"/>
      <c r="E34" s="63"/>
      <c r="F34" s="71">
        <f t="shared" si="5"/>
        <v>0</v>
      </c>
    </row>
    <row r="35" spans="1:6" ht="27" customHeight="1" x14ac:dyDescent="0.25">
      <c r="A35" s="120"/>
      <c r="B35" s="121"/>
      <c r="C35" s="34" t="s">
        <v>2</v>
      </c>
      <c r="D35" s="64"/>
      <c r="E35" s="64"/>
      <c r="F35" s="76">
        <f t="shared" si="5"/>
        <v>0</v>
      </c>
    </row>
    <row r="36" spans="1:6" ht="27" customHeight="1" x14ac:dyDescent="0.25">
      <c r="A36" s="120" t="s">
        <v>32</v>
      </c>
      <c r="B36" s="121" t="s">
        <v>36</v>
      </c>
      <c r="C36" s="34" t="s">
        <v>51</v>
      </c>
      <c r="D36" s="63"/>
      <c r="E36" s="63"/>
      <c r="F36" s="71">
        <f t="shared" si="5"/>
        <v>0</v>
      </c>
    </row>
    <row r="37" spans="1:6" ht="27" customHeight="1" x14ac:dyDescent="0.25">
      <c r="A37" s="120"/>
      <c r="B37" s="121"/>
      <c r="C37" s="34" t="s">
        <v>2</v>
      </c>
      <c r="D37" s="64"/>
      <c r="E37" s="64"/>
      <c r="F37" s="76">
        <f t="shared" si="5"/>
        <v>0</v>
      </c>
    </row>
    <row r="38" spans="1:6" ht="27" customHeight="1" x14ac:dyDescent="0.25">
      <c r="A38" s="120" t="s">
        <v>33</v>
      </c>
      <c r="B38" s="121" t="s">
        <v>99</v>
      </c>
      <c r="C38" s="34" t="s">
        <v>51</v>
      </c>
      <c r="D38" s="63"/>
      <c r="E38" s="63"/>
      <c r="F38" s="71">
        <f t="shared" si="5"/>
        <v>0</v>
      </c>
    </row>
    <row r="39" spans="1:6" ht="27" customHeight="1" x14ac:dyDescent="0.25">
      <c r="A39" s="120"/>
      <c r="B39" s="121"/>
      <c r="C39" s="34" t="s">
        <v>2</v>
      </c>
      <c r="D39" s="63"/>
      <c r="E39" s="63"/>
      <c r="F39" s="76">
        <f t="shared" si="5"/>
        <v>0</v>
      </c>
    </row>
    <row r="40" spans="1:6" ht="28.5" customHeight="1" x14ac:dyDescent="0.25">
      <c r="A40" s="133" t="s">
        <v>62</v>
      </c>
      <c r="B40" s="122" t="s">
        <v>86</v>
      </c>
      <c r="C40" s="35" t="s">
        <v>51</v>
      </c>
      <c r="D40" s="36">
        <f>D42+D44+D46+D48</f>
        <v>0</v>
      </c>
      <c r="E40" s="36">
        <v>529</v>
      </c>
      <c r="F40" s="36">
        <v>529</v>
      </c>
    </row>
    <row r="41" spans="1:6" ht="24.75" customHeight="1" x14ac:dyDescent="0.25">
      <c r="A41" s="134"/>
      <c r="B41" s="123"/>
      <c r="C41" s="35" t="s">
        <v>2</v>
      </c>
      <c r="D41" s="56">
        <f>D43+D45+D47+D49</f>
        <v>0</v>
      </c>
      <c r="E41" s="56">
        <v>352672</v>
      </c>
      <c r="F41" s="56">
        <v>352672</v>
      </c>
    </row>
    <row r="42" spans="1:6" ht="27" customHeight="1" x14ac:dyDescent="0.25">
      <c r="A42" s="129" t="s">
        <v>63</v>
      </c>
      <c r="B42" s="131" t="s">
        <v>34</v>
      </c>
      <c r="C42" s="34" t="s">
        <v>51</v>
      </c>
      <c r="D42" s="18"/>
      <c r="E42" s="18">
        <v>529</v>
      </c>
      <c r="F42" s="71">
        <v>529</v>
      </c>
    </row>
    <row r="43" spans="1:6" ht="28.9" customHeight="1" x14ac:dyDescent="0.25">
      <c r="A43" s="130"/>
      <c r="B43" s="132"/>
      <c r="C43" s="34" t="s">
        <v>2</v>
      </c>
      <c r="D43" s="18"/>
      <c r="E43" s="18">
        <v>352672</v>
      </c>
      <c r="F43" s="76">
        <v>352672</v>
      </c>
    </row>
    <row r="44" spans="1:6" ht="24" customHeight="1" x14ac:dyDescent="0.25">
      <c r="A44" s="129" t="s">
        <v>64</v>
      </c>
      <c r="B44" s="131" t="s">
        <v>35</v>
      </c>
      <c r="C44" s="34" t="s">
        <v>51</v>
      </c>
      <c r="D44" s="63"/>
      <c r="E44" s="63"/>
      <c r="F44" s="71">
        <f t="shared" ref="F44:F49" si="6">D44+E44</f>
        <v>0</v>
      </c>
    </row>
    <row r="45" spans="1:6" ht="24.6" customHeight="1" x14ac:dyDescent="0.25">
      <c r="A45" s="130"/>
      <c r="B45" s="132"/>
      <c r="C45" s="34" t="s">
        <v>2</v>
      </c>
      <c r="D45" s="63"/>
      <c r="E45" s="63"/>
      <c r="F45" s="76">
        <f t="shared" si="6"/>
        <v>0</v>
      </c>
    </row>
    <row r="46" spans="1:6" ht="23.45" customHeight="1" x14ac:dyDescent="0.25">
      <c r="A46" s="129" t="s">
        <v>65</v>
      </c>
      <c r="B46" s="131" t="s">
        <v>36</v>
      </c>
      <c r="C46" s="34" t="s">
        <v>51</v>
      </c>
      <c r="D46" s="63"/>
      <c r="E46" s="63"/>
      <c r="F46" s="71">
        <f t="shared" si="6"/>
        <v>0</v>
      </c>
    </row>
    <row r="47" spans="1:6" ht="25.15" customHeight="1" x14ac:dyDescent="0.25">
      <c r="A47" s="130"/>
      <c r="B47" s="132"/>
      <c r="C47" s="34" t="s">
        <v>2</v>
      </c>
      <c r="D47" s="63"/>
      <c r="E47" s="63"/>
      <c r="F47" s="76">
        <f t="shared" si="6"/>
        <v>0</v>
      </c>
    </row>
    <row r="48" spans="1:6" ht="24" customHeight="1" x14ac:dyDescent="0.25">
      <c r="A48" s="129" t="s">
        <v>66</v>
      </c>
      <c r="B48" s="131" t="s">
        <v>99</v>
      </c>
      <c r="C48" s="34" t="s">
        <v>51</v>
      </c>
      <c r="D48" s="63"/>
      <c r="E48" s="63"/>
      <c r="F48" s="71">
        <f t="shared" si="6"/>
        <v>0</v>
      </c>
    </row>
    <row r="49" spans="1:6" ht="27" customHeight="1" x14ac:dyDescent="0.25">
      <c r="A49" s="130"/>
      <c r="B49" s="132"/>
      <c r="C49" s="34" t="s">
        <v>2</v>
      </c>
      <c r="D49" s="63"/>
      <c r="E49" s="63"/>
      <c r="F49" s="76">
        <f t="shared" si="6"/>
        <v>0</v>
      </c>
    </row>
    <row r="50" spans="1:6" ht="24.6" customHeight="1" x14ac:dyDescent="0.25">
      <c r="A50" s="104"/>
      <c r="B50" s="135" t="s">
        <v>42</v>
      </c>
      <c r="C50" s="35" t="s">
        <v>51</v>
      </c>
      <c r="D50" s="36">
        <f>D52+D54+D56+D58</f>
        <v>0</v>
      </c>
      <c r="E50" s="36">
        <f t="shared" ref="E50:F50" si="7">E52+E54+E56+E58</f>
        <v>0</v>
      </c>
      <c r="F50" s="36">
        <f t="shared" si="7"/>
        <v>0</v>
      </c>
    </row>
    <row r="51" spans="1:6" ht="25.5" x14ac:dyDescent="0.25">
      <c r="A51" s="104"/>
      <c r="B51" s="136"/>
      <c r="C51" s="35" t="s">
        <v>2</v>
      </c>
      <c r="D51" s="56">
        <f>D53+D55+D57+D59</f>
        <v>0</v>
      </c>
      <c r="E51" s="56">
        <f t="shared" ref="E51:F51" si="8">E53+E55+E57+E59</f>
        <v>0</v>
      </c>
      <c r="F51" s="56">
        <f t="shared" si="8"/>
        <v>0</v>
      </c>
    </row>
    <row r="52" spans="1:6" ht="25.15" customHeight="1" x14ac:dyDescent="0.25">
      <c r="A52" s="120"/>
      <c r="B52" s="121" t="s">
        <v>34</v>
      </c>
      <c r="C52" s="34" t="s">
        <v>51</v>
      </c>
      <c r="D52" s="18"/>
      <c r="E52" s="18"/>
      <c r="F52" s="71">
        <f t="shared" ref="F52:F59" si="9">D52+E52</f>
        <v>0</v>
      </c>
    </row>
    <row r="53" spans="1:6" ht="24.6" customHeight="1" x14ac:dyDescent="0.25">
      <c r="A53" s="120"/>
      <c r="B53" s="121"/>
      <c r="C53" s="34" t="s">
        <v>2</v>
      </c>
      <c r="D53" s="63"/>
      <c r="E53" s="63"/>
      <c r="F53" s="76">
        <f t="shared" si="9"/>
        <v>0</v>
      </c>
    </row>
    <row r="54" spans="1:6" ht="23.45" customHeight="1" x14ac:dyDescent="0.25">
      <c r="A54" s="120"/>
      <c r="B54" s="121" t="s">
        <v>35</v>
      </c>
      <c r="C54" s="34" t="s">
        <v>51</v>
      </c>
      <c r="D54" s="63"/>
      <c r="E54" s="63"/>
      <c r="F54" s="71">
        <f t="shared" si="9"/>
        <v>0</v>
      </c>
    </row>
    <row r="55" spans="1:6" ht="26.45" customHeight="1" x14ac:dyDescent="0.25">
      <c r="A55" s="120"/>
      <c r="B55" s="121"/>
      <c r="C55" s="34" t="s">
        <v>2</v>
      </c>
      <c r="D55" s="63"/>
      <c r="E55" s="63"/>
      <c r="F55" s="76">
        <f t="shared" si="9"/>
        <v>0</v>
      </c>
    </row>
    <row r="56" spans="1:6" ht="27" customHeight="1" x14ac:dyDescent="0.25">
      <c r="A56" s="120"/>
      <c r="B56" s="121" t="s">
        <v>36</v>
      </c>
      <c r="C56" s="34" t="s">
        <v>51</v>
      </c>
      <c r="D56" s="63"/>
      <c r="E56" s="63"/>
      <c r="F56" s="71">
        <f t="shared" si="9"/>
        <v>0</v>
      </c>
    </row>
    <row r="57" spans="1:6" ht="28.15" customHeight="1" x14ac:dyDescent="0.25">
      <c r="A57" s="120"/>
      <c r="B57" s="121"/>
      <c r="C57" s="34" t="s">
        <v>2</v>
      </c>
      <c r="D57" s="63"/>
      <c r="E57" s="63"/>
      <c r="F57" s="76">
        <f t="shared" si="9"/>
        <v>0</v>
      </c>
    </row>
    <row r="58" spans="1:6" ht="25.15" customHeight="1" x14ac:dyDescent="0.25">
      <c r="A58" s="120"/>
      <c r="B58" s="121" t="s">
        <v>99</v>
      </c>
      <c r="C58" s="34" t="s">
        <v>51</v>
      </c>
      <c r="D58" s="63"/>
      <c r="E58" s="63"/>
      <c r="F58" s="71">
        <f t="shared" si="9"/>
        <v>0</v>
      </c>
    </row>
    <row r="59" spans="1:6" ht="28.9" customHeight="1" x14ac:dyDescent="0.25">
      <c r="A59" s="120"/>
      <c r="B59" s="121"/>
      <c r="C59" s="34" t="s">
        <v>2</v>
      </c>
      <c r="D59" s="63"/>
      <c r="E59" s="63"/>
      <c r="F59" s="76">
        <f t="shared" si="9"/>
        <v>0</v>
      </c>
    </row>
    <row r="60" spans="1:6" ht="24" customHeight="1" x14ac:dyDescent="0.25">
      <c r="A60" s="104" t="s">
        <v>67</v>
      </c>
      <c r="B60" s="105" t="s">
        <v>87</v>
      </c>
      <c r="C60" s="35" t="s">
        <v>51</v>
      </c>
      <c r="D60" s="36">
        <f>D62+D64+D66+D68</f>
        <v>0</v>
      </c>
      <c r="E60" s="36">
        <f t="shared" ref="E60:F60" si="10">E62+E64+E66+E68</f>
        <v>45</v>
      </c>
      <c r="F60" s="36">
        <f t="shared" si="10"/>
        <v>45</v>
      </c>
    </row>
    <row r="61" spans="1:6" ht="25.5" x14ac:dyDescent="0.25">
      <c r="A61" s="104"/>
      <c r="B61" s="105"/>
      <c r="C61" s="35" t="s">
        <v>2</v>
      </c>
      <c r="D61" s="56">
        <f>D63+D65+D67+D69</f>
        <v>0</v>
      </c>
      <c r="E61" s="56">
        <f t="shared" ref="E61:F61" si="11">E63+E65+E67+E69</f>
        <v>8175</v>
      </c>
      <c r="F61" s="56">
        <f t="shared" si="11"/>
        <v>8175</v>
      </c>
    </row>
    <row r="62" spans="1:6" ht="27" customHeight="1" x14ac:dyDescent="0.25">
      <c r="A62" s="120" t="s">
        <v>68</v>
      </c>
      <c r="B62" s="121" t="s">
        <v>34</v>
      </c>
      <c r="C62" s="34" t="s">
        <v>51</v>
      </c>
      <c r="D62" s="18"/>
      <c r="E62" s="18">
        <v>45</v>
      </c>
      <c r="F62" s="71">
        <f t="shared" ref="F62:F69" si="12">D62+E62</f>
        <v>45</v>
      </c>
    </row>
    <row r="63" spans="1:6" ht="26.25" customHeight="1" x14ac:dyDescent="0.25">
      <c r="A63" s="120"/>
      <c r="B63" s="121"/>
      <c r="C63" s="34" t="s">
        <v>2</v>
      </c>
      <c r="D63" s="18"/>
      <c r="E63" s="18">
        <v>8175</v>
      </c>
      <c r="F63" s="76">
        <f t="shared" si="12"/>
        <v>8175</v>
      </c>
    </row>
    <row r="64" spans="1:6" ht="24" customHeight="1" x14ac:dyDescent="0.25">
      <c r="A64" s="120" t="s">
        <v>64</v>
      </c>
      <c r="B64" s="121" t="s">
        <v>37</v>
      </c>
      <c r="C64" s="34" t="s">
        <v>51</v>
      </c>
      <c r="D64" s="63"/>
      <c r="E64" s="63"/>
      <c r="F64" s="71">
        <f t="shared" si="12"/>
        <v>0</v>
      </c>
    </row>
    <row r="65" spans="1:8" ht="30" customHeight="1" x14ac:dyDescent="0.25">
      <c r="A65" s="120"/>
      <c r="B65" s="121"/>
      <c r="C65" s="34" t="s">
        <v>2</v>
      </c>
      <c r="D65" s="63"/>
      <c r="E65" s="63"/>
      <c r="F65" s="76">
        <f t="shared" si="12"/>
        <v>0</v>
      </c>
    </row>
    <row r="66" spans="1:8" ht="26.45" customHeight="1" x14ac:dyDescent="0.25">
      <c r="A66" s="120" t="s">
        <v>69</v>
      </c>
      <c r="B66" s="121" t="s">
        <v>36</v>
      </c>
      <c r="C66" s="34" t="s">
        <v>51</v>
      </c>
      <c r="D66" s="63"/>
      <c r="E66" s="63"/>
      <c r="F66" s="71">
        <f t="shared" si="12"/>
        <v>0</v>
      </c>
    </row>
    <row r="67" spans="1:8" ht="25.5" customHeight="1" x14ac:dyDescent="0.25">
      <c r="A67" s="120"/>
      <c r="B67" s="121"/>
      <c r="C67" s="34" t="s">
        <v>2</v>
      </c>
      <c r="D67" s="63"/>
      <c r="E67" s="63"/>
      <c r="F67" s="76">
        <f t="shared" si="12"/>
        <v>0</v>
      </c>
    </row>
    <row r="68" spans="1:8" ht="27.6" customHeight="1" x14ac:dyDescent="0.25">
      <c r="A68" s="120" t="s">
        <v>70</v>
      </c>
      <c r="B68" s="121" t="s">
        <v>99</v>
      </c>
      <c r="C68" s="34" t="s">
        <v>51</v>
      </c>
      <c r="D68" s="63"/>
      <c r="E68" s="63"/>
      <c r="F68" s="71">
        <f t="shared" si="12"/>
        <v>0</v>
      </c>
    </row>
    <row r="69" spans="1:8" ht="26.25" customHeight="1" x14ac:dyDescent="0.25">
      <c r="A69" s="120"/>
      <c r="B69" s="121"/>
      <c r="C69" s="34" t="s">
        <v>2</v>
      </c>
      <c r="D69" s="63"/>
      <c r="E69" s="63"/>
      <c r="F69" s="76">
        <f t="shared" si="12"/>
        <v>0</v>
      </c>
    </row>
    <row r="70" spans="1:8" ht="30" customHeight="1" x14ac:dyDescent="0.25">
      <c r="A70" s="104" t="s">
        <v>23</v>
      </c>
      <c r="B70" s="105" t="s">
        <v>96</v>
      </c>
      <c r="C70" s="35" t="s">
        <v>51</v>
      </c>
      <c r="D70" s="36">
        <f>D72+D74+D76+D78</f>
        <v>0</v>
      </c>
      <c r="E70" s="36">
        <f t="shared" ref="E70:F70" si="13">E72+E74+E76+E78</f>
        <v>574</v>
      </c>
      <c r="F70" s="36">
        <f t="shared" si="13"/>
        <v>574</v>
      </c>
    </row>
    <row r="71" spans="1:8" ht="33" customHeight="1" x14ac:dyDescent="0.25">
      <c r="A71" s="104"/>
      <c r="B71" s="105"/>
      <c r="C71" s="35" t="s">
        <v>2</v>
      </c>
      <c r="D71" s="56">
        <f>D73+D75+D77+D79</f>
        <v>0</v>
      </c>
      <c r="E71" s="56">
        <f t="shared" ref="E71:F71" si="14">E73+E75+E77+E79</f>
        <v>360847</v>
      </c>
      <c r="F71" s="56">
        <f t="shared" si="14"/>
        <v>360847</v>
      </c>
    </row>
    <row r="72" spans="1:8" ht="27.75" customHeight="1" x14ac:dyDescent="0.25">
      <c r="A72" s="104" t="s">
        <v>46</v>
      </c>
      <c r="B72" s="105" t="s">
        <v>34</v>
      </c>
      <c r="C72" s="35" t="s">
        <v>51</v>
      </c>
      <c r="D72" s="71">
        <f>D62+D42</f>
        <v>0</v>
      </c>
      <c r="E72" s="71">
        <f>E62+E42</f>
        <v>574</v>
      </c>
      <c r="F72" s="71">
        <f>D72+E72</f>
        <v>574</v>
      </c>
    </row>
    <row r="73" spans="1:8" ht="25.9" customHeight="1" x14ac:dyDescent="0.25">
      <c r="A73" s="104"/>
      <c r="B73" s="105"/>
      <c r="C73" s="35" t="s">
        <v>2</v>
      </c>
      <c r="D73" s="71">
        <f t="shared" ref="D73:E79" si="15">D63+D43</f>
        <v>0</v>
      </c>
      <c r="E73" s="71">
        <f t="shared" si="15"/>
        <v>360847</v>
      </c>
      <c r="F73" s="74">
        <f t="shared" ref="F73:F79" si="16">D73+E73</f>
        <v>360847</v>
      </c>
    </row>
    <row r="74" spans="1:8" ht="31.5" customHeight="1" x14ac:dyDescent="0.25">
      <c r="A74" s="104" t="s">
        <v>47</v>
      </c>
      <c r="B74" s="105" t="s">
        <v>37</v>
      </c>
      <c r="C74" s="35" t="s">
        <v>51</v>
      </c>
      <c r="D74" s="71">
        <f t="shared" si="15"/>
        <v>0</v>
      </c>
      <c r="E74" s="71">
        <f t="shared" si="15"/>
        <v>0</v>
      </c>
      <c r="F74" s="71">
        <f t="shared" si="16"/>
        <v>0</v>
      </c>
    </row>
    <row r="75" spans="1:8" ht="26.45" customHeight="1" x14ac:dyDescent="0.25">
      <c r="A75" s="104"/>
      <c r="B75" s="105"/>
      <c r="C75" s="35" t="s">
        <v>2</v>
      </c>
      <c r="D75" s="71">
        <f t="shared" si="15"/>
        <v>0</v>
      </c>
      <c r="E75" s="71">
        <f t="shared" si="15"/>
        <v>0</v>
      </c>
      <c r="F75" s="74">
        <f t="shared" si="16"/>
        <v>0</v>
      </c>
    </row>
    <row r="76" spans="1:8" ht="29.25" customHeight="1" x14ac:dyDescent="0.25">
      <c r="A76" s="104" t="s">
        <v>48</v>
      </c>
      <c r="B76" s="105" t="s">
        <v>36</v>
      </c>
      <c r="C76" s="35" t="s">
        <v>51</v>
      </c>
      <c r="D76" s="71">
        <f t="shared" si="15"/>
        <v>0</v>
      </c>
      <c r="E76" s="71">
        <f t="shared" si="15"/>
        <v>0</v>
      </c>
      <c r="F76" s="71">
        <f t="shared" si="16"/>
        <v>0</v>
      </c>
    </row>
    <row r="77" spans="1:8" ht="27.6" customHeight="1" x14ac:dyDescent="0.25">
      <c r="A77" s="104"/>
      <c r="B77" s="105"/>
      <c r="C77" s="35" t="s">
        <v>2</v>
      </c>
      <c r="D77" s="71">
        <f t="shared" si="15"/>
        <v>0</v>
      </c>
      <c r="E77" s="71">
        <f t="shared" si="15"/>
        <v>0</v>
      </c>
      <c r="F77" s="74">
        <f t="shared" si="16"/>
        <v>0</v>
      </c>
    </row>
    <row r="78" spans="1:8" ht="31.9" customHeight="1" x14ac:dyDescent="0.25">
      <c r="A78" s="104" t="s">
        <v>49</v>
      </c>
      <c r="B78" s="105" t="s">
        <v>99</v>
      </c>
      <c r="C78" s="35" t="s">
        <v>51</v>
      </c>
      <c r="D78" s="71">
        <f t="shared" si="15"/>
        <v>0</v>
      </c>
      <c r="E78" s="71">
        <f t="shared" si="15"/>
        <v>0</v>
      </c>
      <c r="F78" s="71">
        <f t="shared" si="16"/>
        <v>0</v>
      </c>
    </row>
    <row r="79" spans="1:8" ht="29.45" customHeight="1" x14ac:dyDescent="0.25">
      <c r="A79" s="104"/>
      <c r="B79" s="105"/>
      <c r="C79" s="35" t="s">
        <v>2</v>
      </c>
      <c r="D79" s="71">
        <f t="shared" si="15"/>
        <v>0</v>
      </c>
      <c r="E79" s="71">
        <f t="shared" si="15"/>
        <v>0</v>
      </c>
      <c r="F79" s="74">
        <f t="shared" si="16"/>
        <v>0</v>
      </c>
    </row>
    <row r="80" spans="1:8" ht="25.5" x14ac:dyDescent="0.25">
      <c r="A80" s="72" t="s">
        <v>45</v>
      </c>
      <c r="B80" s="66" t="s">
        <v>76</v>
      </c>
      <c r="C80" s="48" t="s">
        <v>18</v>
      </c>
      <c r="D80" s="57"/>
      <c r="E80" s="57"/>
      <c r="F80" s="76">
        <f>D80+E80</f>
        <v>0</v>
      </c>
      <c r="H80" s="60"/>
    </row>
    <row r="81" spans="1:8" ht="23.45" customHeight="1" x14ac:dyDescent="0.25">
      <c r="A81" s="72" t="s">
        <v>74</v>
      </c>
      <c r="B81" s="66" t="s">
        <v>72</v>
      </c>
      <c r="C81" s="48" t="s">
        <v>18</v>
      </c>
      <c r="D81" s="57"/>
      <c r="E81" s="57"/>
      <c r="F81" s="76">
        <f>D81+E81</f>
        <v>0</v>
      </c>
      <c r="H81" s="60"/>
    </row>
    <row r="82" spans="1:8" ht="38.450000000000003" customHeight="1" x14ac:dyDescent="0.25">
      <c r="A82" s="72" t="s">
        <v>75</v>
      </c>
      <c r="B82" s="58" t="s">
        <v>19</v>
      </c>
      <c r="C82" s="48" t="s">
        <v>18</v>
      </c>
      <c r="D82" s="59"/>
      <c r="E82" s="59"/>
      <c r="F82" s="71">
        <f>D82+E82</f>
        <v>0</v>
      </c>
      <c r="H82" s="60"/>
    </row>
    <row r="83" spans="1:8" ht="26.25" x14ac:dyDescent="0.25">
      <c r="A83" s="72" t="s">
        <v>77</v>
      </c>
      <c r="B83" s="59" t="s">
        <v>73</v>
      </c>
      <c r="C83" s="48" t="s">
        <v>18</v>
      </c>
      <c r="D83" s="59"/>
      <c r="E83" s="59"/>
      <c r="F83" s="71">
        <f>D83+E83</f>
        <v>0</v>
      </c>
    </row>
    <row r="84" spans="1:8" x14ac:dyDescent="0.25">
      <c r="A84" s="106" t="s">
        <v>61</v>
      </c>
      <c r="B84" s="107"/>
      <c r="C84" s="107"/>
      <c r="D84" s="107"/>
      <c r="E84" s="107"/>
      <c r="F84" s="108"/>
    </row>
    <row r="85" spans="1:8" ht="16.149999999999999" customHeight="1" x14ac:dyDescent="0.25">
      <c r="A85" s="109">
        <v>4</v>
      </c>
      <c r="B85" s="67" t="s">
        <v>41</v>
      </c>
      <c r="C85" s="111" t="s">
        <v>40</v>
      </c>
      <c r="D85" s="109">
        <f>D87+D88</f>
        <v>0</v>
      </c>
      <c r="E85" s="109">
        <f t="shared" ref="E85:F85" si="17">E87+E88</f>
        <v>8729</v>
      </c>
      <c r="F85" s="109">
        <f t="shared" si="17"/>
        <v>8729</v>
      </c>
    </row>
    <row r="86" spans="1:8" ht="16.149999999999999" customHeight="1" x14ac:dyDescent="0.25">
      <c r="A86" s="110"/>
      <c r="B86" s="67" t="s">
        <v>88</v>
      </c>
      <c r="C86" s="112"/>
      <c r="D86" s="110"/>
      <c r="E86" s="110"/>
      <c r="F86" s="110"/>
    </row>
    <row r="87" spans="1:8" ht="16.899999999999999" customHeight="1" x14ac:dyDescent="0.25">
      <c r="A87" s="72" t="s">
        <v>54</v>
      </c>
      <c r="B87" s="66" t="s">
        <v>89</v>
      </c>
      <c r="C87" s="48" t="s">
        <v>40</v>
      </c>
      <c r="D87" s="73"/>
      <c r="E87" s="73">
        <v>6598</v>
      </c>
      <c r="F87" s="71">
        <f>D87+E87</f>
        <v>6598</v>
      </c>
    </row>
    <row r="88" spans="1:8" ht="27" customHeight="1" x14ac:dyDescent="0.25">
      <c r="A88" s="72" t="s">
        <v>55</v>
      </c>
      <c r="B88" s="66" t="s">
        <v>90</v>
      </c>
      <c r="C88" s="48" t="s">
        <v>40</v>
      </c>
      <c r="D88" s="73"/>
      <c r="E88" s="73">
        <v>2131</v>
      </c>
      <c r="F88" s="71">
        <f>D88+E88</f>
        <v>2131</v>
      </c>
    </row>
    <row r="89" spans="1:8" ht="13.9" customHeight="1" x14ac:dyDescent="0.25">
      <c r="A89" s="68" t="s">
        <v>60</v>
      </c>
      <c r="B89" s="66" t="s">
        <v>91</v>
      </c>
      <c r="C89" s="48" t="s">
        <v>40</v>
      </c>
      <c r="D89" s="59"/>
      <c r="E89" s="59">
        <v>0</v>
      </c>
      <c r="F89" s="71">
        <f>D89+E89</f>
        <v>0</v>
      </c>
    </row>
    <row r="90" spans="1:8" x14ac:dyDescent="0.25">
      <c r="E90" s="82"/>
      <c r="F90" s="82"/>
      <c r="G90" s="82"/>
    </row>
    <row r="91" spans="1:8" x14ac:dyDescent="0.25">
      <c r="E91" s="82"/>
      <c r="F91" s="82"/>
      <c r="G91" s="82"/>
    </row>
    <row r="92" spans="1:8" x14ac:dyDescent="0.25">
      <c r="E92" s="82"/>
      <c r="F92" s="82"/>
      <c r="G92" s="82"/>
    </row>
    <row r="93" spans="1:8" ht="18.75" customHeight="1" x14ac:dyDescent="0.3">
      <c r="A93" s="91" t="s">
        <v>120</v>
      </c>
      <c r="B93" s="91"/>
      <c r="C93" s="86"/>
      <c r="D93" s="86"/>
      <c r="E93" s="101"/>
      <c r="F93" s="101"/>
      <c r="G93" s="82"/>
    </row>
    <row r="94" spans="1:8" ht="11.45" customHeight="1" x14ac:dyDescent="0.3">
      <c r="A94" s="102"/>
      <c r="B94" s="102"/>
      <c r="C94" s="102"/>
      <c r="D94" s="102"/>
      <c r="E94" s="82"/>
      <c r="F94" s="82"/>
      <c r="G94" s="82"/>
    </row>
    <row r="95" spans="1:8" ht="13.9" customHeight="1" x14ac:dyDescent="0.3">
      <c r="C95" s="70"/>
      <c r="D95" s="70"/>
      <c r="E95" s="82"/>
      <c r="F95" s="82"/>
      <c r="G95" s="82"/>
    </row>
    <row r="96" spans="1:8" ht="18" customHeight="1" x14ac:dyDescent="0.3">
      <c r="C96" s="69"/>
      <c r="D96" s="70"/>
      <c r="E96" s="82"/>
      <c r="F96" s="82"/>
      <c r="G96" s="82"/>
    </row>
    <row r="97" spans="1:7" ht="18" customHeight="1" x14ac:dyDescent="0.25">
      <c r="E97" s="82"/>
      <c r="F97" s="82"/>
      <c r="G97" s="82"/>
    </row>
    <row r="98" spans="1:7" ht="42" customHeight="1" x14ac:dyDescent="0.3">
      <c r="A98" s="102" t="s">
        <v>116</v>
      </c>
      <c r="B98" s="102"/>
      <c r="E98" s="82"/>
      <c r="F98" s="82"/>
      <c r="G98" s="82"/>
    </row>
    <row r="99" spans="1:7" ht="18.75" x14ac:dyDescent="0.3">
      <c r="A99" s="103">
        <v>30581</v>
      </c>
      <c r="B99" s="103"/>
    </row>
    <row r="100" spans="1:7" ht="44.25" customHeight="1" x14ac:dyDescent="0.25">
      <c r="B100" s="100" t="s">
        <v>52</v>
      </c>
      <c r="C100" s="100"/>
    </row>
    <row r="105" spans="1:7" ht="18" customHeight="1" x14ac:dyDescent="0.25"/>
    <row r="106" spans="1:7" ht="18" customHeight="1" x14ac:dyDescent="0.25"/>
    <row r="107" spans="1:7" ht="15" customHeight="1" x14ac:dyDescent="0.25"/>
    <row r="115" ht="18" customHeight="1" x14ac:dyDescent="0.25"/>
    <row r="116" ht="22.15" customHeight="1" x14ac:dyDescent="0.25"/>
    <row r="117" ht="18" customHeight="1" x14ac:dyDescent="0.25"/>
    <row r="123" ht="40.15" customHeight="1" x14ac:dyDescent="0.25"/>
  </sheetData>
  <mergeCells count="85">
    <mergeCell ref="B68:B69"/>
    <mergeCell ref="B66:B67"/>
    <mergeCell ref="A60:A61"/>
    <mergeCell ref="B60:B61"/>
    <mergeCell ref="A62:A63"/>
    <mergeCell ref="A68:A69"/>
    <mergeCell ref="B62:B63"/>
    <mergeCell ref="A64:A65"/>
    <mergeCell ref="B64:B65"/>
    <mergeCell ref="A66:A67"/>
    <mergeCell ref="A50:A51"/>
    <mergeCell ref="B50:B51"/>
    <mergeCell ref="A52:A53"/>
    <mergeCell ref="A36:A37"/>
    <mergeCell ref="B36:B37"/>
    <mergeCell ref="A44:A45"/>
    <mergeCell ref="B44:B45"/>
    <mergeCell ref="A34:A35"/>
    <mergeCell ref="B34:B35"/>
    <mergeCell ref="A48:A49"/>
    <mergeCell ref="B48:B49"/>
    <mergeCell ref="B22:B23"/>
    <mergeCell ref="A24:A25"/>
    <mergeCell ref="B24:B25"/>
    <mergeCell ref="A26:A27"/>
    <mergeCell ref="A32:A33"/>
    <mergeCell ref="B32:B33"/>
    <mergeCell ref="B46:B47"/>
    <mergeCell ref="A38:A39"/>
    <mergeCell ref="A40:A41"/>
    <mergeCell ref="A46:A47"/>
    <mergeCell ref="A42:A43"/>
    <mergeCell ref="B42:B43"/>
    <mergeCell ref="C2:F2"/>
    <mergeCell ref="C3:F3"/>
    <mergeCell ref="A30:A31"/>
    <mergeCell ref="B30:B31"/>
    <mergeCell ref="A18:A19"/>
    <mergeCell ref="A28:A29"/>
    <mergeCell ref="B28:B29"/>
    <mergeCell ref="A7:F7"/>
    <mergeCell ref="A8:F8"/>
    <mergeCell ref="A9:F9"/>
    <mergeCell ref="B18:B19"/>
    <mergeCell ref="A20:A21"/>
    <mergeCell ref="B20:B21"/>
    <mergeCell ref="A22:A23"/>
    <mergeCell ref="B26:B27"/>
    <mergeCell ref="C4:F4"/>
    <mergeCell ref="A70:A71"/>
    <mergeCell ref="B70:B71"/>
    <mergeCell ref="A10:F10"/>
    <mergeCell ref="A14:F14"/>
    <mergeCell ref="A15:A17"/>
    <mergeCell ref="B15:B16"/>
    <mergeCell ref="C16:C17"/>
    <mergeCell ref="A58:A59"/>
    <mergeCell ref="B58:B59"/>
    <mergeCell ref="B40:B41"/>
    <mergeCell ref="B38:B39"/>
    <mergeCell ref="B52:B53"/>
    <mergeCell ref="A54:A55"/>
    <mergeCell ref="B54:B55"/>
    <mergeCell ref="A56:A57"/>
    <mergeCell ref="B56:B57"/>
    <mergeCell ref="A72:A73"/>
    <mergeCell ref="B72:B73"/>
    <mergeCell ref="A74:A75"/>
    <mergeCell ref="B74:B75"/>
    <mergeCell ref="A76:A77"/>
    <mergeCell ref="B76:B77"/>
    <mergeCell ref="A78:A79"/>
    <mergeCell ref="B78:B79"/>
    <mergeCell ref="A84:F84"/>
    <mergeCell ref="A85:A86"/>
    <mergeCell ref="C85:C86"/>
    <mergeCell ref="D85:D86"/>
    <mergeCell ref="E85:E86"/>
    <mergeCell ref="F85:F86"/>
    <mergeCell ref="B100:C100"/>
    <mergeCell ref="E93:F93"/>
    <mergeCell ref="A94:D94"/>
    <mergeCell ref="A98:B98"/>
    <mergeCell ref="A99:B99"/>
    <mergeCell ref="A93:B93"/>
  </mergeCells>
  <pageMargins left="0.98425196850393704" right="0" top="0.98425196850393704" bottom="0.78740157480314965" header="0.31496062992125984" footer="0.31496062992125984"/>
  <pageSetup paperSize="9" fitToHeight="0" orientation="portrait" r:id="rId1"/>
  <headerFooter differentFirst="1">
    <oddHeader>&amp;C&amp;"Times New Roman,обычный"&amp;14&amp;P</oddHeader>
  </headerFooter>
  <rowBreaks count="2" manualBreakCount="2">
    <brk id="27" max="5" man="1"/>
    <brk id="5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Normal="100" workbookViewId="0">
      <selection activeCell="D3" sqref="D3:H3"/>
    </sheetView>
  </sheetViews>
  <sheetFormatPr defaultColWidth="9.140625" defaultRowHeight="15" x14ac:dyDescent="0.25"/>
  <cols>
    <col min="1" max="1" width="16.140625" style="9" customWidth="1"/>
    <col min="2" max="2" width="12" style="16" customWidth="1"/>
    <col min="3" max="3" width="11.7109375" style="17" customWidth="1"/>
    <col min="4" max="4" width="10.85546875" style="16" customWidth="1"/>
    <col min="5" max="5" width="9.85546875" style="16" customWidth="1"/>
    <col min="6" max="6" width="8.42578125" style="17" customWidth="1"/>
    <col min="7" max="7" width="11.28515625" style="16" customWidth="1"/>
    <col min="8" max="8" width="9.7109375" style="17" customWidth="1"/>
    <col min="9" max="16384" width="9.140625" style="9"/>
  </cols>
  <sheetData>
    <row r="1" spans="1:8" s="7" customFormat="1" ht="18" customHeight="1" x14ac:dyDescent="0.3">
      <c r="A1" s="19"/>
      <c r="B1" s="19"/>
      <c r="C1" s="20"/>
      <c r="D1" s="137" t="s">
        <v>92</v>
      </c>
      <c r="E1" s="137"/>
      <c r="F1" s="137"/>
      <c r="G1" s="137"/>
      <c r="H1" s="137"/>
    </row>
    <row r="2" spans="1:8" s="7" customFormat="1" ht="18" customHeight="1" x14ac:dyDescent="0.3">
      <c r="A2" s="19"/>
      <c r="B2" s="19"/>
      <c r="C2" s="20"/>
      <c r="D2" s="137" t="s">
        <v>110</v>
      </c>
      <c r="E2" s="137"/>
      <c r="F2" s="137"/>
      <c r="G2" s="137"/>
      <c r="H2" s="137"/>
    </row>
    <row r="3" spans="1:8" s="7" customFormat="1" ht="18" customHeight="1" x14ac:dyDescent="0.3">
      <c r="A3" s="19"/>
      <c r="B3" s="19"/>
      <c r="C3" s="20"/>
      <c r="D3" s="137" t="s">
        <v>127</v>
      </c>
      <c r="E3" s="137"/>
      <c r="F3" s="137"/>
      <c r="G3" s="137"/>
      <c r="H3" s="137"/>
    </row>
    <row r="4" spans="1:8" s="7" customFormat="1" ht="18" customHeight="1" x14ac:dyDescent="0.3">
      <c r="A4" s="19"/>
      <c r="B4" s="19"/>
      <c r="C4" s="20"/>
      <c r="D4" s="19"/>
      <c r="E4" s="21"/>
      <c r="F4" s="21"/>
      <c r="G4" s="21"/>
      <c r="H4" s="21"/>
    </row>
    <row r="5" spans="1:8" s="7" customFormat="1" ht="18.600000000000001" customHeight="1" x14ac:dyDescent="0.2">
      <c r="A5" s="139" t="s">
        <v>8</v>
      </c>
      <c r="B5" s="139"/>
      <c r="C5" s="139"/>
      <c r="D5" s="139"/>
      <c r="E5" s="139"/>
      <c r="F5" s="139"/>
      <c r="G5" s="139"/>
      <c r="H5" s="139"/>
    </row>
    <row r="6" spans="1:8" s="7" customFormat="1" ht="101.25" customHeight="1" x14ac:dyDescent="0.2">
      <c r="A6" s="139" t="s">
        <v>106</v>
      </c>
      <c r="B6" s="139"/>
      <c r="C6" s="139"/>
      <c r="D6" s="139"/>
      <c r="E6" s="139"/>
      <c r="F6" s="139"/>
      <c r="G6" s="139"/>
      <c r="H6" s="139"/>
    </row>
    <row r="7" spans="1:8" s="7" customFormat="1" ht="18.75" x14ac:dyDescent="0.3">
      <c r="A7" s="140" t="s">
        <v>113</v>
      </c>
      <c r="B7" s="140"/>
      <c r="C7" s="140"/>
      <c r="D7" s="140"/>
      <c r="E7" s="140"/>
      <c r="F7" s="140"/>
      <c r="G7" s="140"/>
      <c r="H7" s="140"/>
    </row>
    <row r="8" spans="1:8" s="8" customFormat="1" ht="18.75" x14ac:dyDescent="0.2">
      <c r="A8" s="141" t="s">
        <v>50</v>
      </c>
      <c r="B8" s="141"/>
      <c r="C8" s="141"/>
      <c r="D8" s="141"/>
      <c r="E8" s="141"/>
      <c r="F8" s="141"/>
      <c r="G8" s="141"/>
      <c r="H8" s="141"/>
    </row>
    <row r="10" spans="1:8" ht="24.75" customHeight="1" x14ac:dyDescent="0.25">
      <c r="A10" s="142" t="s">
        <v>59</v>
      </c>
      <c r="B10" s="143" t="s">
        <v>126</v>
      </c>
      <c r="C10" s="144"/>
      <c r="D10" s="142" t="s">
        <v>56</v>
      </c>
      <c r="E10" s="142"/>
      <c r="F10" s="142"/>
      <c r="G10" s="142"/>
      <c r="H10" s="142"/>
    </row>
    <row r="11" spans="1:8" ht="121.5" customHeight="1" x14ac:dyDescent="0.25">
      <c r="A11" s="142"/>
      <c r="B11" s="25" t="s">
        <v>71</v>
      </c>
      <c r="C11" s="26" t="s">
        <v>2</v>
      </c>
      <c r="D11" s="5" t="s">
        <v>100</v>
      </c>
      <c r="E11" s="5" t="s">
        <v>81</v>
      </c>
      <c r="F11" s="5" t="s">
        <v>79</v>
      </c>
      <c r="G11" s="5" t="s">
        <v>80</v>
      </c>
      <c r="H11" s="5" t="s">
        <v>57</v>
      </c>
    </row>
    <row r="12" spans="1:8" x14ac:dyDescent="0.25">
      <c r="A12" s="10">
        <v>1</v>
      </c>
      <c r="B12" s="11">
        <v>2</v>
      </c>
      <c r="C12" s="10">
        <v>3</v>
      </c>
      <c r="D12" s="10">
        <v>4</v>
      </c>
      <c r="E12" s="11">
        <v>5</v>
      </c>
      <c r="F12" s="10">
        <v>6</v>
      </c>
      <c r="G12" s="10">
        <v>7</v>
      </c>
      <c r="H12" s="11">
        <v>8</v>
      </c>
    </row>
    <row r="13" spans="1:8" s="14" customFormat="1" x14ac:dyDescent="0.25">
      <c r="A13" s="22" t="s">
        <v>122</v>
      </c>
      <c r="B13" s="23">
        <v>649</v>
      </c>
      <c r="C13" s="24">
        <v>387302</v>
      </c>
      <c r="D13" s="23">
        <v>151</v>
      </c>
      <c r="E13" s="23">
        <v>2131</v>
      </c>
      <c r="F13" s="24">
        <v>2131</v>
      </c>
      <c r="G13" s="23">
        <v>2131</v>
      </c>
      <c r="H13" s="24">
        <f>G13*100/E13</f>
        <v>100</v>
      </c>
    </row>
    <row r="14" spans="1:8" x14ac:dyDescent="0.25">
      <c r="A14" s="22"/>
      <c r="B14" s="23"/>
      <c r="C14" s="24"/>
      <c r="D14" s="23"/>
      <c r="E14" s="23"/>
      <c r="F14" s="24"/>
      <c r="G14" s="23"/>
      <c r="H14" s="24" t="e">
        <f t="shared" ref="H14:H21" si="0">G14*100/E14</f>
        <v>#DIV/0!</v>
      </c>
    </row>
    <row r="15" spans="1:8" x14ac:dyDescent="0.25">
      <c r="A15" s="22"/>
      <c r="B15" s="23"/>
      <c r="C15" s="24"/>
      <c r="D15" s="23"/>
      <c r="E15" s="23"/>
      <c r="F15" s="24"/>
      <c r="G15" s="23"/>
      <c r="H15" s="24" t="e">
        <f t="shared" si="0"/>
        <v>#DIV/0!</v>
      </c>
    </row>
    <row r="16" spans="1:8" x14ac:dyDescent="0.25">
      <c r="A16" s="22"/>
      <c r="B16" s="23"/>
      <c r="C16" s="24"/>
      <c r="D16" s="23"/>
      <c r="E16" s="23"/>
      <c r="F16" s="24"/>
      <c r="G16" s="23"/>
      <c r="H16" s="24" t="e">
        <f t="shared" si="0"/>
        <v>#DIV/0!</v>
      </c>
    </row>
    <row r="17" spans="1:9" x14ac:dyDescent="0.25">
      <c r="A17" s="22"/>
      <c r="B17" s="23"/>
      <c r="C17" s="24"/>
      <c r="D17" s="23"/>
      <c r="E17" s="23"/>
      <c r="F17" s="24"/>
      <c r="G17" s="23"/>
      <c r="H17" s="24" t="e">
        <f t="shared" si="0"/>
        <v>#DIV/0!</v>
      </c>
    </row>
    <row r="18" spans="1:9" x14ac:dyDescent="0.25">
      <c r="A18" s="22"/>
      <c r="B18" s="23"/>
      <c r="C18" s="24"/>
      <c r="D18" s="23"/>
      <c r="E18" s="23"/>
      <c r="F18" s="24"/>
      <c r="G18" s="23"/>
      <c r="H18" s="24" t="e">
        <f t="shared" si="0"/>
        <v>#DIV/0!</v>
      </c>
    </row>
    <row r="19" spans="1:9" x14ac:dyDescent="0.25">
      <c r="A19" s="22"/>
      <c r="B19" s="23"/>
      <c r="C19" s="24"/>
      <c r="D19" s="23"/>
      <c r="E19" s="23"/>
      <c r="F19" s="24"/>
      <c r="G19" s="23"/>
      <c r="H19" s="24" t="e">
        <f t="shared" si="0"/>
        <v>#DIV/0!</v>
      </c>
    </row>
    <row r="20" spans="1:9" x14ac:dyDescent="0.25">
      <c r="A20" s="22"/>
      <c r="B20" s="23"/>
      <c r="C20" s="24"/>
      <c r="D20" s="23"/>
      <c r="E20" s="23"/>
      <c r="F20" s="24"/>
      <c r="G20" s="23"/>
      <c r="H20" s="24" t="e">
        <f t="shared" si="0"/>
        <v>#DIV/0!</v>
      </c>
    </row>
    <row r="21" spans="1:9" s="14" customFormat="1" x14ac:dyDescent="0.25">
      <c r="A21" s="15" t="s">
        <v>24</v>
      </c>
      <c r="B21" s="12">
        <f>SUM(B13:B20)</f>
        <v>649</v>
      </c>
      <c r="C21" s="13">
        <f t="shared" ref="C21:D21" si="1">SUM(C13:C20)</f>
        <v>387302</v>
      </c>
      <c r="D21" s="12">
        <f t="shared" si="1"/>
        <v>151</v>
      </c>
      <c r="E21" s="23">
        <f>SUM(E13:E20)</f>
        <v>2131</v>
      </c>
      <c r="F21" s="12">
        <f t="shared" ref="F21" si="2">SUM(F13:F20)</f>
        <v>2131</v>
      </c>
      <c r="G21" s="12">
        <f>SUM(G13:G20)</f>
        <v>2131</v>
      </c>
      <c r="H21" s="24">
        <f t="shared" si="0"/>
        <v>100</v>
      </c>
    </row>
    <row r="22" spans="1:9" x14ac:dyDescent="0.25">
      <c r="C22" s="16"/>
      <c r="F22" s="16"/>
      <c r="H22" s="16"/>
    </row>
    <row r="25" spans="1:9" ht="18.75" x14ac:dyDescent="0.3">
      <c r="A25" s="88" t="s">
        <v>119</v>
      </c>
      <c r="B25" s="88"/>
      <c r="C25" s="46"/>
      <c r="D25" s="46"/>
      <c r="E25" s="46"/>
      <c r="F25" s="46"/>
      <c r="G25" s="145" t="s">
        <v>115</v>
      </c>
      <c r="H25" s="145"/>
      <c r="I25" s="145"/>
    </row>
    <row r="28" spans="1:9" x14ac:dyDescent="0.25">
      <c r="B28" s="9"/>
      <c r="C28" s="9"/>
    </row>
    <row r="29" spans="1:9" x14ac:dyDescent="0.25">
      <c r="B29" s="9"/>
      <c r="C29" s="9"/>
    </row>
    <row r="30" spans="1:9" x14ac:dyDescent="0.25">
      <c r="B30" s="9"/>
      <c r="C30" s="9"/>
    </row>
    <row r="32" spans="1:9" ht="18" customHeight="1" x14ac:dyDescent="0.25"/>
    <row r="38" spans="1:8" ht="15" customHeight="1" x14ac:dyDescent="0.3">
      <c r="A38" s="138" t="s">
        <v>117</v>
      </c>
      <c r="B38" s="138"/>
      <c r="C38" s="138"/>
    </row>
    <row r="39" spans="1:8" ht="18" customHeight="1" x14ac:dyDescent="0.3">
      <c r="A39" s="138">
        <v>30581</v>
      </c>
      <c r="B39" s="138"/>
      <c r="C39" s="138"/>
    </row>
    <row r="40" spans="1:8" ht="15.6" customHeight="1" x14ac:dyDescent="0.25"/>
    <row r="42" spans="1:8" x14ac:dyDescent="0.25">
      <c r="D42" s="9"/>
      <c r="E42" s="9"/>
      <c r="F42" s="9"/>
      <c r="G42" s="9"/>
      <c r="H42" s="9"/>
    </row>
    <row r="43" spans="1:8" x14ac:dyDescent="0.25">
      <c r="B43" s="9"/>
      <c r="C43" s="9"/>
      <c r="D43" s="9"/>
      <c r="E43" s="9"/>
      <c r="F43" s="9"/>
      <c r="G43" s="9"/>
      <c r="H43" s="9"/>
    </row>
  </sheetData>
  <mergeCells count="14">
    <mergeCell ref="D1:H1"/>
    <mergeCell ref="D2:H2"/>
    <mergeCell ref="D3:H3"/>
    <mergeCell ref="A39:C39"/>
    <mergeCell ref="A38:C38"/>
    <mergeCell ref="A5:H5"/>
    <mergeCell ref="A6:H6"/>
    <mergeCell ref="A7:H7"/>
    <mergeCell ref="A8:H8"/>
    <mergeCell ref="A10:A11"/>
    <mergeCell ref="B10:C10"/>
    <mergeCell ref="D10:H10"/>
    <mergeCell ref="G25:I25"/>
    <mergeCell ref="A25:B25"/>
  </mergeCells>
  <pageMargins left="0.70866141732283472" right="0.31496062992125984" top="0.39370078740157483" bottom="0.78740157480314965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Прил 1</vt:lpstr>
      <vt:lpstr>Прил 2</vt:lpstr>
      <vt:lpstr>Прил 3 </vt:lpstr>
      <vt:lpstr>Прил. 4</vt:lpstr>
      <vt:lpstr>Прил 5</vt:lpstr>
      <vt:lpstr>'Прил. 4'!Заголовки_для_печати</vt:lpstr>
      <vt:lpstr>'Прил 1'!Область_печати</vt:lpstr>
      <vt:lpstr>'Прил.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2023-01-12T05:54:13Z</dcterms:modified>
</cp:coreProperties>
</file>