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1 год\"/>
    </mc:Choice>
  </mc:AlternateContent>
  <bookViews>
    <workbookView xWindow="0" yWindow="0" windowWidth="20490" windowHeight="7590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E149" i="2" l="1"/>
  <c r="C28" i="2" l="1"/>
  <c r="A12" i="2" l="1"/>
  <c r="E297" i="2"/>
  <c r="E210" i="2" l="1"/>
  <c r="F318" i="2"/>
  <c r="F322" i="2" s="1"/>
  <c r="E296" i="2"/>
  <c r="E295" i="2"/>
  <c r="E213" i="2"/>
  <c r="E197" i="2"/>
  <c r="E52" i="2"/>
  <c r="BO41" i="1"/>
  <c r="BO40" i="1" s="1"/>
  <c r="G311" i="2"/>
  <c r="G310" i="2"/>
  <c r="G309" i="2"/>
  <c r="G308" i="2"/>
  <c r="G307" i="2"/>
  <c r="E28" i="2" l="1"/>
  <c r="G312" i="2"/>
  <c r="E19" i="2" l="1"/>
</calcChain>
</file>

<file path=xl/sharedStrings.xml><?xml version="1.0" encoding="utf-8"?>
<sst xmlns="http://schemas.openxmlformats.org/spreadsheetml/2006/main" count="608" uniqueCount="288">
  <si>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</si>
  <si>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</si>
  <si>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</si>
  <si>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</si>
  <si>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</si>
  <si>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</si>
  <si>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</si>
  <si>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</si>
  <si>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</si>
  <si>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</si>
  <si>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</si>
  <si>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</si>
  <si>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</si>
  <si>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</si>
  <si>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</si>
  <si>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</si>
  <si>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</si>
  <si>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</si>
  <si>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</si>
  <si>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</si>
  <si>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</si>
  <si>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</si>
  <si>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</si>
  <si>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</si>
  <si>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</si>
  <si>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</si>
  <si>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</si>
  <si>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</si>
  <si>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</si>
  <si>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</si>
  <si>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</si>
  <si>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</si>
  <si>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</si>
  <si>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</si>
  <si>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</si>
  <si>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</si>
  <si>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</si>
  <si>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</si>
  <si>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</si>
  <si>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</si>
  <si>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</si>
  <si>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</si>
  <si>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</si>
  <si>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</si>
  <si>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</si>
  <si>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</si>
  <si>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</si>
  <si>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</si>
  <si>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</si>
  <si>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</si>
  <si>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</si>
  <si>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</si>
  <si>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</si>
  <si>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</si>
  <si>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</si>
  <si>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</si>
  <si>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</si>
  <si>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</si>
  <si>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</si>
  <si>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</si>
  <si>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</si>
  <si>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</si>
  <si>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</si>
  <si>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</si>
  <si>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</si>
  <si>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</si>
  <si>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</si>
  <si>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</si>
  <si>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</si>
  <si>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</si>
  <si>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</si>
  <si>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</si>
  <si>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</si>
  <si>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</si>
  <si>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</si>
  <si>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</si>
  <si>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</si>
  <si>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</si>
  <si>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</si>
  <si>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</si>
  <si>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</si>
  <si>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</si>
  <si>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</si>
  <si>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</si>
  <si>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</si>
  <si>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</si>
  <si>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</si>
  <si>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</si>
  <si>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</si>
  <si>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</si>
  <si>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</si>
  <si>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</si>
  <si>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</si>
  <si>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</si>
  <si>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</si>
  <si>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</si>
  <si>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</si>
  <si>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</si>
  <si>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</si>
  <si>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</si>
  <si>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</si>
  <si>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</si>
  <si>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</si>
  <si>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</si>
  <si>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</si>
  <si>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</si>
  <si>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</si>
  <si>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</si>
  <si>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</si>
  <si>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</si>
  <si>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</si>
  <si>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</si>
  <si>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</si>
  <si>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</si>
  <si>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</si>
  <si>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</si>
  <si>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</si>
  <si>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</si>
  <si>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</si>
  <si>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</si>
  <si>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</si>
  <si>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</si>
  <si>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</si>
  <si>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</si>
  <si>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</si>
  <si>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</si>
  <si>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</si>
  <si>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</si>
  <si>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</si>
  <si>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</si>
  <si>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</si>
  <si>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</si>
  <si>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</si>
  <si>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</si>
  <si>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</si>
  <si>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</si>
  <si>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</si>
  <si>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</si>
  <si>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</si>
  <si>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</si>
  <si>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</si>
  <si>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</si>
  <si>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</si>
  <si>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</si>
  <si>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</si>
  <si>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</si>
  <si>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</si>
  <si>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</si>
  <si>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</si>
  <si>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</si>
  <si>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</si>
  <si>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</si>
  <si>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</si>
  <si>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</si>
  <si>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</si>
  <si>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</si>
  <si>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</si>
  <si>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</si>
  <si>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</si>
  <si>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</si>
  <si>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</si>
  <si>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</si>
  <si>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</si>
  <si>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</si>
  <si>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</si>
  <si>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</si>
  <si>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</si>
  <si>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</si>
  <si>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</si>
  <si>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</si>
  <si>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</si>
  <si>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</si>
  <si>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</si>
  <si>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</si>
  <si>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</si>
  <si>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</si>
  <si>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</si>
  <si>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</si>
  <si>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</si>
  <si>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</si>
  <si>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</si>
  <si>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</si>
  <si>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</si>
  <si>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</si>
  <si>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</si>
  <si>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</si>
  <si>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</si>
  <si>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</si>
  <si>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</si>
  <si>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</si>
  <si>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</si>
  <si>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</si>
  <si>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</si>
  <si>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</si>
  <si>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</si>
  <si>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</si>
  <si>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</si>
  <si>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</si>
  <si>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</si>
  <si>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</si>
  <si>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</si>
  <si>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</si>
  <si>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</si>
  <si>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</si>
  <si>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</si>
  <si>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</si>
  <si>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</si>
  <si>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</si>
  <si>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</si>
  <si>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</si>
  <si>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</si>
  <si>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</si>
  <si>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</si>
  <si>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</si>
  <si>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</si>
  <si>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</si>
  <si>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</si>
  <si>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</si>
  <si>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</si>
  <si>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</si>
  <si>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</si>
  <si>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</si>
  <si>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</si>
  <si>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</si>
  <si>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</si>
  <si>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</si>
  <si>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</si>
  <si>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</si>
  <si>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</si>
  <si>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</si>
  <si>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</si>
  <si>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</si>
  <si>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</si>
  <si>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</si>
  <si>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</si>
  <si>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</si>
  <si>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</si>
  <si>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</si>
  <si>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</si>
  <si>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</si>
  <si>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</si>
  <si>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</si>
  <si>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</si>
  <si>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</si>
  <si>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</si>
  <si>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</si>
  <si>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</si>
  <si>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</si>
  <si>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</si>
  <si>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</si>
  <si>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</si>
  <si>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</si>
  <si>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</si>
  <si>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</si>
  <si>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</si>
  <si>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</si>
  <si>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</si>
  <si>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</si>
  <si>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</si>
  <si>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</si>
  <si>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</si>
  <si>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</si>
  <si>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21</t>
  </si>
  <si>
    <t>Ведущий специалист</t>
  </si>
  <si>
    <t>С.Н.Шамадыло</t>
  </si>
  <si>
    <t>на 2021 год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</si>
  <si>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</si>
  <si>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</si>
  <si>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</si>
  <si>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</si>
  <si>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</si>
  <si>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</si>
  <si>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</si>
  <si>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 Павловского района</t>
  </si>
  <si>
    <t>от 11.01.2021 г. № 2</t>
  </si>
  <si>
    <t>к постановлению администрации Старолеушковского сельского поселения</t>
  </si>
  <si>
    <t>Павловского района</t>
  </si>
  <si>
    <t xml:space="preserve">   ПРИЛОЖЕНИЕ</t>
  </si>
  <si>
    <t>Спортинструктор</t>
  </si>
  <si>
    <t>15</t>
  </si>
  <si>
    <t>Обслуживание автомобиля</t>
  </si>
  <si>
    <t>сентября</t>
  </si>
  <si>
    <t>15.09.2021</t>
  </si>
  <si>
    <t>И.о. директора МКУ "УОДОМС Старолеушковского СП"</t>
  </si>
  <si>
    <t>А.В.Шильреф</t>
  </si>
  <si>
    <t>Оценка рабочих мест</t>
  </si>
  <si>
    <t>Проведение переодического мед.осмотра работников</t>
  </si>
  <si>
    <t>от 15.09.2021 г.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</si>
</sst>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7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 applyProtection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 shrinkToFi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32" xfId="0" applyFont="1" applyBorder="1" applyAlignment="1" applyProtection="1">
      <alignment horizontal="left" wrapText="1" shrinkToFi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CX48"/>
  <sheetViews>
    <sheetView tabSelected="1" topLeftCell="A37" zoomScaleNormal="100" workbookViewId="0">
      <selection activeCell="BT21" sqref="BT21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8" customFormat="1" ht="11.45" customHeight="1" x14ac:dyDescent="0.2">
      <c r="BE1" s="252" t="s">
        <v>277</v>
      </c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13" customFormat="1" ht="24.75" customHeight="1" x14ac:dyDescent="0.2">
      <c r="BH2" s="251" t="s">
        <v>273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13" customFormat="1" ht="13.5" customHeight="1" x14ac:dyDescent="0.2">
      <c r="BH3" s="8"/>
      <c r="BI3" s="8"/>
      <c r="BJ3" s="8"/>
      <c r="BK3" s="8"/>
      <c r="BL3" s="252" t="s">
        <v>287</v>
      </c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8"/>
      <c r="CT3" s="8"/>
      <c r="CU3" s="8"/>
    </row>
    <row r="4" spans="1:99" s="13" customFormat="1" ht="13.5" customHeight="1" x14ac:dyDescent="0.2"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</row>
    <row r="5" spans="1:99" s="13" customFormat="1" ht="13.5" customHeight="1" x14ac:dyDescent="0.2">
      <c r="BH5" s="186"/>
      <c r="BI5" s="252" t="s">
        <v>272</v>
      </c>
      <c r="BJ5" s="252"/>
      <c r="BK5" s="252"/>
      <c r="BL5" s="252"/>
      <c r="BM5" s="252"/>
      <c r="BN5" s="252"/>
      <c r="BO5" s="252"/>
      <c r="BP5" s="252"/>
      <c r="BQ5" s="252"/>
      <c r="BR5" s="252"/>
      <c r="BS5" s="252"/>
      <c r="BT5" s="252"/>
      <c r="BU5" s="252"/>
      <c r="BV5" s="252"/>
      <c r="BW5" s="252"/>
      <c r="BX5" s="252"/>
      <c r="BY5" s="252"/>
      <c r="BZ5" s="252"/>
      <c r="CA5" s="252"/>
      <c r="CB5" s="252"/>
      <c r="CC5" s="252"/>
      <c r="CD5" s="252"/>
      <c r="CE5" s="252"/>
      <c r="CF5" s="252"/>
      <c r="CG5" s="252"/>
      <c r="CH5" s="252"/>
      <c r="CI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</row>
    <row r="6" spans="1:99" s="13" customFormat="1" ht="13.5" customHeight="1" x14ac:dyDescent="0.2">
      <c r="BH6" s="186"/>
      <c r="BI6" s="252" t="s">
        <v>275</v>
      </c>
      <c r="BJ6" s="252"/>
      <c r="BK6" s="252"/>
      <c r="BL6" s="252"/>
      <c r="BM6" s="252"/>
      <c r="BN6" s="252"/>
      <c r="BO6" s="252"/>
      <c r="BP6" s="252"/>
      <c r="BQ6" s="252"/>
      <c r="BR6" s="252"/>
      <c r="BS6" s="252"/>
      <c r="BT6" s="252"/>
      <c r="BU6" s="252"/>
      <c r="BV6" s="252"/>
      <c r="BW6" s="252"/>
      <c r="BX6" s="252"/>
      <c r="BY6" s="252"/>
      <c r="BZ6" s="252"/>
      <c r="CA6" s="252"/>
      <c r="CB6" s="252"/>
      <c r="CC6" s="252"/>
      <c r="CD6" s="252"/>
      <c r="CE6" s="252"/>
      <c r="CF6" s="252"/>
      <c r="CG6" s="252"/>
      <c r="CH6" s="252"/>
      <c r="CI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</row>
    <row r="7" spans="1:99" s="13" customFormat="1" ht="13.5" customHeight="1" x14ac:dyDescent="0.2">
      <c r="BH7" s="186"/>
      <c r="BI7" s="252" t="s">
        <v>276</v>
      </c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2"/>
      <c r="CA7" s="252"/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</row>
    <row r="8" spans="1:99" s="13" customFormat="1" ht="13.5" customHeight="1" x14ac:dyDescent="0.2">
      <c r="BH8" s="186"/>
      <c r="BI8" s="252" t="s">
        <v>274</v>
      </c>
      <c r="BJ8" s="252"/>
      <c r="BK8" s="252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  <c r="BX8" s="252"/>
      <c r="BY8" s="252"/>
      <c r="BZ8" s="252"/>
      <c r="CA8" s="252"/>
      <c r="CB8" s="252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</row>
    <row r="9" spans="1:99" s="13" customFormat="1" ht="13.5" customHeight="1" x14ac:dyDescent="0.2"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</row>
    <row r="10" spans="1:99" s="13" customFormat="1" ht="12" customHeight="1" x14ac:dyDescent="0.2"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</row>
    <row r="11" spans="1:99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BH11" s="201" t="s">
        <v>3</v>
      </c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</row>
    <row r="12" spans="1:99" ht="27.75" customHeight="1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BH12" s="235" t="s">
        <v>283</v>
      </c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</row>
    <row r="13" spans="1:99" s="5" customFormat="1" ht="10.5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BH13" s="234" t="s">
        <v>7</v>
      </c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</row>
    <row r="14" spans="1:99" x14ac:dyDescent="0.2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BH14" s="206" t="s">
        <v>255</v>
      </c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</row>
    <row r="15" spans="1:99" s="5" customFormat="1" ht="10.5" x14ac:dyDescent="0.2">
      <c r="A15" s="273"/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BH15" s="234" t="s">
        <v>60</v>
      </c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</row>
    <row r="16" spans="1:99" x14ac:dyDescent="0.2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144"/>
      <c r="P16" s="144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X16" s="206" t="s">
        <v>284</v>
      </c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</row>
    <row r="17" spans="1:102" s="5" customFormat="1" ht="10.5" x14ac:dyDescent="0.2">
      <c r="A17" s="234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143"/>
      <c r="P17" s="143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BH17" s="234" t="s">
        <v>5</v>
      </c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X17" s="234" t="s">
        <v>6</v>
      </c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</row>
    <row r="18" spans="1:102" x14ac:dyDescent="0.2">
      <c r="A18" s="2"/>
      <c r="B18" s="229"/>
      <c r="C18" s="229"/>
      <c r="D18" s="229"/>
      <c r="E18" s="3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144"/>
      <c r="W18" s="4"/>
      <c r="X18" s="230"/>
      <c r="Y18" s="230"/>
      <c r="Z18" s="3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BH18" s="2" t="s">
        <v>8</v>
      </c>
      <c r="BI18" s="210" t="s">
        <v>279</v>
      </c>
      <c r="BJ18" s="210"/>
      <c r="BK18" s="210"/>
      <c r="BL18" s="154" t="s">
        <v>9</v>
      </c>
      <c r="BM18" s="207" t="s">
        <v>281</v>
      </c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D18" s="4" t="s">
        <v>10</v>
      </c>
      <c r="CE18" s="208" t="s">
        <v>262</v>
      </c>
      <c r="CF18" s="208"/>
      <c r="CG18" s="3" t="s">
        <v>11</v>
      </c>
    </row>
    <row r="19" spans="1:102" s="13" customFormat="1" ht="5.25" x14ac:dyDescent="0.15">
      <c r="A19" s="17"/>
      <c r="E19" s="18"/>
      <c r="W19" s="19"/>
      <c r="X19" s="20"/>
      <c r="Y19" s="20"/>
      <c r="Z19" s="18"/>
      <c r="BH19" s="17"/>
      <c r="BL19" s="18"/>
      <c r="CD19" s="19"/>
      <c r="CE19" s="20"/>
      <c r="CF19" s="20"/>
      <c r="CG19" s="18"/>
    </row>
    <row r="20" spans="1:102" x14ac:dyDescent="0.2">
      <c r="BQ20" s="3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</row>
    <row r="21" spans="1:102" ht="18.75" x14ac:dyDescent="0.3"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0"/>
      <c r="AW21" s="14"/>
      <c r="AX21" s="15" t="s">
        <v>42</v>
      </c>
      <c r="AY21" s="236" t="s">
        <v>262</v>
      </c>
      <c r="AZ21" s="236"/>
      <c r="BA21" s="236"/>
      <c r="BB21" s="16" t="s">
        <v>43</v>
      </c>
      <c r="BC21" s="14"/>
      <c r="BD21" s="14"/>
      <c r="BE21" s="14"/>
      <c r="BF21" s="14"/>
      <c r="BG21" s="140"/>
      <c r="BH21" s="140"/>
      <c r="BI21" s="140"/>
      <c r="BJ21" s="140"/>
      <c r="BK21" s="140"/>
      <c r="BL21" s="140"/>
      <c r="CA21" s="2"/>
      <c r="CC21" s="3"/>
      <c r="CH21" s="2"/>
      <c r="CJ21" s="194" t="s">
        <v>12</v>
      </c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202"/>
    </row>
    <row r="22" spans="1:102" x14ac:dyDescent="0.2">
      <c r="O22" s="7"/>
      <c r="AF22" s="155" t="s">
        <v>41</v>
      </c>
      <c r="AG22" s="210" t="s">
        <v>279</v>
      </c>
      <c r="AH22" s="210"/>
      <c r="AI22" s="210"/>
      <c r="AJ22" s="154" t="s">
        <v>9</v>
      </c>
      <c r="AK22" s="207" t="s">
        <v>281</v>
      </c>
      <c r="AL22" s="207"/>
      <c r="AM22" s="207"/>
      <c r="AN22" s="207"/>
      <c r="AO22" s="207"/>
      <c r="AP22" s="207"/>
      <c r="AQ22" s="207"/>
      <c r="AR22" s="207"/>
      <c r="AS22" s="207"/>
      <c r="AT22" s="207"/>
      <c r="AV22" s="4" t="s">
        <v>10</v>
      </c>
      <c r="AW22" s="208" t="s">
        <v>262</v>
      </c>
      <c r="AX22" s="208"/>
      <c r="AY22" s="3" t="s">
        <v>11</v>
      </c>
      <c r="BV22" s="4"/>
      <c r="BW22" s="6"/>
      <c r="BX22" s="6"/>
      <c r="BY22" s="3"/>
      <c r="CH22" s="2" t="s">
        <v>0</v>
      </c>
      <c r="CJ22" s="209" t="s">
        <v>282</v>
      </c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1"/>
    </row>
    <row r="23" spans="1:102" s="141" customFormat="1" x14ac:dyDescent="0.2">
      <c r="O23" s="7"/>
      <c r="BV23" s="4"/>
      <c r="BW23" s="6"/>
      <c r="BX23" s="6"/>
      <c r="BY23" s="3"/>
      <c r="CH23" s="2" t="s">
        <v>1</v>
      </c>
      <c r="CJ23" s="195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212"/>
    </row>
    <row r="24" spans="1:102" x14ac:dyDescent="0.2">
      <c r="A24" s="3" t="s">
        <v>17</v>
      </c>
      <c r="O24" s="7"/>
      <c r="S24" s="216" t="s">
        <v>267</v>
      </c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V24" s="4"/>
      <c r="BW24" s="6"/>
      <c r="BX24" s="6"/>
      <c r="BY24" s="3"/>
      <c r="CH24" s="2" t="s">
        <v>13</v>
      </c>
      <c r="CJ24" s="231"/>
      <c r="CK24" s="232"/>
      <c r="CL24" s="232"/>
      <c r="CM24" s="232"/>
      <c r="CN24" s="232"/>
      <c r="CO24" s="232"/>
      <c r="CP24" s="232"/>
      <c r="CQ24" s="232"/>
      <c r="CR24" s="232"/>
      <c r="CS24" s="232"/>
      <c r="CT24" s="232"/>
      <c r="CU24" s="233"/>
    </row>
    <row r="25" spans="1:102" x14ac:dyDescent="0.2">
      <c r="A25" s="3" t="s">
        <v>18</v>
      </c>
      <c r="O25" s="7"/>
      <c r="Z25" s="198" t="s">
        <v>256</v>
      </c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V25" s="4"/>
      <c r="BW25" s="6"/>
      <c r="BX25" s="6"/>
      <c r="BY25" s="3"/>
      <c r="CH25" s="2" t="s">
        <v>14</v>
      </c>
      <c r="CJ25" s="195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212"/>
    </row>
    <row r="26" spans="1:102" x14ac:dyDescent="0.2">
      <c r="A26" s="3" t="s">
        <v>19</v>
      </c>
      <c r="O26" s="216" t="s">
        <v>257</v>
      </c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V26" s="4"/>
      <c r="BW26" s="6"/>
      <c r="BX26" s="6"/>
      <c r="BY26" s="3"/>
      <c r="CC26" s="23"/>
      <c r="CD26" s="23"/>
      <c r="CE26" s="23"/>
      <c r="CF26" s="23"/>
      <c r="CG26" s="23"/>
      <c r="CH26" s="2" t="s">
        <v>66</v>
      </c>
      <c r="CI26" s="23"/>
      <c r="CJ26" s="213"/>
      <c r="CK26" s="214"/>
      <c r="CL26" s="214"/>
      <c r="CM26" s="214"/>
      <c r="CN26" s="214"/>
      <c r="CO26" s="214"/>
      <c r="CP26" s="214"/>
      <c r="CQ26" s="214"/>
      <c r="CR26" s="214"/>
      <c r="CS26" s="214"/>
      <c r="CT26" s="214"/>
      <c r="CU26" s="215"/>
      <c r="CV26" s="23"/>
      <c r="CW26" s="23"/>
      <c r="CX26" s="23"/>
    </row>
    <row r="27" spans="1:102" x14ac:dyDescent="0.2">
      <c r="A27" s="3" t="s">
        <v>20</v>
      </c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V27" s="4"/>
      <c r="BW27" s="6"/>
      <c r="BX27" s="6"/>
      <c r="BY27" s="3"/>
      <c r="CH27" s="2" t="s">
        <v>15</v>
      </c>
      <c r="CJ27" s="195" t="s">
        <v>16</v>
      </c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212"/>
    </row>
    <row r="28" spans="1:102" s="5" customFormat="1" ht="18" customHeight="1" x14ac:dyDescent="0.2"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</row>
    <row r="29" spans="1:102" s="13" customFormat="1" ht="5.25" x14ac:dyDescent="0.15"/>
    <row r="30" spans="1:102" x14ac:dyDescent="0.2">
      <c r="A30" s="224" t="s">
        <v>21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5" t="s">
        <v>22</v>
      </c>
      <c r="T30" s="253"/>
      <c r="U30" s="253"/>
      <c r="V30" s="253"/>
      <c r="W30" s="266"/>
      <c r="X30" s="194" t="s">
        <v>24</v>
      </c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7"/>
      <c r="BM30" s="227"/>
      <c r="BN30" s="228"/>
      <c r="BO30" s="194" t="s">
        <v>25</v>
      </c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202"/>
    </row>
    <row r="31" spans="1:102" x14ac:dyDescent="0.2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 t="s">
        <v>23</v>
      </c>
      <c r="T31" s="222"/>
      <c r="U31" s="222"/>
      <c r="V31" s="222"/>
      <c r="W31" s="222"/>
      <c r="X31" s="222" t="s">
        <v>28</v>
      </c>
      <c r="Y31" s="222"/>
      <c r="Z31" s="222"/>
      <c r="AA31" s="222"/>
      <c r="AB31" s="222"/>
      <c r="AC31" s="222"/>
      <c r="AD31" s="222"/>
      <c r="AE31" s="223"/>
      <c r="AF31" s="222" t="s">
        <v>29</v>
      </c>
      <c r="AG31" s="222"/>
      <c r="AH31" s="222"/>
      <c r="AI31" s="222"/>
      <c r="AJ31" s="222"/>
      <c r="AK31" s="222"/>
      <c r="AL31" s="222"/>
      <c r="AM31" s="223"/>
      <c r="AN31" s="222" t="s">
        <v>30</v>
      </c>
      <c r="AO31" s="222"/>
      <c r="AP31" s="222"/>
      <c r="AQ31" s="222"/>
      <c r="AR31" s="222"/>
      <c r="AS31" s="222"/>
      <c r="AT31" s="222"/>
      <c r="AU31" s="222"/>
      <c r="AV31" s="222"/>
      <c r="AW31" s="222"/>
      <c r="AX31" s="223"/>
      <c r="AY31" s="225" t="s">
        <v>31</v>
      </c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66"/>
      <c r="BO31" s="222" t="s">
        <v>26</v>
      </c>
      <c r="BP31" s="222"/>
      <c r="BQ31" s="222"/>
      <c r="BR31" s="222"/>
      <c r="BS31" s="222"/>
      <c r="BT31" s="222"/>
      <c r="BU31" s="222"/>
      <c r="BV31" s="222"/>
      <c r="BW31" s="222"/>
      <c r="BX31" s="222"/>
      <c r="BY31" s="223"/>
      <c r="BZ31" s="222" t="s">
        <v>27</v>
      </c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</row>
    <row r="32" spans="1:102" ht="13.5" customHeight="1" x14ac:dyDescent="0.2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3"/>
      <c r="AF32" s="222"/>
      <c r="AG32" s="222"/>
      <c r="AH32" s="222"/>
      <c r="AI32" s="222"/>
      <c r="AJ32" s="222"/>
      <c r="AK32" s="222"/>
      <c r="AL32" s="222"/>
      <c r="AM32" s="223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3"/>
      <c r="AY32" s="267" t="s">
        <v>32</v>
      </c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68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3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</row>
    <row r="33" spans="1:99" ht="13.5" thickBot="1" x14ac:dyDescent="0.25">
      <c r="A33" s="193">
        <v>1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224">
        <v>2</v>
      </c>
      <c r="T33" s="224"/>
      <c r="U33" s="224"/>
      <c r="V33" s="224"/>
      <c r="W33" s="225"/>
      <c r="X33" s="224">
        <v>3</v>
      </c>
      <c r="Y33" s="224"/>
      <c r="Z33" s="224"/>
      <c r="AA33" s="224"/>
      <c r="AB33" s="224"/>
      <c r="AC33" s="224"/>
      <c r="AD33" s="224"/>
      <c r="AE33" s="225"/>
      <c r="AF33" s="224">
        <v>4</v>
      </c>
      <c r="AG33" s="224"/>
      <c r="AH33" s="224"/>
      <c r="AI33" s="224"/>
      <c r="AJ33" s="224"/>
      <c r="AK33" s="224"/>
      <c r="AL33" s="224"/>
      <c r="AM33" s="225"/>
      <c r="AN33" s="224">
        <v>5</v>
      </c>
      <c r="AO33" s="224"/>
      <c r="AP33" s="224"/>
      <c r="AQ33" s="224"/>
      <c r="AR33" s="224"/>
      <c r="AS33" s="224"/>
      <c r="AT33" s="224"/>
      <c r="AU33" s="224"/>
      <c r="AV33" s="224"/>
      <c r="AW33" s="224"/>
      <c r="AX33" s="225"/>
      <c r="AY33" s="260">
        <v>6</v>
      </c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2"/>
      <c r="BO33" s="224">
        <v>7</v>
      </c>
      <c r="BP33" s="224"/>
      <c r="BQ33" s="224"/>
      <c r="BR33" s="224"/>
      <c r="BS33" s="224"/>
      <c r="BT33" s="224"/>
      <c r="BU33" s="224"/>
      <c r="BV33" s="224"/>
      <c r="BW33" s="224"/>
      <c r="BX33" s="224"/>
      <c r="BY33" s="225"/>
      <c r="BZ33" s="272">
        <v>8</v>
      </c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</row>
    <row r="34" spans="1:99" x14ac:dyDescent="0.2">
      <c r="A34" s="193" t="s">
        <v>231</v>
      </c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4"/>
      <c r="S34" s="239" t="s">
        <v>232</v>
      </c>
      <c r="T34" s="226"/>
      <c r="U34" s="226"/>
      <c r="V34" s="226"/>
      <c r="W34" s="226"/>
      <c r="X34" s="226" t="s">
        <v>233</v>
      </c>
      <c r="Y34" s="226"/>
      <c r="Z34" s="226"/>
      <c r="AA34" s="226"/>
      <c r="AB34" s="226"/>
      <c r="AC34" s="226"/>
      <c r="AD34" s="226"/>
      <c r="AE34" s="226"/>
      <c r="AF34" s="226" t="s">
        <v>246</v>
      </c>
      <c r="AG34" s="226"/>
      <c r="AH34" s="226"/>
      <c r="AI34" s="226"/>
      <c r="AJ34" s="226"/>
      <c r="AK34" s="226"/>
      <c r="AL34" s="226"/>
      <c r="AM34" s="226"/>
      <c r="AN34" s="226" t="s">
        <v>258</v>
      </c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63" t="s">
        <v>247</v>
      </c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5"/>
      <c r="BO34" s="219">
        <v>4069797</v>
      </c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187"/>
      <c r="CA34" s="188"/>
      <c r="CB34" s="188"/>
      <c r="CC34" s="188"/>
      <c r="CD34" s="188"/>
      <c r="CE34" s="188"/>
      <c r="CF34" s="188"/>
      <c r="CG34" s="188"/>
      <c r="CH34" s="188"/>
      <c r="CI34" s="188"/>
      <c r="CJ34" s="189"/>
    </row>
    <row r="35" spans="1:99" s="145" customFormat="1" x14ac:dyDescent="0.2">
      <c r="A35" s="194" t="s">
        <v>234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9"/>
      <c r="S35" s="195" t="s">
        <v>235</v>
      </c>
      <c r="T35" s="196"/>
      <c r="U35" s="196"/>
      <c r="V35" s="196"/>
      <c r="W35" s="197"/>
      <c r="X35" s="200" t="s">
        <v>233</v>
      </c>
      <c r="Y35" s="196"/>
      <c r="Z35" s="196"/>
      <c r="AA35" s="196"/>
      <c r="AB35" s="196"/>
      <c r="AC35" s="196"/>
      <c r="AD35" s="196"/>
      <c r="AE35" s="197"/>
      <c r="AF35" s="200" t="s">
        <v>246</v>
      </c>
      <c r="AG35" s="196"/>
      <c r="AH35" s="196"/>
      <c r="AI35" s="196"/>
      <c r="AJ35" s="196"/>
      <c r="AK35" s="196"/>
      <c r="AL35" s="196"/>
      <c r="AM35" s="197"/>
      <c r="AN35" s="200" t="s">
        <v>258</v>
      </c>
      <c r="AO35" s="196"/>
      <c r="AP35" s="196"/>
      <c r="AQ35" s="196"/>
      <c r="AR35" s="196"/>
      <c r="AS35" s="196"/>
      <c r="AT35" s="196"/>
      <c r="AU35" s="196"/>
      <c r="AV35" s="196"/>
      <c r="AW35" s="196"/>
      <c r="AX35" s="197"/>
      <c r="AY35" s="200" t="s">
        <v>248</v>
      </c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7"/>
      <c r="BO35" s="248">
        <v>1229083</v>
      </c>
      <c r="BP35" s="249"/>
      <c r="BQ35" s="249"/>
      <c r="BR35" s="249"/>
      <c r="BS35" s="249"/>
      <c r="BT35" s="249"/>
      <c r="BU35" s="249"/>
      <c r="BV35" s="249"/>
      <c r="BW35" s="249"/>
      <c r="BX35" s="249"/>
      <c r="BY35" s="250"/>
      <c r="BZ35" s="194"/>
      <c r="CA35" s="198"/>
      <c r="CB35" s="198"/>
      <c r="CC35" s="198"/>
      <c r="CD35" s="198"/>
      <c r="CE35" s="198"/>
      <c r="CF35" s="198"/>
      <c r="CG35" s="198"/>
      <c r="CH35" s="198"/>
      <c r="CI35" s="198"/>
      <c r="CJ35" s="199"/>
    </row>
    <row r="36" spans="1:99" s="145" customFormat="1" x14ac:dyDescent="0.2">
      <c r="A36" s="193" t="s">
        <v>252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4"/>
      <c r="S36" s="195" t="s">
        <v>236</v>
      </c>
      <c r="T36" s="196"/>
      <c r="U36" s="196"/>
      <c r="V36" s="196"/>
      <c r="W36" s="197"/>
      <c r="X36" s="200" t="s">
        <v>233</v>
      </c>
      <c r="Y36" s="196"/>
      <c r="Z36" s="196"/>
      <c r="AA36" s="196"/>
      <c r="AB36" s="196"/>
      <c r="AC36" s="196"/>
      <c r="AD36" s="196"/>
      <c r="AE36" s="197"/>
      <c r="AF36" s="200" t="s">
        <v>246</v>
      </c>
      <c r="AG36" s="196"/>
      <c r="AH36" s="196"/>
      <c r="AI36" s="196"/>
      <c r="AJ36" s="196"/>
      <c r="AK36" s="196"/>
      <c r="AL36" s="196"/>
      <c r="AM36" s="197"/>
      <c r="AN36" s="200" t="s">
        <v>258</v>
      </c>
      <c r="AO36" s="196"/>
      <c r="AP36" s="196"/>
      <c r="AQ36" s="196"/>
      <c r="AR36" s="196"/>
      <c r="AS36" s="196"/>
      <c r="AT36" s="196"/>
      <c r="AU36" s="196"/>
      <c r="AV36" s="196"/>
      <c r="AW36" s="196"/>
      <c r="AX36" s="197"/>
      <c r="AY36" s="200" t="s">
        <v>249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248">
        <v>391800</v>
      </c>
      <c r="BP36" s="249"/>
      <c r="BQ36" s="249"/>
      <c r="BR36" s="249"/>
      <c r="BS36" s="249"/>
      <c r="BT36" s="249"/>
      <c r="BU36" s="249"/>
      <c r="BV36" s="249"/>
      <c r="BW36" s="249"/>
      <c r="BX36" s="249"/>
      <c r="BY36" s="250"/>
      <c r="BZ36" s="194"/>
      <c r="CA36" s="198"/>
      <c r="CB36" s="198"/>
      <c r="CC36" s="198"/>
      <c r="CD36" s="198"/>
      <c r="CE36" s="198"/>
      <c r="CF36" s="198"/>
      <c r="CG36" s="198"/>
      <c r="CH36" s="198"/>
      <c r="CI36" s="198"/>
      <c r="CJ36" s="199"/>
    </row>
    <row r="37" spans="1:99" s="145" customFormat="1" x14ac:dyDescent="0.2">
      <c r="A37" s="194" t="s">
        <v>253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9"/>
      <c r="S37" s="195" t="s">
        <v>237</v>
      </c>
      <c r="T37" s="196"/>
      <c r="U37" s="196"/>
      <c r="V37" s="196"/>
      <c r="W37" s="197"/>
      <c r="X37" s="200" t="s">
        <v>233</v>
      </c>
      <c r="Y37" s="196"/>
      <c r="Z37" s="196"/>
      <c r="AA37" s="196"/>
      <c r="AB37" s="196"/>
      <c r="AC37" s="196"/>
      <c r="AD37" s="196"/>
      <c r="AE37" s="197"/>
      <c r="AF37" s="200" t="s">
        <v>246</v>
      </c>
      <c r="AG37" s="196"/>
      <c r="AH37" s="196"/>
      <c r="AI37" s="196"/>
      <c r="AJ37" s="196"/>
      <c r="AK37" s="196"/>
      <c r="AL37" s="196"/>
      <c r="AM37" s="197"/>
      <c r="AN37" s="200" t="s">
        <v>258</v>
      </c>
      <c r="AO37" s="196"/>
      <c r="AP37" s="196"/>
      <c r="AQ37" s="196"/>
      <c r="AR37" s="196"/>
      <c r="AS37" s="196"/>
      <c r="AT37" s="196"/>
      <c r="AU37" s="196"/>
      <c r="AV37" s="196"/>
      <c r="AW37" s="196"/>
      <c r="AX37" s="197"/>
      <c r="AY37" s="200" t="s">
        <v>250</v>
      </c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7"/>
      <c r="BO37" s="248">
        <v>0</v>
      </c>
      <c r="BP37" s="249"/>
      <c r="BQ37" s="249"/>
      <c r="BR37" s="249"/>
      <c r="BS37" s="249"/>
      <c r="BT37" s="249"/>
      <c r="BU37" s="249"/>
      <c r="BV37" s="249"/>
      <c r="BW37" s="249"/>
      <c r="BX37" s="249"/>
      <c r="BY37" s="250"/>
      <c r="BZ37" s="194"/>
      <c r="CA37" s="198"/>
      <c r="CB37" s="198"/>
      <c r="CC37" s="198"/>
      <c r="CD37" s="198"/>
      <c r="CE37" s="198"/>
      <c r="CF37" s="198"/>
      <c r="CG37" s="198"/>
      <c r="CH37" s="198"/>
      <c r="CI37" s="198"/>
      <c r="CJ37" s="199"/>
    </row>
    <row r="38" spans="1:99" x14ac:dyDescent="0.2">
      <c r="A38" s="225" t="s">
        <v>254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4"/>
      <c r="S38" s="255" t="s">
        <v>238</v>
      </c>
      <c r="T38" s="256"/>
      <c r="U38" s="256"/>
      <c r="V38" s="256"/>
      <c r="W38" s="256"/>
      <c r="X38" s="256" t="s">
        <v>233</v>
      </c>
      <c r="Y38" s="256"/>
      <c r="Z38" s="257"/>
      <c r="AA38" s="257"/>
      <c r="AB38" s="257"/>
      <c r="AC38" s="257"/>
      <c r="AD38" s="257"/>
      <c r="AE38" s="257"/>
      <c r="AF38" s="257" t="s">
        <v>246</v>
      </c>
      <c r="AG38" s="257"/>
      <c r="AH38" s="257"/>
      <c r="AI38" s="257"/>
      <c r="AJ38" s="257"/>
      <c r="AK38" s="257"/>
      <c r="AL38" s="257"/>
      <c r="AM38" s="257"/>
      <c r="AN38" s="200" t="s">
        <v>258</v>
      </c>
      <c r="AO38" s="196"/>
      <c r="AP38" s="196"/>
      <c r="AQ38" s="196"/>
      <c r="AR38" s="196"/>
      <c r="AS38" s="196"/>
      <c r="AT38" s="196"/>
      <c r="AU38" s="196"/>
      <c r="AV38" s="196"/>
      <c r="AW38" s="196"/>
      <c r="AX38" s="197"/>
      <c r="AY38" s="200" t="s">
        <v>251</v>
      </c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7"/>
      <c r="BO38" s="241">
        <v>10000</v>
      </c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1"/>
    </row>
    <row r="39" spans="1:99" s="145" customFormat="1" x14ac:dyDescent="0.2">
      <c r="A39" s="194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202"/>
      <c r="S39" s="200"/>
      <c r="T39" s="196"/>
      <c r="U39" s="196"/>
      <c r="V39" s="196"/>
      <c r="W39" s="197"/>
      <c r="X39" s="200"/>
      <c r="Y39" s="196"/>
      <c r="Z39" s="196"/>
      <c r="AA39" s="196"/>
      <c r="AB39" s="196"/>
      <c r="AC39" s="196"/>
      <c r="AD39" s="196"/>
      <c r="AE39" s="197"/>
      <c r="AF39" s="200"/>
      <c r="AG39" s="196"/>
      <c r="AH39" s="196"/>
      <c r="AI39" s="196"/>
      <c r="AJ39" s="196"/>
      <c r="AK39" s="196"/>
      <c r="AL39" s="196"/>
      <c r="AM39" s="197"/>
      <c r="AN39" s="200"/>
      <c r="AO39" s="196"/>
      <c r="AP39" s="196"/>
      <c r="AQ39" s="196"/>
      <c r="AR39" s="196"/>
      <c r="AS39" s="196"/>
      <c r="AT39" s="196"/>
      <c r="AU39" s="196"/>
      <c r="AV39" s="196"/>
      <c r="AW39" s="196"/>
      <c r="AX39" s="197"/>
      <c r="AY39" s="200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7"/>
      <c r="BO39" s="203"/>
      <c r="BP39" s="204"/>
      <c r="BQ39" s="204"/>
      <c r="BR39" s="204"/>
      <c r="BS39" s="204"/>
      <c r="BT39" s="204"/>
      <c r="BU39" s="204"/>
      <c r="BV39" s="204"/>
      <c r="BW39" s="204"/>
      <c r="BX39" s="204"/>
      <c r="BY39" s="205"/>
      <c r="BZ39" s="194"/>
      <c r="CA39" s="198"/>
      <c r="CB39" s="198"/>
      <c r="CC39" s="198"/>
      <c r="CD39" s="198"/>
      <c r="CE39" s="198"/>
      <c r="CF39" s="198"/>
      <c r="CG39" s="198"/>
      <c r="CH39" s="198"/>
      <c r="CI39" s="198"/>
      <c r="CJ39" s="199"/>
    </row>
    <row r="40" spans="1:99" ht="12" customHeight="1" thickBot="1" x14ac:dyDescent="0.25">
      <c r="A40" s="238" t="s">
        <v>33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58" t="s">
        <v>233</v>
      </c>
      <c r="Y40" s="259"/>
      <c r="Z40" s="240"/>
      <c r="AA40" s="240"/>
      <c r="AB40" s="240"/>
      <c r="AC40" s="240"/>
      <c r="AD40" s="240"/>
      <c r="AE40" s="240"/>
      <c r="AF40" s="240" t="s">
        <v>246</v>
      </c>
      <c r="AG40" s="240"/>
      <c r="AH40" s="240"/>
      <c r="AI40" s="240"/>
      <c r="AJ40" s="240"/>
      <c r="AK40" s="240"/>
      <c r="AL40" s="240"/>
      <c r="AM40" s="240"/>
      <c r="AN40" s="240" t="s">
        <v>258</v>
      </c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5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7"/>
      <c r="BO40" s="218">
        <f>BO41</f>
        <v>5700680</v>
      </c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1"/>
    </row>
    <row r="41" spans="1:99" ht="13.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10" t="s">
        <v>38</v>
      </c>
      <c r="BO41" s="242">
        <f>BO34+BO35+BO36+BO37+BO38</f>
        <v>5700680</v>
      </c>
      <c r="BP41" s="243"/>
      <c r="BQ41" s="243"/>
      <c r="BR41" s="243"/>
      <c r="BS41" s="243"/>
      <c r="BT41" s="243"/>
      <c r="BU41" s="243"/>
      <c r="BV41" s="243"/>
      <c r="BW41" s="243"/>
      <c r="BX41" s="243"/>
      <c r="BY41" s="244"/>
      <c r="BZ41" s="269"/>
      <c r="CA41" s="270"/>
      <c r="CB41" s="270"/>
      <c r="CC41" s="270"/>
      <c r="CD41" s="270"/>
      <c r="CE41" s="270"/>
      <c r="CF41" s="270"/>
      <c r="CG41" s="270"/>
      <c r="CH41" s="270"/>
      <c r="CI41" s="270"/>
      <c r="CJ41" s="271"/>
    </row>
    <row r="42" spans="1:99" ht="13.5" thickBot="1" x14ac:dyDescent="0.25">
      <c r="A42" s="3"/>
    </row>
    <row r="43" spans="1:99" ht="13.5" thickBot="1" x14ac:dyDescent="0.25">
      <c r="A43" s="201" t="s">
        <v>263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Z43" s="206" t="s">
        <v>264</v>
      </c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CL43" s="2" t="s">
        <v>35</v>
      </c>
      <c r="CN43" s="190"/>
      <c r="CO43" s="191"/>
      <c r="CP43" s="191"/>
      <c r="CQ43" s="191"/>
      <c r="CR43" s="191"/>
      <c r="CS43" s="191"/>
      <c r="CT43" s="191"/>
      <c r="CU43" s="192"/>
    </row>
    <row r="44" spans="1:99" s="11" customFormat="1" ht="13.5" thickBot="1" x14ac:dyDescent="0.25">
      <c r="P44" s="237" t="s">
        <v>39</v>
      </c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7"/>
      <c r="AH44" s="237" t="s">
        <v>5</v>
      </c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Z44" s="237" t="s">
        <v>6</v>
      </c>
      <c r="BA44" s="237"/>
      <c r="BB44" s="237"/>
      <c r="BC44" s="237"/>
      <c r="BD44" s="237"/>
      <c r="BE44" s="237"/>
      <c r="BF44" s="237"/>
      <c r="BG44" s="237"/>
      <c r="BH44" s="237"/>
      <c r="BI44" s="237"/>
      <c r="BJ44" s="237"/>
      <c r="BK44" s="237"/>
      <c r="BL44" s="237"/>
      <c r="BM44" s="237"/>
      <c r="BN44" s="237"/>
      <c r="BO44" s="237"/>
      <c r="BP44" s="237"/>
      <c r="CC44" s="1"/>
      <c r="CD44" s="1"/>
      <c r="CE44" s="1"/>
      <c r="CF44" s="1"/>
      <c r="CG44" s="1"/>
      <c r="CH44" s="1"/>
      <c r="CI44" s="1"/>
      <c r="CJ44" s="1"/>
      <c r="CK44" s="1"/>
      <c r="CL44" s="2" t="s">
        <v>36</v>
      </c>
      <c r="CM44" s="1"/>
      <c r="CN44" s="190"/>
      <c r="CO44" s="191"/>
      <c r="CP44" s="191"/>
      <c r="CQ44" s="191"/>
      <c r="CR44" s="191"/>
      <c r="CS44" s="191"/>
      <c r="CT44" s="191"/>
      <c r="CU44" s="192"/>
    </row>
    <row r="45" spans="1:99" x14ac:dyDescent="0.2">
      <c r="A45" s="3" t="s">
        <v>37</v>
      </c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Z45" s="206" t="s">
        <v>264</v>
      </c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R45" s="206"/>
      <c r="BS45" s="206"/>
      <c r="BT45" s="206"/>
      <c r="BU45" s="206"/>
      <c r="BV45" s="206"/>
      <c r="BW45" s="206"/>
      <c r="BX45" s="206"/>
      <c r="BY45" s="206"/>
      <c r="BZ45" s="206"/>
      <c r="CA45" s="206"/>
      <c r="CB45" s="206"/>
      <c r="CC45" s="206"/>
      <c r="CD45" s="206"/>
      <c r="CE45" s="206"/>
      <c r="CF45" s="206"/>
      <c r="CG45" s="206"/>
      <c r="CH45" s="206"/>
    </row>
    <row r="46" spans="1:99" s="11" customFormat="1" ht="10.5" x14ac:dyDescent="0.2">
      <c r="A46" s="12"/>
      <c r="P46" s="237" t="s">
        <v>39</v>
      </c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H46" s="237" t="s">
        <v>5</v>
      </c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Z46" s="237" t="s">
        <v>6</v>
      </c>
      <c r="BA46" s="237"/>
      <c r="BB46" s="237"/>
      <c r="BC46" s="237"/>
      <c r="BD46" s="237"/>
      <c r="BE46" s="23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R46" s="237" t="s">
        <v>40</v>
      </c>
      <c r="BS46" s="237"/>
      <c r="BT46" s="237"/>
      <c r="BU46" s="237"/>
      <c r="BV46" s="237"/>
      <c r="BW46" s="237"/>
      <c r="BX46" s="237"/>
      <c r="BY46" s="237"/>
      <c r="BZ46" s="237"/>
      <c r="CA46" s="237"/>
      <c r="CB46" s="237"/>
      <c r="CC46" s="237"/>
      <c r="CD46" s="237"/>
      <c r="CE46" s="237"/>
      <c r="CF46" s="237"/>
      <c r="CG46" s="237"/>
      <c r="CH46" s="237"/>
    </row>
    <row r="47" spans="1:99" x14ac:dyDescent="0.2">
      <c r="A47" s="2" t="s">
        <v>8</v>
      </c>
      <c r="B47" s="210" t="s">
        <v>279</v>
      </c>
      <c r="C47" s="210"/>
      <c r="D47" s="210"/>
      <c r="E47" s="154" t="s">
        <v>9</v>
      </c>
      <c r="F47" s="207" t="s">
        <v>281</v>
      </c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W47" s="4" t="s">
        <v>10</v>
      </c>
      <c r="X47" s="208" t="s">
        <v>262</v>
      </c>
      <c r="Y47" s="208"/>
      <c r="Z47" s="3" t="s">
        <v>11</v>
      </c>
    </row>
    <row r="48" spans="1:99" s="13" customFormat="1" ht="11.45" customHeight="1" x14ac:dyDescent="0.15"/>
  </sheetData>
  <mergeCells count="153">
    <mergeCell ref="A15:AN15"/>
    <mergeCell ref="BH15:CU15"/>
    <mergeCell ref="Q16:AN16"/>
    <mergeCell ref="Q17:AN17"/>
    <mergeCell ref="O28:AM28"/>
    <mergeCell ref="A30:R30"/>
    <mergeCell ref="BI5:CU5"/>
    <mergeCell ref="BI6:CU6"/>
    <mergeCell ref="BI7:CU7"/>
    <mergeCell ref="BI8:CU8"/>
    <mergeCell ref="BO30:CJ30"/>
    <mergeCell ref="S30:W30"/>
    <mergeCell ref="BH14:CU14"/>
    <mergeCell ref="BO32:BY32"/>
    <mergeCell ref="AY36:BN36"/>
    <mergeCell ref="BR45:CH45"/>
    <mergeCell ref="AZ46:BP46"/>
    <mergeCell ref="BR46:CH46"/>
    <mergeCell ref="AY33:BN33"/>
    <mergeCell ref="AY34:BN34"/>
    <mergeCell ref="BL3:CR3"/>
    <mergeCell ref="AN31:AX31"/>
    <mergeCell ref="BZ31:CJ31"/>
    <mergeCell ref="AY31:BN31"/>
    <mergeCell ref="AY32:BN32"/>
    <mergeCell ref="AN35:AX35"/>
    <mergeCell ref="BZ39:CJ39"/>
    <mergeCell ref="BZ41:CJ41"/>
    <mergeCell ref="BZ36:CJ36"/>
    <mergeCell ref="BZ37:CJ37"/>
    <mergeCell ref="BO31:BY31"/>
    <mergeCell ref="BZ33:CJ33"/>
    <mergeCell ref="AY35:BN35"/>
    <mergeCell ref="BO35:BY35"/>
    <mergeCell ref="BZ35:CJ35"/>
    <mergeCell ref="AY37:BN37"/>
    <mergeCell ref="BO36:BY36"/>
    <mergeCell ref="AF32:AM32"/>
    <mergeCell ref="BZ38:CJ38"/>
    <mergeCell ref="BZ32:CJ32"/>
    <mergeCell ref="AF31:AM31"/>
    <mergeCell ref="BH2:CU2"/>
    <mergeCell ref="BE1:CU1"/>
    <mergeCell ref="B47:D47"/>
    <mergeCell ref="F47:U47"/>
    <mergeCell ref="X47:Y47"/>
    <mergeCell ref="P45:AF45"/>
    <mergeCell ref="AH45:AX45"/>
    <mergeCell ref="A38:R38"/>
    <mergeCell ref="S38:W38"/>
    <mergeCell ref="X38:AE38"/>
    <mergeCell ref="AF38:AM38"/>
    <mergeCell ref="X40:AE40"/>
    <mergeCell ref="P46:AF46"/>
    <mergeCell ref="AH46:AX46"/>
    <mergeCell ref="AN33:AX33"/>
    <mergeCell ref="AK22:AT22"/>
    <mergeCell ref="AW22:AX22"/>
    <mergeCell ref="AG22:AI22"/>
    <mergeCell ref="AZ45:BP45"/>
    <mergeCell ref="BO33:BY33"/>
    <mergeCell ref="AH44:AX44"/>
    <mergeCell ref="AZ44:BP44"/>
    <mergeCell ref="A40:W40"/>
    <mergeCell ref="AN38:AX38"/>
    <mergeCell ref="A33:R33"/>
    <mergeCell ref="A34:R34"/>
    <mergeCell ref="X33:AE33"/>
    <mergeCell ref="S34:W34"/>
    <mergeCell ref="X34:AE34"/>
    <mergeCell ref="AN40:AX40"/>
    <mergeCell ref="BO38:BY38"/>
    <mergeCell ref="BO41:BY41"/>
    <mergeCell ref="AZ43:BP43"/>
    <mergeCell ref="P44:AF44"/>
    <mergeCell ref="AF33:AM33"/>
    <mergeCell ref="S35:W35"/>
    <mergeCell ref="X35:AE35"/>
    <mergeCell ref="AF35:AM35"/>
    <mergeCell ref="A35:R35"/>
    <mergeCell ref="AF40:AM40"/>
    <mergeCell ref="AY38:BN38"/>
    <mergeCell ref="AY40:BN40"/>
    <mergeCell ref="BO37:BY37"/>
    <mergeCell ref="AN34:AX34"/>
    <mergeCell ref="X31:AE31"/>
    <mergeCell ref="X30:BN30"/>
    <mergeCell ref="A11:AN11"/>
    <mergeCell ref="BH11:CU11"/>
    <mergeCell ref="B18:D18"/>
    <mergeCell ref="F18:U18"/>
    <mergeCell ref="X18:Y18"/>
    <mergeCell ref="CJ21:CU21"/>
    <mergeCell ref="CJ23:CU23"/>
    <mergeCell ref="CJ24:CU24"/>
    <mergeCell ref="A16:N16"/>
    <mergeCell ref="A17:N17"/>
    <mergeCell ref="CJ20:CU20"/>
    <mergeCell ref="BH16:BU16"/>
    <mergeCell ref="BX16:CU16"/>
    <mergeCell ref="BH17:BU17"/>
    <mergeCell ref="BX17:CU17"/>
    <mergeCell ref="BI18:BK18"/>
    <mergeCell ref="A12:AN12"/>
    <mergeCell ref="BH12:CU12"/>
    <mergeCell ref="A13:AN13"/>
    <mergeCell ref="BH13:CU13"/>
    <mergeCell ref="AY21:BA21"/>
    <mergeCell ref="A14:AN14"/>
    <mergeCell ref="CN44:CU44"/>
    <mergeCell ref="P43:AF43"/>
    <mergeCell ref="AH43:AX43"/>
    <mergeCell ref="BM18:CB18"/>
    <mergeCell ref="CE18:CF18"/>
    <mergeCell ref="CJ22:CU22"/>
    <mergeCell ref="CJ25:CU25"/>
    <mergeCell ref="CJ26:CU26"/>
    <mergeCell ref="CJ27:CU27"/>
    <mergeCell ref="S24:BT24"/>
    <mergeCell ref="Z25:BT25"/>
    <mergeCell ref="O26:BT26"/>
    <mergeCell ref="O27:BT27"/>
    <mergeCell ref="BO40:BY40"/>
    <mergeCell ref="BO34:BY34"/>
    <mergeCell ref="BZ40:CJ40"/>
    <mergeCell ref="A31:R31"/>
    <mergeCell ref="A32:R32"/>
    <mergeCell ref="X32:AE32"/>
    <mergeCell ref="AN32:AX32"/>
    <mergeCell ref="S31:W31"/>
    <mergeCell ref="S32:W32"/>
    <mergeCell ref="S33:W33"/>
    <mergeCell ref="AF34:AM34"/>
    <mergeCell ref="BZ34:CJ34"/>
    <mergeCell ref="CN43:CU43"/>
    <mergeCell ref="A36:R36"/>
    <mergeCell ref="S36:W36"/>
    <mergeCell ref="A37:R37"/>
    <mergeCell ref="S37:W37"/>
    <mergeCell ref="X36:AE36"/>
    <mergeCell ref="X37:AE37"/>
    <mergeCell ref="AF36:AM36"/>
    <mergeCell ref="AF37:AM37"/>
    <mergeCell ref="AN36:AX36"/>
    <mergeCell ref="AN37:AX37"/>
    <mergeCell ref="A43:N43"/>
    <mergeCell ref="A39:R39"/>
    <mergeCell ref="S39:W39"/>
    <mergeCell ref="X39:AE39"/>
    <mergeCell ref="AF39:AM39"/>
    <mergeCell ref="AN39:AX39"/>
    <mergeCell ref="AY39:BN39"/>
    <mergeCell ref="BO39:BY39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5"/>
  <sheetViews>
    <sheetView topLeftCell="A4" zoomScale="120" zoomScaleNormal="120" workbookViewId="0">
      <selection activeCell="E163" sqref="E163:E168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2.85546875" customWidth="1"/>
    <col min="6" max="6" width="10.140625" customWidth="1"/>
    <col min="7" max="7" width="10.140625" bestFit="1" customWidth="1"/>
  </cols>
  <sheetData>
    <row r="1" spans="1:5" ht="21.75" customHeight="1" x14ac:dyDescent="0.2">
      <c r="C1" s="296"/>
      <c r="D1" s="296"/>
      <c r="E1" s="296"/>
    </row>
    <row r="2" spans="1:5" ht="15.75" x14ac:dyDescent="0.25">
      <c r="A2" s="295" t="s">
        <v>94</v>
      </c>
      <c r="B2" s="295"/>
      <c r="C2" s="295"/>
      <c r="D2" s="295"/>
      <c r="E2" s="295"/>
    </row>
    <row r="3" spans="1:5" ht="21" customHeight="1" x14ac:dyDescent="0.25">
      <c r="A3" s="295" t="s">
        <v>265</v>
      </c>
      <c r="B3" s="295"/>
      <c r="C3" s="295"/>
      <c r="D3" s="295"/>
      <c r="E3" s="295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2" t="s">
        <v>0</v>
      </c>
      <c r="E5" s="158">
        <v>44454</v>
      </c>
    </row>
    <row r="6" spans="1:5" ht="31.5" customHeight="1" x14ac:dyDescent="0.25">
      <c r="A6" s="27" t="s">
        <v>62</v>
      </c>
      <c r="B6" s="282" t="s">
        <v>266</v>
      </c>
      <c r="C6" s="282"/>
      <c r="D6" s="2" t="s">
        <v>63</v>
      </c>
      <c r="E6" s="136"/>
    </row>
    <row r="7" spans="1:5" ht="32.25" customHeight="1" x14ac:dyDescent="0.25">
      <c r="A7" s="28" t="s">
        <v>64</v>
      </c>
      <c r="B7" s="283" t="s">
        <v>256</v>
      </c>
      <c r="C7" s="283"/>
      <c r="D7" s="2" t="s">
        <v>14</v>
      </c>
      <c r="E7" s="136"/>
    </row>
    <row r="8" spans="1:5" ht="24" customHeight="1" x14ac:dyDescent="0.25">
      <c r="A8" s="27" t="s">
        <v>65</v>
      </c>
      <c r="B8" s="284" t="s">
        <v>229</v>
      </c>
      <c r="C8" s="284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01" t="s">
        <v>79</v>
      </c>
      <c r="B11" s="301"/>
      <c r="C11" s="301"/>
      <c r="D11" s="301"/>
      <c r="E11" s="105" t="s">
        <v>25</v>
      </c>
    </row>
    <row r="12" spans="1:5" ht="19.5" customHeight="1" x14ac:dyDescent="0.25">
      <c r="A12" s="289" t="str">
        <f t="shared" ref="A12" si="0">A22</f>
        <v>Вид расходов 121 "Фонд оплаты труда государственных (муниципальных) органов"</v>
      </c>
      <c r="B12" s="290"/>
      <c r="C12" s="290"/>
      <c r="D12" s="291"/>
      <c r="E12" s="156">
        <v>4069797</v>
      </c>
    </row>
    <row r="13" spans="1:5" ht="34.5" customHeight="1" x14ac:dyDescent="0.25">
      <c r="A13" s="292" t="s">
        <v>68</v>
      </c>
      <c r="B13" s="293"/>
      <c r="C13" s="293"/>
      <c r="D13" s="294"/>
      <c r="E13" s="156">
        <v>0</v>
      </c>
    </row>
    <row r="14" spans="1:5" ht="45.75" customHeight="1" x14ac:dyDescent="0.25">
      <c r="A14" s="292" t="s">
        <v>69</v>
      </c>
      <c r="B14" s="293"/>
      <c r="C14" s="293"/>
      <c r="D14" s="294"/>
      <c r="E14" s="156">
        <v>1229083</v>
      </c>
    </row>
    <row r="15" spans="1:5" ht="35.25" customHeight="1" x14ac:dyDescent="0.25">
      <c r="A15" s="285" t="s">
        <v>70</v>
      </c>
      <c r="B15" s="285"/>
      <c r="C15" s="285"/>
      <c r="D15" s="285"/>
      <c r="E15" s="156">
        <v>0</v>
      </c>
    </row>
    <row r="16" spans="1:5" ht="30.75" customHeight="1" x14ac:dyDescent="0.25">
      <c r="A16" s="286" t="s">
        <v>71</v>
      </c>
      <c r="B16" s="286"/>
      <c r="C16" s="286"/>
      <c r="D16" s="286"/>
      <c r="E16" s="156">
        <v>391800</v>
      </c>
    </row>
    <row r="17" spans="1:6" ht="15" customHeight="1" x14ac:dyDescent="0.25">
      <c r="A17" s="285" t="s">
        <v>72</v>
      </c>
      <c r="B17" s="285"/>
      <c r="C17" s="285"/>
      <c r="D17" s="285"/>
      <c r="E17" s="156">
        <v>0</v>
      </c>
    </row>
    <row r="18" spans="1:6" ht="21" customHeight="1" x14ac:dyDescent="0.25">
      <c r="A18" s="285" t="s">
        <v>239</v>
      </c>
      <c r="B18" s="285"/>
      <c r="C18" s="285"/>
      <c r="D18" s="285"/>
      <c r="E18" s="156">
        <v>10000</v>
      </c>
    </row>
    <row r="19" spans="1:6" ht="20.45" customHeight="1" x14ac:dyDescent="0.2">
      <c r="A19" s="287" t="s">
        <v>73</v>
      </c>
      <c r="B19" s="287"/>
      <c r="C19" s="287"/>
      <c r="D19" s="287"/>
      <c r="E19" s="156">
        <f>E12+E14+E16+E17+E18</f>
        <v>5700680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35">
        <v>5298880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297" t="s">
        <v>75</v>
      </c>
      <c r="B24" s="298"/>
      <c r="C24" s="146" t="s">
        <v>228</v>
      </c>
      <c r="D24" s="38" t="s">
        <v>76</v>
      </c>
      <c r="E24" s="38" t="s">
        <v>77</v>
      </c>
      <c r="F24" s="31"/>
    </row>
    <row r="25" spans="1:6" x14ac:dyDescent="0.2">
      <c r="A25" s="297">
        <v>1</v>
      </c>
      <c r="B25" s="298"/>
      <c r="C25" s="38">
        <v>2</v>
      </c>
      <c r="D25" s="38">
        <v>3</v>
      </c>
      <c r="E25" s="150" t="s">
        <v>138</v>
      </c>
      <c r="F25" s="31"/>
    </row>
    <row r="26" spans="1:6" ht="24" customHeight="1" x14ac:dyDescent="0.2">
      <c r="A26" s="299" t="s">
        <v>268</v>
      </c>
      <c r="B26" s="300"/>
      <c r="C26" s="180"/>
      <c r="D26" s="148">
        <v>62</v>
      </c>
      <c r="E26" s="40">
        <v>1922186</v>
      </c>
      <c r="F26" s="41"/>
    </row>
    <row r="27" spans="1:6" ht="26.25" customHeight="1" x14ac:dyDescent="0.2">
      <c r="A27" s="299" t="s">
        <v>269</v>
      </c>
      <c r="B27" s="300"/>
      <c r="C27" s="180"/>
      <c r="D27" s="38">
        <v>62</v>
      </c>
      <c r="E27" s="40">
        <v>2147611</v>
      </c>
      <c r="F27" s="41"/>
    </row>
    <row r="28" spans="1:6" ht="19.5" customHeight="1" x14ac:dyDescent="0.2">
      <c r="A28" s="299"/>
      <c r="B28" s="300"/>
      <c r="C28" s="180">
        <f>C26+C27</f>
        <v>0</v>
      </c>
      <c r="D28" s="38"/>
      <c r="E28" s="40">
        <f>SUM(E26:E27)</f>
        <v>4069797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288" t="s">
        <v>68</v>
      </c>
      <c r="B32" s="288"/>
      <c r="C32" s="288"/>
      <c r="D32" s="288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275" t="s">
        <v>83</v>
      </c>
      <c r="B36" s="44"/>
      <c r="C36" s="45"/>
      <c r="D36" s="45"/>
      <c r="E36" s="147"/>
    </row>
    <row r="37" spans="1:5" x14ac:dyDescent="0.2">
      <c r="A37" s="276"/>
      <c r="B37" s="39"/>
      <c r="C37" s="46"/>
      <c r="D37" s="46"/>
      <c r="E37" s="47"/>
    </row>
    <row r="38" spans="1:5" ht="13.5" thickBot="1" x14ac:dyDescent="0.25">
      <c r="A38" s="277"/>
      <c r="B38" s="48"/>
      <c r="C38" s="49"/>
      <c r="D38" s="49"/>
      <c r="E38" s="50"/>
    </row>
    <row r="39" spans="1:5" x14ac:dyDescent="0.2">
      <c r="A39" s="275" t="s">
        <v>84</v>
      </c>
      <c r="B39" s="51"/>
      <c r="C39" s="51"/>
      <c r="D39" s="51"/>
      <c r="E39" s="52"/>
    </row>
    <row r="40" spans="1:5" x14ac:dyDescent="0.2">
      <c r="A40" s="276"/>
      <c r="B40" s="53"/>
      <c r="C40" s="53"/>
      <c r="D40" s="53"/>
      <c r="E40" s="54"/>
    </row>
    <row r="41" spans="1:5" ht="13.5" thickBot="1" x14ac:dyDescent="0.25">
      <c r="A41" s="277"/>
      <c r="B41" s="55"/>
      <c r="C41" s="55"/>
      <c r="D41" s="55"/>
      <c r="E41" s="56"/>
    </row>
    <row r="42" spans="1:5" s="57" customFormat="1" x14ac:dyDescent="0.2">
      <c r="A42" s="278" t="s">
        <v>85</v>
      </c>
      <c r="B42" s="51"/>
      <c r="C42" s="45"/>
      <c r="D42" s="45"/>
      <c r="E42" s="58"/>
    </row>
    <row r="43" spans="1:5" s="57" customFormat="1" x14ac:dyDescent="0.2">
      <c r="A43" s="279"/>
      <c r="B43" s="53"/>
      <c r="C43" s="53"/>
      <c r="D43" s="53"/>
      <c r="E43" s="47"/>
    </row>
    <row r="44" spans="1:5" s="57" customFormat="1" ht="13.5" thickBot="1" x14ac:dyDescent="0.25">
      <c r="A44" s="280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39">
        <f>$E$57</f>
        <v>1229083</v>
      </c>
    </row>
    <row r="53" spans="1:5" ht="51" customHeight="1" x14ac:dyDescent="0.2">
      <c r="A53" s="281" t="s">
        <v>69</v>
      </c>
      <c r="B53" s="281"/>
      <c r="C53" s="281"/>
      <c r="D53" s="281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302" t="s">
        <v>79</v>
      </c>
      <c r="B55" s="302"/>
      <c r="C55" s="302"/>
      <c r="D55" s="38" t="s">
        <v>91</v>
      </c>
      <c r="E55" s="38" t="s">
        <v>92</v>
      </c>
    </row>
    <row r="56" spans="1:5" ht="25.5" x14ac:dyDescent="0.2">
      <c r="A56" s="302">
        <v>1</v>
      </c>
      <c r="B56" s="302"/>
      <c r="C56" s="302"/>
      <c r="D56" s="38">
        <v>2</v>
      </c>
      <c r="E56" s="38" t="s">
        <v>215</v>
      </c>
    </row>
    <row r="57" spans="1:5" ht="27" customHeight="1" x14ac:dyDescent="0.2">
      <c r="A57" s="303" t="s">
        <v>93</v>
      </c>
      <c r="B57" s="304"/>
      <c r="C57" s="305"/>
      <c r="D57" s="40">
        <v>4069797</v>
      </c>
      <c r="E57" s="163">
        <v>1229083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306" t="s">
        <v>70</v>
      </c>
      <c r="B60" s="306"/>
      <c r="C60" s="306"/>
      <c r="D60" s="306"/>
      <c r="E60" s="306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308" t="s">
        <v>71</v>
      </c>
      <c r="B72" s="308"/>
      <c r="C72" s="308"/>
      <c r="D72" s="308"/>
    </row>
    <row r="73" spans="1:5" ht="14.25" x14ac:dyDescent="0.2">
      <c r="A73" s="288"/>
      <c r="B73" s="288"/>
      <c r="C73" s="288"/>
      <c r="D73" s="288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306" t="s">
        <v>70</v>
      </c>
      <c r="B84" s="306"/>
      <c r="C84" s="306"/>
      <c r="D84" s="306"/>
      <c r="E84" s="306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7"/>
      <c r="B106" s="307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306" t="s">
        <v>71</v>
      </c>
      <c r="B108" s="306"/>
      <c r="C108" s="306"/>
      <c r="D108" s="306"/>
      <c r="E108" s="306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1" t="s">
        <v>119</v>
      </c>
      <c r="B112" s="161"/>
      <c r="C112" s="161"/>
      <c r="D112" s="161"/>
      <c r="E112" s="163"/>
    </row>
    <row r="113" spans="1:5" x14ac:dyDescent="0.2">
      <c r="A113" s="181" t="s">
        <v>120</v>
      </c>
      <c r="B113" s="161"/>
      <c r="C113" s="174"/>
      <c r="D113" s="174"/>
      <c r="E113" s="166"/>
    </row>
    <row r="114" spans="1:5" x14ac:dyDescent="0.2">
      <c r="A114" s="181" t="s">
        <v>205</v>
      </c>
      <c r="B114" s="161"/>
      <c r="C114" s="174"/>
      <c r="D114" s="174"/>
      <c r="E114" s="166"/>
    </row>
    <row r="115" spans="1:5" x14ac:dyDescent="0.2">
      <c r="A115" s="182" t="s">
        <v>206</v>
      </c>
      <c r="B115" s="174"/>
      <c r="C115" s="174"/>
      <c r="D115" s="174"/>
      <c r="E115" s="166"/>
    </row>
    <row r="116" spans="1:5" x14ac:dyDescent="0.2">
      <c r="A116" s="183" t="s">
        <v>121</v>
      </c>
      <c r="B116" s="175" t="s">
        <v>122</v>
      </c>
      <c r="C116" s="175" t="s">
        <v>122</v>
      </c>
      <c r="D116" s="175" t="s">
        <v>122</v>
      </c>
      <c r="E116" s="163"/>
    </row>
    <row r="117" spans="1:5" x14ac:dyDescent="0.2">
      <c r="A117" s="183" t="s">
        <v>127</v>
      </c>
      <c r="B117" s="174"/>
      <c r="C117" s="174"/>
      <c r="D117" s="174"/>
      <c r="E117" s="166"/>
    </row>
    <row r="118" spans="1:5" x14ac:dyDescent="0.2">
      <c r="A118" s="183" t="s">
        <v>128</v>
      </c>
      <c r="B118" s="174"/>
      <c r="C118" s="174"/>
      <c r="D118" s="174"/>
      <c r="E118" s="163"/>
    </row>
    <row r="119" spans="1:5" x14ac:dyDescent="0.2">
      <c r="A119" s="183" t="s">
        <v>129</v>
      </c>
      <c r="B119" s="174"/>
      <c r="C119" s="174"/>
      <c r="D119" s="174"/>
      <c r="E119" s="166"/>
    </row>
    <row r="120" spans="1:5" x14ac:dyDescent="0.2">
      <c r="A120" s="183" t="s">
        <v>242</v>
      </c>
      <c r="B120" s="174"/>
      <c r="C120" s="174"/>
      <c r="D120" s="174"/>
      <c r="E120" s="166"/>
    </row>
    <row r="121" spans="1:5" x14ac:dyDescent="0.2">
      <c r="A121" s="183" t="s">
        <v>130</v>
      </c>
      <c r="B121" s="174"/>
      <c r="C121" s="174"/>
      <c r="D121" s="174"/>
      <c r="E121" s="166"/>
    </row>
    <row r="122" spans="1:5" x14ac:dyDescent="0.2">
      <c r="A122" s="184"/>
      <c r="B122" s="174"/>
      <c r="C122" s="174"/>
      <c r="D122" s="174"/>
      <c r="E122" s="166"/>
    </row>
    <row r="123" spans="1:5" x14ac:dyDescent="0.2">
      <c r="A123" s="184"/>
      <c r="B123" s="174"/>
      <c r="C123" s="174"/>
      <c r="D123" s="174"/>
      <c r="E123" s="166"/>
    </row>
    <row r="124" spans="1:5" x14ac:dyDescent="0.2">
      <c r="A124" s="183" t="s">
        <v>125</v>
      </c>
      <c r="B124" s="175" t="s">
        <v>122</v>
      </c>
      <c r="C124" s="175" t="s">
        <v>122</v>
      </c>
      <c r="D124" s="175" t="s">
        <v>122</v>
      </c>
      <c r="E124" s="166"/>
    </row>
    <row r="125" spans="1:5" x14ac:dyDescent="0.2">
      <c r="A125" s="183" t="s">
        <v>129</v>
      </c>
      <c r="B125" s="174"/>
      <c r="C125" s="174"/>
      <c r="D125" s="174"/>
      <c r="E125" s="166"/>
    </row>
    <row r="126" spans="1:5" x14ac:dyDescent="0.2">
      <c r="A126" s="183"/>
      <c r="B126" s="174"/>
      <c r="C126" s="174"/>
      <c r="D126" s="174"/>
      <c r="E126" s="166"/>
    </row>
    <row r="127" spans="1:5" x14ac:dyDescent="0.2">
      <c r="A127" s="185"/>
      <c r="B127" s="174"/>
      <c r="C127" s="174"/>
      <c r="D127" s="174"/>
      <c r="E127" s="166"/>
    </row>
    <row r="128" spans="1:5" x14ac:dyDescent="0.2">
      <c r="A128" s="184" t="s">
        <v>131</v>
      </c>
      <c r="B128" s="174"/>
      <c r="C128" s="174"/>
      <c r="D128" s="174"/>
      <c r="E128" s="166"/>
    </row>
    <row r="129" spans="1:6" x14ac:dyDescent="0.2">
      <c r="A129" s="184"/>
      <c r="B129" s="174"/>
      <c r="C129" s="174"/>
      <c r="D129" s="174"/>
      <c r="E129" s="166"/>
    </row>
    <row r="130" spans="1:6" ht="13.15" customHeight="1" x14ac:dyDescent="0.2">
      <c r="A130" s="183" t="s">
        <v>132</v>
      </c>
      <c r="B130" s="174"/>
      <c r="C130" s="174"/>
      <c r="D130" s="174"/>
      <c r="E130" s="166"/>
    </row>
    <row r="131" spans="1:6" ht="26.45" customHeight="1" x14ac:dyDescent="0.2">
      <c r="A131" s="183" t="s">
        <v>133</v>
      </c>
      <c r="B131" s="174"/>
      <c r="C131" s="174"/>
      <c r="D131" s="174"/>
      <c r="E131" s="163">
        <v>16000</v>
      </c>
    </row>
    <row r="132" spans="1:6" x14ac:dyDescent="0.2">
      <c r="A132" s="183" t="s">
        <v>209</v>
      </c>
      <c r="B132" s="174"/>
      <c r="C132" s="174"/>
      <c r="D132" s="174"/>
      <c r="E132" s="166"/>
    </row>
    <row r="133" spans="1:6" x14ac:dyDescent="0.2">
      <c r="A133" s="164" t="s">
        <v>110</v>
      </c>
      <c r="B133" s="174"/>
      <c r="C133" s="174"/>
      <c r="D133" s="174"/>
      <c r="E133" s="166"/>
    </row>
    <row r="134" spans="1:6" x14ac:dyDescent="0.2">
      <c r="A134" s="164" t="s">
        <v>111</v>
      </c>
      <c r="B134" s="174"/>
      <c r="C134" s="174"/>
      <c r="D134" s="174"/>
      <c r="E134" s="166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</f>
        <v>99975</v>
      </c>
    </row>
    <row r="150" spans="1:5" ht="33" customHeight="1" x14ac:dyDescent="0.25">
      <c r="A150" s="308" t="s">
        <v>71</v>
      </c>
      <c r="B150" s="309"/>
      <c r="C150" s="309"/>
      <c r="D150" s="309"/>
      <c r="E150" s="309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1"/>
      <c r="C154" s="161"/>
      <c r="D154" s="161"/>
      <c r="E154" s="89"/>
    </row>
    <row r="155" spans="1:5" ht="25.5" x14ac:dyDescent="0.2">
      <c r="A155" s="64" t="s">
        <v>141</v>
      </c>
      <c r="B155" s="161"/>
      <c r="C155" s="161"/>
      <c r="D155" s="161"/>
      <c r="E155" s="89"/>
    </row>
    <row r="156" spans="1:5" s="104" customFormat="1" ht="38.25" x14ac:dyDescent="0.2">
      <c r="A156" s="160" t="s">
        <v>223</v>
      </c>
      <c r="B156" s="161"/>
      <c r="C156" s="161"/>
      <c r="D156" s="161"/>
      <c r="E156" s="163"/>
    </row>
    <row r="157" spans="1:5" ht="25.5" x14ac:dyDescent="0.2">
      <c r="A157" s="138" t="s">
        <v>216</v>
      </c>
      <c r="B157" s="161"/>
      <c r="C157" s="161"/>
      <c r="D157" s="161"/>
      <c r="E157" s="89"/>
    </row>
    <row r="158" spans="1:5" ht="25.5" x14ac:dyDescent="0.2">
      <c r="A158" s="138" t="s">
        <v>217</v>
      </c>
      <c r="B158" s="161"/>
      <c r="C158" s="161"/>
      <c r="D158" s="161"/>
      <c r="E158" s="89"/>
    </row>
    <row r="159" spans="1:5" x14ac:dyDescent="0.2">
      <c r="A159" s="107" t="s">
        <v>224</v>
      </c>
      <c r="B159" s="161"/>
      <c r="C159" s="161"/>
      <c r="D159" s="161"/>
      <c r="E159" s="89"/>
    </row>
    <row r="160" spans="1:5" ht="38.25" x14ac:dyDescent="0.2">
      <c r="A160" s="138" t="s">
        <v>219</v>
      </c>
      <c r="B160" s="161"/>
      <c r="C160" s="161"/>
      <c r="D160" s="161"/>
      <c r="E160" s="89"/>
    </row>
    <row r="161" spans="1:5" ht="25.5" x14ac:dyDescent="0.2">
      <c r="A161" s="138" t="s">
        <v>220</v>
      </c>
      <c r="B161" s="161"/>
      <c r="C161" s="161"/>
      <c r="D161" s="161"/>
      <c r="E161" s="89"/>
    </row>
    <row r="162" spans="1:5" ht="63.75" x14ac:dyDescent="0.2">
      <c r="A162" s="138" t="s">
        <v>218</v>
      </c>
      <c r="B162" s="161"/>
      <c r="C162" s="161"/>
      <c r="D162" s="161"/>
      <c r="E162" s="89"/>
    </row>
    <row r="163" spans="1:5" x14ac:dyDescent="0.2">
      <c r="A163" s="138" t="s">
        <v>278</v>
      </c>
      <c r="B163" s="161"/>
      <c r="C163" s="161">
        <v>20500</v>
      </c>
      <c r="D163" s="161"/>
      <c r="E163" s="89">
        <v>20500</v>
      </c>
    </row>
    <row r="164" spans="1:5" x14ac:dyDescent="0.2">
      <c r="A164" s="138" t="s">
        <v>243</v>
      </c>
      <c r="B164" s="161"/>
      <c r="C164" s="161">
        <v>16000</v>
      </c>
      <c r="D164" s="161"/>
      <c r="E164" s="89">
        <v>16000</v>
      </c>
    </row>
    <row r="165" spans="1:5" x14ac:dyDescent="0.2">
      <c r="A165" s="138" t="s">
        <v>244</v>
      </c>
      <c r="B165" s="161"/>
      <c r="C165" s="161">
        <v>7000</v>
      </c>
      <c r="D165" s="161">
        <v>1</v>
      </c>
      <c r="E165" s="89">
        <v>7000</v>
      </c>
    </row>
    <row r="166" spans="1:5" x14ac:dyDescent="0.2">
      <c r="A166" s="138" t="s">
        <v>245</v>
      </c>
      <c r="B166" s="161"/>
      <c r="C166" s="161">
        <v>20000</v>
      </c>
      <c r="D166" s="161">
        <v>1</v>
      </c>
      <c r="E166" s="89">
        <v>20000</v>
      </c>
    </row>
    <row r="167" spans="1:5" x14ac:dyDescent="0.2">
      <c r="A167" s="159" t="s">
        <v>285</v>
      </c>
      <c r="B167" s="161"/>
      <c r="C167" s="161">
        <v>17850</v>
      </c>
      <c r="D167" s="161"/>
      <c r="E167" s="89">
        <v>17850</v>
      </c>
    </row>
    <row r="168" spans="1:5" ht="25.5" x14ac:dyDescent="0.2">
      <c r="A168" s="107" t="s">
        <v>286</v>
      </c>
      <c r="B168" s="161"/>
      <c r="C168" s="161">
        <v>18625</v>
      </c>
      <c r="D168" s="161"/>
      <c r="E168" s="89">
        <v>18625</v>
      </c>
    </row>
    <row r="169" spans="1:5" x14ac:dyDescent="0.2">
      <c r="A169" s="107" t="s">
        <v>142</v>
      </c>
      <c r="B169" s="161"/>
      <c r="C169" s="161"/>
      <c r="D169" s="161"/>
      <c r="E169" s="89"/>
    </row>
    <row r="171" spans="1:5" x14ac:dyDescent="0.2">
      <c r="A171" s="106"/>
      <c r="B171" s="110"/>
      <c r="C171" s="110"/>
      <c r="D171" s="110"/>
      <c r="E171" s="93"/>
    </row>
    <row r="172" spans="1:5" ht="14.25" x14ac:dyDescent="0.2">
      <c r="A172" s="112" t="s">
        <v>139</v>
      </c>
      <c r="B172" s="104"/>
      <c r="C172" s="104"/>
      <c r="D172" s="104"/>
      <c r="E172" s="109"/>
    </row>
    <row r="173" spans="1:5" ht="28.15" customHeight="1" x14ac:dyDescent="0.2">
      <c r="A173" s="310" t="s">
        <v>70</v>
      </c>
      <c r="B173" s="310"/>
      <c r="C173" s="310"/>
      <c r="D173" s="310"/>
      <c r="E173" s="310"/>
    </row>
    <row r="174" spans="1:5" ht="14.25" x14ac:dyDescent="0.2">
      <c r="A174" s="32"/>
      <c r="B174" s="33"/>
      <c r="C174" s="33"/>
      <c r="D174" s="34"/>
      <c r="E174" s="111"/>
    </row>
    <row r="175" spans="1:5" ht="25.5" x14ac:dyDescent="0.2">
      <c r="A175" s="38" t="s">
        <v>115</v>
      </c>
      <c r="B175" s="38" t="s">
        <v>140</v>
      </c>
      <c r="C175" s="38" t="s">
        <v>117</v>
      </c>
      <c r="D175" s="38" t="s">
        <v>118</v>
      </c>
      <c r="E175" s="38" t="s">
        <v>25</v>
      </c>
    </row>
    <row r="176" spans="1:5" x14ac:dyDescent="0.2">
      <c r="A176" s="38">
        <v>1</v>
      </c>
      <c r="B176" s="38">
        <v>2</v>
      </c>
      <c r="C176" s="38">
        <v>3</v>
      </c>
      <c r="D176" s="38">
        <v>4</v>
      </c>
      <c r="E176" s="38" t="s">
        <v>137</v>
      </c>
    </row>
    <row r="177" spans="1:5" x14ac:dyDescent="0.2">
      <c r="A177" s="162" t="s">
        <v>210</v>
      </c>
      <c r="B177" s="161"/>
      <c r="C177" s="161"/>
      <c r="D177" s="161"/>
      <c r="E177" s="163"/>
    </row>
    <row r="178" spans="1:5" x14ac:dyDescent="0.2">
      <c r="A178" s="164" t="s">
        <v>211</v>
      </c>
      <c r="B178" s="161"/>
      <c r="C178" s="161"/>
      <c r="D178" s="161"/>
      <c r="E178" s="163"/>
    </row>
    <row r="179" spans="1:5" x14ac:dyDescent="0.2">
      <c r="A179" s="165" t="s">
        <v>143</v>
      </c>
      <c r="B179" s="161"/>
      <c r="C179" s="161"/>
      <c r="D179" s="161"/>
      <c r="E179" s="163"/>
    </row>
    <row r="180" spans="1:5" x14ac:dyDescent="0.2">
      <c r="A180" s="164" t="s">
        <v>144</v>
      </c>
      <c r="B180" s="166"/>
      <c r="C180" s="166"/>
      <c r="D180" s="166"/>
      <c r="E180" s="163"/>
    </row>
    <row r="181" spans="1:5" x14ac:dyDescent="0.2">
      <c r="A181" s="159" t="s">
        <v>225</v>
      </c>
      <c r="B181" s="161"/>
      <c r="C181" s="161"/>
      <c r="D181" s="161"/>
      <c r="E181" s="163"/>
    </row>
    <row r="182" spans="1:5" ht="25.5" x14ac:dyDescent="0.2">
      <c r="A182" s="159" t="s">
        <v>145</v>
      </c>
      <c r="B182" s="161"/>
      <c r="C182" s="161"/>
      <c r="D182" s="161"/>
      <c r="E182" s="163"/>
    </row>
    <row r="183" spans="1:5" x14ac:dyDescent="0.2">
      <c r="A183" s="159" t="s">
        <v>146</v>
      </c>
      <c r="B183" s="161"/>
      <c r="C183" s="161"/>
      <c r="D183" s="161"/>
      <c r="E183" s="163"/>
    </row>
    <row r="184" spans="1:5" x14ac:dyDescent="0.2">
      <c r="A184" s="159"/>
      <c r="B184" s="161"/>
      <c r="C184" s="161"/>
      <c r="D184" s="161"/>
      <c r="E184" s="163"/>
    </row>
    <row r="185" spans="1:5" ht="25.5" x14ac:dyDescent="0.2">
      <c r="A185" s="159" t="s">
        <v>147</v>
      </c>
      <c r="B185" s="161"/>
      <c r="C185" s="161"/>
      <c r="D185" s="161"/>
      <c r="E185" s="163"/>
    </row>
    <row r="186" spans="1:5" x14ac:dyDescent="0.2">
      <c r="A186" s="159" t="s">
        <v>148</v>
      </c>
      <c r="B186" s="161"/>
      <c r="C186" s="161"/>
      <c r="D186" s="161"/>
      <c r="E186" s="163"/>
    </row>
    <row r="187" spans="1:5" x14ac:dyDescent="0.2">
      <c r="A187" s="159"/>
      <c r="B187" s="161"/>
      <c r="C187" s="161"/>
      <c r="D187" s="161"/>
      <c r="E187" s="163"/>
    </row>
    <row r="188" spans="1:5" ht="25.5" x14ac:dyDescent="0.2">
      <c r="A188" s="164" t="s">
        <v>149</v>
      </c>
      <c r="B188" s="161"/>
      <c r="C188" s="161"/>
      <c r="D188" s="161"/>
      <c r="E188" s="163"/>
    </row>
    <row r="189" spans="1:5" x14ac:dyDescent="0.2">
      <c r="A189" s="164" t="s">
        <v>150</v>
      </c>
      <c r="B189" s="161"/>
      <c r="C189" s="161"/>
      <c r="D189" s="161"/>
      <c r="E189" s="163"/>
    </row>
    <row r="190" spans="1:5" x14ac:dyDescent="0.2">
      <c r="A190" s="159" t="s">
        <v>151</v>
      </c>
      <c r="B190" s="161"/>
      <c r="C190" s="161"/>
      <c r="D190" s="161"/>
      <c r="E190" s="163"/>
    </row>
    <row r="191" spans="1:5" x14ac:dyDescent="0.2">
      <c r="A191" s="159" t="s">
        <v>152</v>
      </c>
      <c r="B191" s="161"/>
      <c r="C191" s="161"/>
      <c r="D191" s="161"/>
      <c r="E191" s="163"/>
    </row>
    <row r="192" spans="1:5" x14ac:dyDescent="0.2">
      <c r="A192" s="164" t="s">
        <v>153</v>
      </c>
      <c r="B192" s="161"/>
      <c r="C192" s="161"/>
      <c r="D192" s="161"/>
      <c r="E192" s="163"/>
    </row>
    <row r="193" spans="1:5" x14ac:dyDescent="0.2">
      <c r="A193" s="159" t="s">
        <v>212</v>
      </c>
      <c r="B193" s="161"/>
      <c r="C193" s="161"/>
      <c r="D193" s="161"/>
      <c r="E193" s="163"/>
    </row>
    <row r="194" spans="1:5" x14ac:dyDescent="0.2">
      <c r="A194" s="164" t="s">
        <v>126</v>
      </c>
      <c r="B194" s="166" t="s">
        <v>122</v>
      </c>
      <c r="C194" s="166" t="s">
        <v>122</v>
      </c>
      <c r="D194" s="166" t="s">
        <v>122</v>
      </c>
      <c r="E194" s="167"/>
    </row>
    <row r="197" spans="1:5" ht="14.25" x14ac:dyDescent="0.2">
      <c r="A197" s="112" t="s">
        <v>154</v>
      </c>
      <c r="B197" s="104"/>
      <c r="C197" s="104"/>
      <c r="D197" s="104"/>
      <c r="E197" s="109">
        <f>E202</f>
        <v>10000</v>
      </c>
    </row>
    <row r="198" spans="1:5" ht="14.25" x14ac:dyDescent="0.2">
      <c r="A198" s="311" t="s">
        <v>239</v>
      </c>
      <c r="B198" s="311"/>
      <c r="C198" s="311"/>
      <c r="D198" s="311"/>
      <c r="E198" s="311"/>
    </row>
    <row r="199" spans="1:5" ht="14.25" x14ac:dyDescent="0.2">
      <c r="A199" s="104"/>
      <c r="B199" s="104"/>
      <c r="C199" s="104"/>
      <c r="D199" s="34"/>
      <c r="E199" s="36"/>
    </row>
    <row r="200" spans="1:5" ht="25.5" x14ac:dyDescent="0.2">
      <c r="A200" s="38" t="s">
        <v>115</v>
      </c>
      <c r="B200" s="149" t="s">
        <v>140</v>
      </c>
      <c r="C200" s="149" t="s">
        <v>241</v>
      </c>
      <c r="D200" s="38" t="s">
        <v>118</v>
      </c>
      <c r="E200" s="38" t="s">
        <v>25</v>
      </c>
    </row>
    <row r="201" spans="1:5" x14ac:dyDescent="0.2">
      <c r="A201" s="38">
        <v>1</v>
      </c>
      <c r="B201" s="38">
        <v>2</v>
      </c>
      <c r="C201" s="38">
        <v>3</v>
      </c>
      <c r="D201" s="38">
        <v>4</v>
      </c>
      <c r="E201" s="38" t="s">
        <v>137</v>
      </c>
    </row>
    <row r="202" spans="1:5" x14ac:dyDescent="0.2">
      <c r="A202" s="78" t="s">
        <v>240</v>
      </c>
      <c r="B202" s="53"/>
      <c r="C202" s="53"/>
      <c r="D202" s="53"/>
      <c r="E202" s="89">
        <v>10000</v>
      </c>
    </row>
    <row r="203" spans="1:5" x14ac:dyDescent="0.2">
      <c r="A203" s="113"/>
      <c r="B203" s="73"/>
      <c r="C203" s="73"/>
      <c r="D203" s="73"/>
      <c r="E203" s="114"/>
    </row>
    <row r="204" spans="1:5" x14ac:dyDescent="0.2">
      <c r="A204" s="104"/>
      <c r="B204" s="104"/>
      <c r="C204" s="104"/>
      <c r="D204" s="104"/>
      <c r="E204" s="104"/>
    </row>
    <row r="205" spans="1:5" ht="14.25" x14ac:dyDescent="0.2">
      <c r="A205" s="112" t="s">
        <v>155</v>
      </c>
      <c r="B205" s="104"/>
      <c r="C205" s="104"/>
      <c r="D205" s="104"/>
      <c r="E205" s="109"/>
    </row>
    <row r="206" spans="1:5" ht="14.25" x14ac:dyDescent="0.2">
      <c r="A206" s="311" t="s">
        <v>72</v>
      </c>
      <c r="B206" s="311"/>
      <c r="C206" s="311"/>
      <c r="D206" s="311"/>
      <c r="E206" s="311"/>
    </row>
    <row r="207" spans="1:5" ht="14.25" x14ac:dyDescent="0.2">
      <c r="A207" s="32"/>
      <c r="B207" s="33"/>
      <c r="C207" s="33"/>
      <c r="D207" s="34"/>
      <c r="E207" s="36"/>
    </row>
    <row r="208" spans="1:5" ht="25.5" x14ac:dyDescent="0.2">
      <c r="A208" s="38" t="s">
        <v>115</v>
      </c>
      <c r="B208" s="151" t="s">
        <v>140</v>
      </c>
      <c r="C208" s="149" t="s">
        <v>241</v>
      </c>
      <c r="D208" s="38" t="s">
        <v>118</v>
      </c>
      <c r="E208" s="38" t="s">
        <v>25</v>
      </c>
    </row>
    <row r="209" spans="1:7" x14ac:dyDescent="0.2">
      <c r="A209" s="38">
        <v>1</v>
      </c>
      <c r="B209" s="38">
        <v>2</v>
      </c>
      <c r="C209" s="38">
        <v>3</v>
      </c>
      <c r="D209" s="38">
        <v>4</v>
      </c>
      <c r="E209" s="38" t="s">
        <v>137</v>
      </c>
    </row>
    <row r="210" spans="1:7" x14ac:dyDescent="0.2">
      <c r="A210" s="79" t="s">
        <v>156</v>
      </c>
      <c r="B210" s="53"/>
      <c r="C210" s="53"/>
      <c r="D210" s="53"/>
      <c r="E210" s="153">
        <f>B210*C210*D210/1000</f>
        <v>0</v>
      </c>
    </row>
    <row r="211" spans="1:7" x14ac:dyDescent="0.2">
      <c r="A211" s="79" t="s">
        <v>157</v>
      </c>
      <c r="B211" s="53"/>
      <c r="C211" s="53"/>
      <c r="D211" s="53"/>
      <c r="E211" s="89"/>
    </row>
    <row r="212" spans="1:7" ht="25.5" x14ac:dyDescent="0.2">
      <c r="A212" s="64" t="s">
        <v>158</v>
      </c>
      <c r="B212" s="53"/>
      <c r="C212" s="53"/>
      <c r="D212" s="53"/>
      <c r="E212" s="65"/>
    </row>
    <row r="213" spans="1:7" x14ac:dyDescent="0.2">
      <c r="A213" s="78" t="s">
        <v>159</v>
      </c>
      <c r="B213" s="53"/>
      <c r="C213" s="53"/>
      <c r="D213" s="53"/>
      <c r="E213" s="65">
        <f>B213*C213*D213</f>
        <v>0</v>
      </c>
    </row>
    <row r="216" spans="1:7" ht="14.25" x14ac:dyDescent="0.2">
      <c r="A216" s="312" t="s">
        <v>160</v>
      </c>
      <c r="B216" s="312"/>
      <c r="C216" s="312"/>
      <c r="D216" s="312"/>
      <c r="E216" s="312"/>
      <c r="F216" s="115"/>
    </row>
    <row r="217" spans="1:7" ht="14.25" x14ac:dyDescent="0.2">
      <c r="A217" s="306" t="s">
        <v>70</v>
      </c>
      <c r="B217" s="306"/>
      <c r="C217" s="306"/>
      <c r="D217" s="306"/>
      <c r="E217" s="306"/>
      <c r="F217" s="306"/>
      <c r="G217" s="306"/>
    </row>
    <row r="218" spans="1:7" ht="15" x14ac:dyDescent="0.2">
      <c r="A218" s="314"/>
      <c r="B218" s="314"/>
      <c r="C218" s="314"/>
      <c r="D218" s="314"/>
      <c r="E218" s="314"/>
      <c r="F218" s="314"/>
      <c r="G218" s="314"/>
    </row>
    <row r="219" spans="1:7" x14ac:dyDescent="0.2">
      <c r="A219" s="302" t="s">
        <v>161</v>
      </c>
      <c r="B219" s="302" t="s">
        <v>162</v>
      </c>
      <c r="C219" s="302"/>
      <c r="D219" s="302"/>
      <c r="E219" s="302" t="s">
        <v>134</v>
      </c>
      <c r="F219" s="313" t="s">
        <v>163</v>
      </c>
    </row>
    <row r="220" spans="1:7" ht="25.5" x14ac:dyDescent="0.2">
      <c r="A220" s="302"/>
      <c r="B220" s="38" t="s">
        <v>164</v>
      </c>
      <c r="C220" s="38" t="s">
        <v>165</v>
      </c>
      <c r="D220" s="38" t="s">
        <v>166</v>
      </c>
      <c r="E220" s="302"/>
      <c r="F220" s="313"/>
    </row>
    <row r="221" spans="1:7" ht="16.899999999999999" customHeight="1" x14ac:dyDescent="0.2">
      <c r="A221" s="38">
        <v>1</v>
      </c>
      <c r="B221" s="38">
        <v>2</v>
      </c>
      <c r="C221" s="38">
        <v>3</v>
      </c>
      <c r="D221" s="38">
        <v>4</v>
      </c>
      <c r="E221" s="38">
        <v>5</v>
      </c>
      <c r="F221" s="37" t="s">
        <v>173</v>
      </c>
    </row>
    <row r="222" spans="1:7" x14ac:dyDescent="0.2">
      <c r="A222" s="79" t="s">
        <v>167</v>
      </c>
      <c r="B222" s="116" t="s">
        <v>122</v>
      </c>
      <c r="C222" s="116" t="s">
        <v>122</v>
      </c>
      <c r="D222" s="116" t="s">
        <v>122</v>
      </c>
      <c r="E222" s="116" t="s">
        <v>122</v>
      </c>
      <c r="F222" s="117"/>
    </row>
    <row r="223" spans="1:7" x14ac:dyDescent="0.2">
      <c r="A223" s="118" t="s">
        <v>168</v>
      </c>
      <c r="B223" s="53"/>
      <c r="C223" s="53"/>
      <c r="D223" s="53"/>
      <c r="E223" s="53"/>
      <c r="F223" s="119"/>
    </row>
    <row r="224" spans="1:7" x14ac:dyDescent="0.2">
      <c r="A224" s="118"/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20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1" t="s">
        <v>169</v>
      </c>
      <c r="B230" s="116" t="s">
        <v>122</v>
      </c>
      <c r="C230" s="116" t="s">
        <v>122</v>
      </c>
      <c r="D230" s="116" t="s">
        <v>122</v>
      </c>
      <c r="E230" s="116" t="s">
        <v>122</v>
      </c>
      <c r="F230" s="117"/>
    </row>
    <row r="231" spans="1:7" x14ac:dyDescent="0.2">
      <c r="A231" s="118" t="s">
        <v>168</v>
      </c>
      <c r="B231" s="122"/>
      <c r="C231" s="122"/>
      <c r="D231" s="122"/>
      <c r="E231" s="122"/>
      <c r="F231" s="119"/>
    </row>
    <row r="232" spans="1:7" x14ac:dyDescent="0.2">
      <c r="A232" s="118"/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8" spans="1:7" ht="14.25" x14ac:dyDescent="0.2">
      <c r="A238" s="312" t="s">
        <v>160</v>
      </c>
      <c r="B238" s="312"/>
      <c r="C238" s="312"/>
      <c r="D238" s="312"/>
      <c r="E238" s="312"/>
      <c r="F238" s="115"/>
    </row>
    <row r="239" spans="1:7" ht="14.25" x14ac:dyDescent="0.2">
      <c r="A239" s="306" t="s">
        <v>71</v>
      </c>
      <c r="B239" s="306"/>
      <c r="C239" s="306"/>
      <c r="D239" s="306"/>
      <c r="E239" s="306"/>
      <c r="F239" s="306"/>
      <c r="G239" s="306"/>
    </row>
    <row r="240" spans="1:7" ht="15" x14ac:dyDescent="0.2">
      <c r="A240" s="314"/>
      <c r="B240" s="314"/>
      <c r="C240" s="314"/>
      <c r="D240" s="314"/>
      <c r="E240" s="314"/>
      <c r="F240" s="314"/>
      <c r="G240" s="314"/>
    </row>
    <row r="241" spans="1:6" x14ac:dyDescent="0.2">
      <c r="A241" s="302" t="s">
        <v>161</v>
      </c>
      <c r="B241" s="302" t="s">
        <v>162</v>
      </c>
      <c r="C241" s="302"/>
      <c r="D241" s="302"/>
      <c r="E241" s="302" t="s">
        <v>134</v>
      </c>
      <c r="F241" s="313" t="s">
        <v>163</v>
      </c>
    </row>
    <row r="242" spans="1:6" ht="25.5" x14ac:dyDescent="0.2">
      <c r="A242" s="302"/>
      <c r="B242" s="38" t="s">
        <v>164</v>
      </c>
      <c r="C242" s="38" t="s">
        <v>165</v>
      </c>
      <c r="D242" s="38" t="s">
        <v>166</v>
      </c>
      <c r="E242" s="302"/>
      <c r="F242" s="313"/>
    </row>
    <row r="243" spans="1:6" ht="13.9" customHeight="1" x14ac:dyDescent="0.2">
      <c r="A243" s="38">
        <v>1</v>
      </c>
      <c r="B243" s="38">
        <v>2</v>
      </c>
      <c r="C243" s="38">
        <v>3</v>
      </c>
      <c r="D243" s="38">
        <v>4</v>
      </c>
      <c r="E243" s="38">
        <v>5</v>
      </c>
      <c r="F243" s="37" t="s">
        <v>173</v>
      </c>
    </row>
    <row r="244" spans="1:6" x14ac:dyDescent="0.2">
      <c r="A244" s="121" t="s">
        <v>170</v>
      </c>
      <c r="B244" s="122"/>
      <c r="C244" s="122"/>
      <c r="D244" s="122"/>
      <c r="E244" s="122"/>
      <c r="F244" s="117"/>
    </row>
    <row r="245" spans="1:6" x14ac:dyDescent="0.2">
      <c r="A245" s="121" t="s">
        <v>171</v>
      </c>
      <c r="B245" s="116" t="s">
        <v>122</v>
      </c>
      <c r="C245" s="116" t="s">
        <v>122</v>
      </c>
      <c r="D245" s="116" t="s">
        <v>122</v>
      </c>
      <c r="E245" s="116" t="s">
        <v>122</v>
      </c>
      <c r="F245" s="117"/>
    </row>
    <row r="246" spans="1:6" x14ac:dyDescent="0.2">
      <c r="A246" s="118" t="s">
        <v>168</v>
      </c>
      <c r="B246" s="122"/>
      <c r="C246" s="122"/>
      <c r="D246" s="122"/>
      <c r="E246" s="122"/>
      <c r="F246" s="119"/>
    </row>
    <row r="247" spans="1:6" x14ac:dyDescent="0.2">
      <c r="A247" s="118"/>
      <c r="B247" s="122"/>
      <c r="C247" s="122"/>
      <c r="D247" s="122"/>
      <c r="E247" s="122"/>
      <c r="F247" s="119"/>
    </row>
    <row r="248" spans="1:6" x14ac:dyDescent="0.2">
      <c r="A248" s="118"/>
      <c r="B248" s="122"/>
      <c r="C248" s="122"/>
      <c r="D248" s="122"/>
      <c r="E248" s="122"/>
      <c r="F248" s="119"/>
    </row>
    <row r="249" spans="1:6" x14ac:dyDescent="0.2">
      <c r="A249" s="118"/>
      <c r="B249" s="122"/>
      <c r="C249" s="122"/>
      <c r="D249" s="122"/>
      <c r="E249" s="122"/>
      <c r="F249" s="119"/>
    </row>
    <row r="250" spans="1:6" x14ac:dyDescent="0.2">
      <c r="A250" s="118"/>
      <c r="B250" s="122"/>
      <c r="C250" s="122"/>
      <c r="D250" s="122"/>
      <c r="E250" s="122"/>
      <c r="F250" s="119"/>
    </row>
    <row r="251" spans="1:6" x14ac:dyDescent="0.2">
      <c r="A251" s="118"/>
      <c r="B251" s="122"/>
      <c r="C251" s="122"/>
      <c r="D251" s="122"/>
      <c r="E251" s="122"/>
      <c r="F251" s="119"/>
    </row>
    <row r="252" spans="1:6" x14ac:dyDescent="0.2">
      <c r="A252" s="118"/>
      <c r="B252" s="122"/>
      <c r="C252" s="122"/>
      <c r="D252" s="122"/>
      <c r="E252" s="122"/>
      <c r="F252" s="119"/>
    </row>
    <row r="253" spans="1:6" x14ac:dyDescent="0.2">
      <c r="A253" s="64" t="s">
        <v>172</v>
      </c>
      <c r="B253" s="116" t="s">
        <v>122</v>
      </c>
      <c r="C253" s="116" t="s">
        <v>122</v>
      </c>
      <c r="D253" s="116" t="s">
        <v>122</v>
      </c>
      <c r="E253" s="116" t="s">
        <v>122</v>
      </c>
      <c r="F253" s="117"/>
    </row>
    <row r="254" spans="1:6" x14ac:dyDescent="0.2">
      <c r="A254" s="118" t="s">
        <v>168</v>
      </c>
      <c r="B254" s="122"/>
      <c r="C254" s="122"/>
      <c r="D254" s="122"/>
      <c r="E254" s="122"/>
      <c r="F254" s="119"/>
    </row>
    <row r="255" spans="1:6" x14ac:dyDescent="0.2">
      <c r="A255" s="118"/>
      <c r="B255" s="122"/>
      <c r="C255" s="122"/>
      <c r="D255" s="122"/>
      <c r="E255" s="122"/>
      <c r="F255" s="119"/>
    </row>
    <row r="256" spans="1:6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21" t="s">
        <v>169</v>
      </c>
      <c r="B261" s="116" t="s">
        <v>122</v>
      </c>
      <c r="C261" s="116" t="s">
        <v>122</v>
      </c>
      <c r="D261" s="116" t="s">
        <v>122</v>
      </c>
      <c r="E261" s="116" t="s">
        <v>122</v>
      </c>
      <c r="F261" s="117"/>
    </row>
    <row r="262" spans="1:6" x14ac:dyDescent="0.2">
      <c r="A262" s="118" t="s">
        <v>168</v>
      </c>
      <c r="B262" s="122"/>
      <c r="C262" s="122"/>
      <c r="D262" s="122"/>
      <c r="E262" s="122"/>
      <c r="F262" s="119"/>
    </row>
    <row r="263" spans="1:6" x14ac:dyDescent="0.2">
      <c r="A263" s="118"/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71" spans="1:6" ht="14.25" x14ac:dyDescent="0.2">
      <c r="A271" s="315" t="s">
        <v>174</v>
      </c>
      <c r="B271" s="315"/>
      <c r="C271" s="315"/>
      <c r="D271" s="66"/>
      <c r="E271" s="123"/>
    </row>
    <row r="272" spans="1:6" ht="14.25" x14ac:dyDescent="0.2">
      <c r="A272" s="308" t="s">
        <v>70</v>
      </c>
      <c r="B272" s="308"/>
      <c r="C272" s="308"/>
      <c r="D272" s="308"/>
      <c r="E272" s="308"/>
    </row>
    <row r="273" spans="1:5" x14ac:dyDescent="0.2">
      <c r="A273" s="63"/>
      <c r="B273" s="124"/>
      <c r="C273" s="66"/>
      <c r="D273" s="66"/>
      <c r="E273" s="74"/>
    </row>
    <row r="274" spans="1:5" x14ac:dyDescent="0.2">
      <c r="A274" s="38" t="s">
        <v>175</v>
      </c>
      <c r="B274" s="38" t="s">
        <v>176</v>
      </c>
      <c r="C274" s="38" t="s">
        <v>177</v>
      </c>
      <c r="D274" s="38" t="s">
        <v>178</v>
      </c>
      <c r="E274" s="38" t="s">
        <v>25</v>
      </c>
    </row>
    <row r="275" spans="1:5" x14ac:dyDescent="0.2">
      <c r="A275" s="38">
        <v>1</v>
      </c>
      <c r="B275" s="38">
        <v>2</v>
      </c>
      <c r="C275" s="38">
        <v>3</v>
      </c>
      <c r="D275" s="38">
        <v>4</v>
      </c>
      <c r="E275" s="38" t="s">
        <v>189</v>
      </c>
    </row>
    <row r="276" spans="1:5" x14ac:dyDescent="0.2">
      <c r="A276" s="64" t="s">
        <v>213</v>
      </c>
      <c r="B276" s="125" t="s">
        <v>179</v>
      </c>
      <c r="C276" s="161"/>
      <c r="D276" s="161"/>
      <c r="E276" s="126"/>
    </row>
    <row r="277" spans="1:5" x14ac:dyDescent="0.2">
      <c r="A277" s="64" t="s">
        <v>214</v>
      </c>
      <c r="B277" s="125" t="s">
        <v>179</v>
      </c>
      <c r="C277" s="161"/>
      <c r="D277" s="161"/>
      <c r="E277" s="72"/>
    </row>
    <row r="278" spans="1:5" x14ac:dyDescent="0.2">
      <c r="A278" s="107"/>
      <c r="B278" s="125" t="s">
        <v>179</v>
      </c>
      <c r="C278" s="161"/>
      <c r="D278" s="161"/>
      <c r="E278" s="72"/>
    </row>
    <row r="279" spans="1:5" x14ac:dyDescent="0.2">
      <c r="A279" s="107"/>
      <c r="B279" s="125" t="s">
        <v>179</v>
      </c>
      <c r="C279" s="161"/>
      <c r="D279" s="161"/>
      <c r="E279" s="126"/>
    </row>
    <row r="280" spans="1:5" x14ac:dyDescent="0.2">
      <c r="A280" s="107" t="s">
        <v>180</v>
      </c>
      <c r="B280" s="125" t="s">
        <v>179</v>
      </c>
      <c r="C280" s="161"/>
      <c r="D280" s="161"/>
      <c r="E280" s="72"/>
    </row>
    <row r="282" spans="1:5" ht="14.25" x14ac:dyDescent="0.2">
      <c r="A282" s="315" t="s">
        <v>174</v>
      </c>
      <c r="B282" s="315"/>
      <c r="C282" s="315"/>
      <c r="D282" s="34"/>
      <c r="E282" s="35">
        <v>65525</v>
      </c>
    </row>
    <row r="283" spans="1:5" ht="14.25" x14ac:dyDescent="0.2">
      <c r="A283" s="311" t="s">
        <v>71</v>
      </c>
      <c r="B283" s="311"/>
      <c r="C283" s="311"/>
      <c r="D283" s="311"/>
      <c r="E283" s="311"/>
    </row>
    <row r="284" spans="1:5" ht="14.25" x14ac:dyDescent="0.2">
      <c r="A284" s="127"/>
      <c r="B284" s="127"/>
      <c r="C284" s="127"/>
      <c r="D284" s="34"/>
      <c r="E284" s="36"/>
    </row>
    <row r="285" spans="1:5" x14ac:dyDescent="0.2">
      <c r="A285" s="38" t="s">
        <v>175</v>
      </c>
      <c r="B285" s="38" t="s">
        <v>176</v>
      </c>
      <c r="C285" s="38" t="s">
        <v>177</v>
      </c>
      <c r="D285" s="38" t="s">
        <v>178</v>
      </c>
      <c r="E285" s="38" t="s">
        <v>25</v>
      </c>
    </row>
    <row r="286" spans="1:5" x14ac:dyDescent="0.2">
      <c r="A286" s="38">
        <v>1</v>
      </c>
      <c r="B286" s="38">
        <v>2</v>
      </c>
      <c r="C286" s="38">
        <v>3</v>
      </c>
      <c r="D286" s="38">
        <v>4</v>
      </c>
      <c r="E286" s="38" t="s">
        <v>189</v>
      </c>
    </row>
    <row r="287" spans="1:5" x14ac:dyDescent="0.2">
      <c r="A287" s="107" t="s">
        <v>181</v>
      </c>
      <c r="B287" s="168" t="s">
        <v>179</v>
      </c>
      <c r="C287" s="161"/>
      <c r="D287" s="161"/>
      <c r="E287" s="163"/>
    </row>
    <row r="288" spans="1:5" x14ac:dyDescent="0.2">
      <c r="A288" s="107" t="s">
        <v>182</v>
      </c>
      <c r="B288" s="168" t="s">
        <v>179</v>
      </c>
      <c r="C288" s="161"/>
      <c r="D288" s="161"/>
      <c r="E288" s="166"/>
    </row>
    <row r="289" spans="1:7" x14ac:dyDescent="0.2">
      <c r="A289" s="107" t="s">
        <v>183</v>
      </c>
      <c r="B289" s="168" t="s">
        <v>122</v>
      </c>
      <c r="C289" s="166" t="s">
        <v>122</v>
      </c>
      <c r="D289" s="166" t="s">
        <v>122</v>
      </c>
      <c r="E289" s="161"/>
    </row>
    <row r="290" spans="1:7" x14ac:dyDescent="0.2">
      <c r="A290" s="64" t="s">
        <v>184</v>
      </c>
      <c r="B290" s="168" t="s">
        <v>122</v>
      </c>
      <c r="C290" s="166" t="s">
        <v>122</v>
      </c>
      <c r="D290" s="166" t="s">
        <v>122</v>
      </c>
      <c r="E290" s="161">
        <v>63525</v>
      </c>
    </row>
    <row r="291" spans="1:7" x14ac:dyDescent="0.2">
      <c r="A291" s="64" t="s">
        <v>126</v>
      </c>
      <c r="B291" s="168" t="s">
        <v>122</v>
      </c>
      <c r="C291" s="166" t="s">
        <v>122</v>
      </c>
      <c r="D291" s="166" t="s">
        <v>122</v>
      </c>
      <c r="E291" s="166">
        <v>2000</v>
      </c>
    </row>
    <row r="292" spans="1:7" x14ac:dyDescent="0.2">
      <c r="A292" s="63"/>
      <c r="B292" s="169"/>
      <c r="C292" s="170"/>
      <c r="D292" s="170"/>
      <c r="E292" s="170"/>
    </row>
    <row r="293" spans="1:7" ht="25.5" x14ac:dyDescent="0.2">
      <c r="A293" s="38" t="s">
        <v>79</v>
      </c>
      <c r="B293" s="171" t="s">
        <v>185</v>
      </c>
      <c r="C293" s="171" t="s">
        <v>186</v>
      </c>
      <c r="D293" s="171" t="s">
        <v>88</v>
      </c>
      <c r="E293" s="171" t="s">
        <v>25</v>
      </c>
    </row>
    <row r="294" spans="1:7" x14ac:dyDescent="0.2">
      <c r="A294" s="38">
        <v>1</v>
      </c>
      <c r="B294" s="171">
        <v>2</v>
      </c>
      <c r="C294" s="171">
        <v>3</v>
      </c>
      <c r="D294" s="171">
        <v>4</v>
      </c>
      <c r="E294" s="171" t="s">
        <v>137</v>
      </c>
    </row>
    <row r="295" spans="1:7" x14ac:dyDescent="0.2">
      <c r="A295" s="64" t="s">
        <v>187</v>
      </c>
      <c r="B295" s="172"/>
      <c r="C295" s="172"/>
      <c r="D295" s="172"/>
      <c r="E295" s="173">
        <f>B295*C295*D295</f>
        <v>0</v>
      </c>
    </row>
    <row r="296" spans="1:7" x14ac:dyDescent="0.2">
      <c r="A296" s="64" t="s">
        <v>188</v>
      </c>
      <c r="B296" s="172"/>
      <c r="C296" s="172"/>
      <c r="D296" s="172"/>
      <c r="E296" s="173">
        <f>B296*C296*D296</f>
        <v>0</v>
      </c>
    </row>
    <row r="297" spans="1:7" x14ac:dyDescent="0.2">
      <c r="A297" s="64" t="s">
        <v>259</v>
      </c>
      <c r="B297" s="172"/>
      <c r="C297" s="172"/>
      <c r="D297" s="172"/>
      <c r="E297" s="173">
        <f>B297*C297*D297</f>
        <v>0</v>
      </c>
    </row>
    <row r="299" spans="1:7" ht="14.25" x14ac:dyDescent="0.2">
      <c r="A299" s="316" t="s">
        <v>174</v>
      </c>
      <c r="B299" s="316"/>
      <c r="C299" s="316"/>
      <c r="D299" s="316"/>
      <c r="E299" s="316"/>
      <c r="F299" s="31"/>
      <c r="G299" s="31"/>
    </row>
    <row r="300" spans="1:7" ht="14.25" x14ac:dyDescent="0.2">
      <c r="A300" s="306" t="s">
        <v>71</v>
      </c>
      <c r="B300" s="306"/>
      <c r="C300" s="306"/>
      <c r="D300" s="306"/>
      <c r="E300" s="306"/>
      <c r="F300" s="317"/>
      <c r="G300" s="179">
        <v>210300</v>
      </c>
    </row>
    <row r="301" spans="1:7" ht="14.25" x14ac:dyDescent="0.2">
      <c r="A301" s="33" t="s">
        <v>190</v>
      </c>
      <c r="B301" s="31"/>
      <c r="C301" s="31"/>
      <c r="D301" s="31"/>
      <c r="E301" s="31"/>
      <c r="F301" s="34"/>
      <c r="G301" s="128"/>
    </row>
    <row r="302" spans="1:7" ht="14.25" x14ac:dyDescent="0.2">
      <c r="A302" s="33"/>
      <c r="B302" s="31"/>
      <c r="C302" s="31"/>
      <c r="D302" s="31"/>
      <c r="E302" s="31"/>
      <c r="F302" s="34"/>
      <c r="G302" s="128"/>
    </row>
    <row r="303" spans="1:7" ht="51" x14ac:dyDescent="0.2">
      <c r="A303" s="149" t="s">
        <v>191</v>
      </c>
      <c r="B303" s="150" t="s">
        <v>271</v>
      </c>
      <c r="C303" s="38" t="s">
        <v>192</v>
      </c>
      <c r="D303" s="38" t="s">
        <v>193</v>
      </c>
      <c r="E303" s="38" t="s">
        <v>194</v>
      </c>
      <c r="F303" s="38" t="s">
        <v>195</v>
      </c>
      <c r="G303" s="38" t="s">
        <v>25</v>
      </c>
    </row>
    <row r="304" spans="1:7" ht="28.9" customHeight="1" x14ac:dyDescent="0.2">
      <c r="A304" s="38">
        <v>1</v>
      </c>
      <c r="B304" s="38">
        <v>2</v>
      </c>
      <c r="C304" s="38">
        <v>3</v>
      </c>
      <c r="D304" s="38">
        <v>4</v>
      </c>
      <c r="E304" s="38">
        <v>5</v>
      </c>
      <c r="F304" s="38">
        <v>6</v>
      </c>
      <c r="G304" s="38" t="s">
        <v>201</v>
      </c>
    </row>
    <row r="305" spans="1:7" x14ac:dyDescent="0.2">
      <c r="A305" s="159" t="s">
        <v>270</v>
      </c>
      <c r="B305" s="172"/>
      <c r="C305" s="172"/>
      <c r="D305" s="172"/>
      <c r="E305" s="172"/>
      <c r="F305" s="174"/>
      <c r="G305" s="175">
        <v>193000</v>
      </c>
    </row>
    <row r="306" spans="1:7" x14ac:dyDescent="0.2">
      <c r="A306" s="159" t="s">
        <v>280</v>
      </c>
      <c r="B306" s="172"/>
      <c r="C306" s="172"/>
      <c r="D306" s="172"/>
      <c r="E306" s="172"/>
      <c r="F306" s="174"/>
      <c r="G306" s="175">
        <v>17300</v>
      </c>
    </row>
    <row r="307" spans="1:7" x14ac:dyDescent="0.2">
      <c r="A307" s="159"/>
      <c r="B307" s="172"/>
      <c r="C307" s="172"/>
      <c r="D307" s="172"/>
      <c r="E307" s="172"/>
      <c r="F307" s="174"/>
      <c r="G307" s="175">
        <f t="shared" ref="G307:G311" si="1">ROUND(D307/100*E307*F307/1000,0)</f>
        <v>0</v>
      </c>
    </row>
    <row r="308" spans="1:7" x14ac:dyDescent="0.2">
      <c r="A308" s="159"/>
      <c r="B308" s="172"/>
      <c r="C308" s="172"/>
      <c r="D308" s="172"/>
      <c r="E308" s="172"/>
      <c r="F308" s="174"/>
      <c r="G308" s="175">
        <f t="shared" si="1"/>
        <v>0</v>
      </c>
    </row>
    <row r="309" spans="1:7" x14ac:dyDescent="0.2">
      <c r="A309" s="159"/>
      <c r="B309" s="172"/>
      <c r="C309" s="172"/>
      <c r="D309" s="172"/>
      <c r="E309" s="172"/>
      <c r="F309" s="174"/>
      <c r="G309" s="175">
        <f t="shared" si="1"/>
        <v>0</v>
      </c>
    </row>
    <row r="310" spans="1:7" x14ac:dyDescent="0.2">
      <c r="A310" s="159"/>
      <c r="B310" s="172"/>
      <c r="C310" s="172"/>
      <c r="D310" s="172"/>
      <c r="E310" s="172"/>
      <c r="F310" s="174"/>
      <c r="G310" s="175">
        <f t="shared" si="1"/>
        <v>0</v>
      </c>
    </row>
    <row r="311" spans="1:7" x14ac:dyDescent="0.2">
      <c r="A311" s="159"/>
      <c r="B311" s="172"/>
      <c r="C311" s="172"/>
      <c r="D311" s="172"/>
      <c r="E311" s="172"/>
      <c r="F311" s="174"/>
      <c r="G311" s="175">
        <f t="shared" si="1"/>
        <v>0</v>
      </c>
    </row>
    <row r="312" spans="1:7" x14ac:dyDescent="0.2">
      <c r="A312" s="164" t="s">
        <v>38</v>
      </c>
      <c r="B312" s="168"/>
      <c r="C312" s="168"/>
      <c r="D312" s="168"/>
      <c r="E312" s="168" t="s">
        <v>122</v>
      </c>
      <c r="F312" s="168" t="s">
        <v>122</v>
      </c>
      <c r="G312" s="175">
        <f>SUM(G305:G311)</f>
        <v>210300</v>
      </c>
    </row>
    <row r="314" spans="1:7" ht="14.25" x14ac:dyDescent="0.2">
      <c r="A314" s="129" t="s">
        <v>202</v>
      </c>
      <c r="B314" s="31"/>
      <c r="C314" s="31"/>
      <c r="D314" s="31"/>
      <c r="E314" s="31"/>
      <c r="F314" s="34"/>
      <c r="G314" s="31"/>
    </row>
    <row r="315" spans="1:7" ht="14.25" x14ac:dyDescent="0.2">
      <c r="A315" s="129"/>
      <c r="B315" s="31"/>
      <c r="C315" s="31"/>
      <c r="D315" s="31"/>
      <c r="E315" s="31"/>
      <c r="F315" s="34"/>
      <c r="G315" s="31"/>
    </row>
    <row r="316" spans="1:7" ht="25.5" x14ac:dyDescent="0.2">
      <c r="A316" s="38" t="s">
        <v>191</v>
      </c>
      <c r="B316" s="38" t="s">
        <v>196</v>
      </c>
      <c r="C316" s="302" t="s">
        <v>197</v>
      </c>
      <c r="D316" s="302"/>
      <c r="E316" s="38" t="s">
        <v>198</v>
      </c>
      <c r="F316" s="38" t="s">
        <v>25</v>
      </c>
      <c r="G316" s="130"/>
    </row>
    <row r="317" spans="1:7" ht="25.5" x14ac:dyDescent="0.2">
      <c r="A317" s="38">
        <v>1</v>
      </c>
      <c r="B317" s="38">
        <v>2</v>
      </c>
      <c r="C317" s="302">
        <v>3</v>
      </c>
      <c r="D317" s="302"/>
      <c r="E317" s="38">
        <v>4</v>
      </c>
      <c r="F317" s="38" t="s">
        <v>203</v>
      </c>
      <c r="G317" s="130"/>
    </row>
    <row r="318" spans="1:7" x14ac:dyDescent="0.2">
      <c r="A318" s="159"/>
      <c r="B318" s="168"/>
      <c r="C318" s="318"/>
      <c r="D318" s="319"/>
      <c r="E318" s="174"/>
      <c r="F318" s="152">
        <f>B318/100*C318*E318/1000</f>
        <v>0</v>
      </c>
      <c r="G318" s="31"/>
    </row>
    <row r="319" spans="1:7" x14ac:dyDescent="0.2">
      <c r="A319" s="164"/>
      <c r="B319" s="168"/>
      <c r="C319" s="318"/>
      <c r="D319" s="319"/>
      <c r="E319" s="174"/>
      <c r="F319" s="88"/>
      <c r="G319" s="31"/>
    </row>
    <row r="320" spans="1:7" x14ac:dyDescent="0.2">
      <c r="A320" s="164"/>
      <c r="B320" s="168"/>
      <c r="C320" s="318"/>
      <c r="D320" s="319"/>
      <c r="E320" s="174"/>
      <c r="F320" s="88"/>
      <c r="G320" s="31"/>
    </row>
    <row r="321" spans="1:7" x14ac:dyDescent="0.2">
      <c r="A321" s="164"/>
      <c r="B321" s="168"/>
      <c r="C321" s="320"/>
      <c r="D321" s="320"/>
      <c r="E321" s="174"/>
      <c r="F321" s="88"/>
      <c r="G321" s="31"/>
    </row>
    <row r="322" spans="1:7" x14ac:dyDescent="0.2">
      <c r="A322" s="164" t="s">
        <v>38</v>
      </c>
      <c r="B322" s="168" t="s">
        <v>122</v>
      </c>
      <c r="C322" s="321" t="s">
        <v>122</v>
      </c>
      <c r="D322" s="321"/>
      <c r="E322" s="175" t="s">
        <v>122</v>
      </c>
      <c r="F322" s="152">
        <f>F318</f>
        <v>0</v>
      </c>
      <c r="G322" s="31"/>
    </row>
    <row r="323" spans="1:7" x14ac:dyDescent="0.2">
      <c r="A323" s="176"/>
      <c r="B323" s="176"/>
      <c r="C323" s="169"/>
      <c r="D323" s="169"/>
      <c r="E323" s="169"/>
      <c r="F323" s="103"/>
      <c r="G323" s="31"/>
    </row>
    <row r="324" spans="1:7" ht="14.25" x14ac:dyDescent="0.2">
      <c r="A324" s="177"/>
      <c r="B324" s="177"/>
      <c r="C324" s="177"/>
      <c r="D324" s="177"/>
      <c r="E324" s="177"/>
      <c r="F324" s="34"/>
      <c r="G324" s="31"/>
    </row>
    <row r="325" spans="1:7" ht="25.5" x14ac:dyDescent="0.2">
      <c r="A325" s="171" t="s">
        <v>191</v>
      </c>
      <c r="B325" s="171" t="s">
        <v>199</v>
      </c>
      <c r="C325" s="322" t="s">
        <v>200</v>
      </c>
      <c r="D325" s="322"/>
      <c r="E325" s="171" t="s">
        <v>198</v>
      </c>
      <c r="F325" s="38" t="s">
        <v>25</v>
      </c>
      <c r="G325" s="130"/>
    </row>
    <row r="326" spans="1:7" ht="25.5" x14ac:dyDescent="0.2">
      <c r="A326" s="171">
        <v>1</v>
      </c>
      <c r="B326" s="171">
        <v>2</v>
      </c>
      <c r="C326" s="322">
        <v>3</v>
      </c>
      <c r="D326" s="322"/>
      <c r="E326" s="171">
        <v>4</v>
      </c>
      <c r="F326" s="38" t="s">
        <v>203</v>
      </c>
      <c r="G326" s="130"/>
    </row>
    <row r="327" spans="1:7" x14ac:dyDescent="0.2">
      <c r="A327" s="164"/>
      <c r="B327" s="168"/>
      <c r="C327" s="323"/>
      <c r="D327" s="323"/>
      <c r="E327" s="178"/>
      <c r="F327" s="88"/>
      <c r="G327" s="31"/>
    </row>
    <row r="328" spans="1:7" x14ac:dyDescent="0.2">
      <c r="A328" s="164"/>
      <c r="B328" s="168"/>
      <c r="C328" s="324"/>
      <c r="D328" s="325"/>
      <c r="E328" s="178"/>
      <c r="F328" s="88"/>
      <c r="G328" s="31"/>
    </row>
    <row r="329" spans="1:7" x14ac:dyDescent="0.2">
      <c r="A329" s="164"/>
      <c r="B329" s="168"/>
      <c r="C329" s="324"/>
      <c r="D329" s="325"/>
      <c r="E329" s="178"/>
      <c r="F329" s="88"/>
      <c r="G329" s="31"/>
    </row>
    <row r="330" spans="1:7" x14ac:dyDescent="0.2">
      <c r="A330" s="164"/>
      <c r="B330" s="168"/>
      <c r="C330" s="324"/>
      <c r="D330" s="325"/>
      <c r="E330" s="178"/>
      <c r="F330" s="88"/>
      <c r="G330" s="31"/>
    </row>
    <row r="331" spans="1:7" x14ac:dyDescent="0.2">
      <c r="A331" s="64" t="s">
        <v>38</v>
      </c>
      <c r="B331" s="71" t="s">
        <v>122</v>
      </c>
      <c r="C331" s="326" t="s">
        <v>122</v>
      </c>
      <c r="D331" s="326"/>
      <c r="E331" s="71" t="s">
        <v>122</v>
      </c>
      <c r="F331" s="88"/>
      <c r="G331" s="31"/>
    </row>
    <row r="334" spans="1:7" ht="15" x14ac:dyDescent="0.25">
      <c r="A334" s="69" t="s">
        <v>263</v>
      </c>
      <c r="B334" s="31"/>
      <c r="C334" s="131"/>
      <c r="D334" s="31"/>
      <c r="E334" s="327" t="s">
        <v>264</v>
      </c>
      <c r="F334" s="327"/>
      <c r="G334" s="133"/>
    </row>
    <row r="335" spans="1:7" x14ac:dyDescent="0.2">
      <c r="C335" s="132" t="s">
        <v>5</v>
      </c>
      <c r="D335" s="31"/>
      <c r="E335" s="328" t="s">
        <v>204</v>
      </c>
      <c r="F335" s="328"/>
      <c r="G335" s="134"/>
    </row>
  </sheetData>
  <mergeCells count="74">
    <mergeCell ref="C329:D329"/>
    <mergeCell ref="C330:D330"/>
    <mergeCell ref="C331:D331"/>
    <mergeCell ref="E334:F334"/>
    <mergeCell ref="E335:F335"/>
    <mergeCell ref="C322:D322"/>
    <mergeCell ref="C325:D325"/>
    <mergeCell ref="C326:D326"/>
    <mergeCell ref="C327:D327"/>
    <mergeCell ref="C328:D328"/>
    <mergeCell ref="C317:D317"/>
    <mergeCell ref="C318:D318"/>
    <mergeCell ref="C319:D319"/>
    <mergeCell ref="C320:D320"/>
    <mergeCell ref="C321:D321"/>
    <mergeCell ref="A282:C282"/>
    <mergeCell ref="A283:E283"/>
    <mergeCell ref="A299:E299"/>
    <mergeCell ref="A300:F300"/>
    <mergeCell ref="C316:D316"/>
    <mergeCell ref="A271:C271"/>
    <mergeCell ref="A272:E272"/>
    <mergeCell ref="A241:A242"/>
    <mergeCell ref="B241:D241"/>
    <mergeCell ref="E241:E242"/>
    <mergeCell ref="F241:F242"/>
    <mergeCell ref="A238:E238"/>
    <mergeCell ref="A239:G239"/>
    <mergeCell ref="A240:G240"/>
    <mergeCell ref="A217:G217"/>
    <mergeCell ref="A218:G218"/>
    <mergeCell ref="A219:A220"/>
    <mergeCell ref="B219:D219"/>
    <mergeCell ref="E219:E220"/>
    <mergeCell ref="F219:F220"/>
    <mergeCell ref="A150:E150"/>
    <mergeCell ref="A173:E173"/>
    <mergeCell ref="A198:E198"/>
    <mergeCell ref="A206:E206"/>
    <mergeCell ref="A216:E216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52" t="s">
        <v>226</v>
      </c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8" customFormat="1" ht="11.45" customHeight="1" x14ac:dyDescent="0.2">
      <c r="BH2" s="251" t="s">
        <v>260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8" customFormat="1" ht="11.45" customHeight="1" x14ac:dyDescent="0.2">
      <c r="BD3" s="252" t="s">
        <v>221</v>
      </c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</row>
    <row r="4" spans="1:99" s="13" customFormat="1" ht="10.9" customHeight="1" x14ac:dyDescent="0.2">
      <c r="BH4" s="252" t="s">
        <v>261</v>
      </c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BH6" s="201" t="s">
        <v>3</v>
      </c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</row>
    <row r="7" spans="1:99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</row>
    <row r="8" spans="1:99" s="5" customFormat="1" ht="10.5" x14ac:dyDescent="0.2">
      <c r="A8" s="234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BH8" s="234" t="s">
        <v>7</v>
      </c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 s="234"/>
      <c r="CM8" s="234"/>
      <c r="CN8" s="234"/>
      <c r="CO8" s="234"/>
      <c r="CP8" s="234"/>
      <c r="CQ8" s="234"/>
      <c r="CR8" s="234"/>
      <c r="CS8" s="234"/>
      <c r="CT8" s="234"/>
      <c r="CU8" s="234"/>
    </row>
    <row r="9" spans="1:99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</row>
    <row r="10" spans="1:99" s="5" customFormat="1" ht="10.5" x14ac:dyDescent="0.2">
      <c r="A10" s="273"/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BH10" s="234" t="s">
        <v>60</v>
      </c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</row>
    <row r="11" spans="1:99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144"/>
      <c r="P11" s="144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</row>
    <row r="12" spans="1:99" s="5" customFormat="1" ht="10.5" x14ac:dyDescent="0.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143"/>
      <c r="P12" s="143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BH12" s="234" t="s">
        <v>5</v>
      </c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X12" s="234" t="s">
        <v>6</v>
      </c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</row>
    <row r="13" spans="1:99" x14ac:dyDescent="0.2">
      <c r="A13" s="2"/>
      <c r="B13" s="229"/>
      <c r="C13" s="229"/>
      <c r="D13" s="229"/>
      <c r="E13" s="3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144"/>
      <c r="W13" s="4"/>
      <c r="X13" s="230"/>
      <c r="Y13" s="230"/>
      <c r="Z13" s="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BH13" s="2" t="s">
        <v>8</v>
      </c>
      <c r="BI13" s="329"/>
      <c r="BJ13" s="329"/>
      <c r="BK13" s="329"/>
      <c r="BL13" s="3" t="s">
        <v>9</v>
      </c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D13" s="4" t="s">
        <v>10</v>
      </c>
      <c r="CE13" s="208"/>
      <c r="CF13" s="20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42"/>
      <c r="R16" s="342"/>
      <c r="S16" s="342"/>
      <c r="T16" s="342"/>
      <c r="U16" s="342"/>
      <c r="V16" s="342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36"/>
      <c r="BM16" s="236"/>
      <c r="BN16" s="236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4" t="s">
        <v>12</v>
      </c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202"/>
    </row>
    <row r="17" spans="1:99" x14ac:dyDescent="0.2">
      <c r="O17" s="7"/>
      <c r="AD17" s="2" t="s">
        <v>41</v>
      </c>
      <c r="AE17" s="329"/>
      <c r="AF17" s="329"/>
      <c r="AG17" s="329"/>
      <c r="AH17" s="3" t="s">
        <v>9</v>
      </c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T17" s="4" t="s">
        <v>10</v>
      </c>
      <c r="AU17" s="208"/>
      <c r="AV17" s="208"/>
      <c r="AW17" s="3" t="s">
        <v>11</v>
      </c>
      <c r="BV17" s="4"/>
      <c r="BW17" s="6"/>
      <c r="BX17" s="6"/>
      <c r="BY17" s="3"/>
      <c r="CH17" s="2" t="s">
        <v>0</v>
      </c>
      <c r="CJ17" s="343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44"/>
    </row>
    <row r="18" spans="1:99" x14ac:dyDescent="0.2">
      <c r="O18" s="7"/>
      <c r="BV18" s="4"/>
      <c r="BW18" s="6"/>
      <c r="BX18" s="6"/>
      <c r="BY18" s="3"/>
      <c r="CH18" s="2" t="s">
        <v>1</v>
      </c>
      <c r="CJ18" s="195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212"/>
    </row>
    <row r="19" spans="1:99" x14ac:dyDescent="0.2">
      <c r="A19" s="3" t="s">
        <v>17</v>
      </c>
      <c r="O19" s="7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V19" s="4"/>
      <c r="BW19" s="6"/>
      <c r="BX19" s="6"/>
      <c r="BY19" s="3"/>
      <c r="CH19" s="2" t="s">
        <v>13</v>
      </c>
      <c r="CJ19" s="231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3"/>
    </row>
    <row r="20" spans="1:99" x14ac:dyDescent="0.2">
      <c r="A20" s="3" t="s">
        <v>18</v>
      </c>
      <c r="O20" s="7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V20" s="4"/>
      <c r="BW20" s="6"/>
      <c r="BX20" s="6"/>
      <c r="BY20" s="3"/>
      <c r="CH20" s="2" t="s">
        <v>14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19</v>
      </c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V21" s="4"/>
      <c r="BW21" s="6"/>
      <c r="BX21" s="6"/>
      <c r="BY21" s="3"/>
      <c r="CH21" s="2" t="s">
        <v>66</v>
      </c>
      <c r="CJ21" s="195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x14ac:dyDescent="0.2">
      <c r="A22" s="3" t="s">
        <v>20</v>
      </c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V22" s="4"/>
      <c r="BW22" s="6"/>
      <c r="BX22" s="6"/>
      <c r="BY22" s="3"/>
      <c r="CH22" s="2" t="s">
        <v>15</v>
      </c>
      <c r="CJ22" s="195" t="s">
        <v>16</v>
      </c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212"/>
    </row>
    <row r="23" spans="1:99" s="5" customFormat="1" ht="21.6" customHeight="1" x14ac:dyDescent="0.2"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</row>
    <row r="24" spans="1:99" s="13" customFormat="1" ht="5.25" x14ac:dyDescent="0.15"/>
    <row r="25" spans="1:99" x14ac:dyDescent="0.2">
      <c r="A25" s="224" t="s">
        <v>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5" t="s">
        <v>22</v>
      </c>
      <c r="T25" s="253"/>
      <c r="U25" s="253"/>
      <c r="V25" s="253"/>
      <c r="W25" s="266"/>
      <c r="X25" s="194" t="s">
        <v>24</v>
      </c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8"/>
      <c r="BO25" s="194" t="s">
        <v>58</v>
      </c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202"/>
    </row>
    <row r="26" spans="1:99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 t="s">
        <v>23</v>
      </c>
      <c r="T26" s="222"/>
      <c r="U26" s="222"/>
      <c r="V26" s="222"/>
      <c r="W26" s="222"/>
      <c r="X26" s="222" t="s">
        <v>28</v>
      </c>
      <c r="Y26" s="222"/>
      <c r="Z26" s="222"/>
      <c r="AA26" s="222"/>
      <c r="AB26" s="222"/>
      <c r="AC26" s="222"/>
      <c r="AD26" s="222"/>
      <c r="AE26" s="223"/>
      <c r="AF26" s="222" t="s">
        <v>29</v>
      </c>
      <c r="AG26" s="222"/>
      <c r="AH26" s="222"/>
      <c r="AI26" s="222"/>
      <c r="AJ26" s="222"/>
      <c r="AK26" s="222"/>
      <c r="AL26" s="222"/>
      <c r="AM26" s="223"/>
      <c r="AN26" s="222" t="s">
        <v>30</v>
      </c>
      <c r="AO26" s="222"/>
      <c r="AP26" s="222"/>
      <c r="AQ26" s="222"/>
      <c r="AR26" s="222"/>
      <c r="AS26" s="222"/>
      <c r="AT26" s="222"/>
      <c r="AU26" s="222"/>
      <c r="AV26" s="222"/>
      <c r="AW26" s="222"/>
      <c r="AX26" s="223"/>
      <c r="AY26" s="225" t="s">
        <v>31</v>
      </c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66"/>
      <c r="BO26" s="222" t="s">
        <v>26</v>
      </c>
      <c r="BP26" s="222"/>
      <c r="BQ26" s="222"/>
      <c r="BR26" s="222"/>
      <c r="BS26" s="222"/>
      <c r="BT26" s="222"/>
      <c r="BU26" s="222"/>
      <c r="BV26" s="222"/>
      <c r="BW26" s="222"/>
      <c r="BX26" s="222"/>
      <c r="BY26" s="223"/>
      <c r="BZ26" s="222" t="s">
        <v>27</v>
      </c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</row>
    <row r="27" spans="1:99" ht="13.5" customHeight="1" x14ac:dyDescent="0.2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3"/>
      <c r="AF27" s="222"/>
      <c r="AG27" s="222"/>
      <c r="AH27" s="222"/>
      <c r="AI27" s="222"/>
      <c r="AJ27" s="222"/>
      <c r="AK27" s="222"/>
      <c r="AL27" s="222"/>
      <c r="AM27" s="223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3"/>
      <c r="AY27" s="267" t="s">
        <v>32</v>
      </c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68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3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</row>
    <row r="28" spans="1:99" ht="13.5" thickBot="1" x14ac:dyDescent="0.25">
      <c r="A28" s="193">
        <v>1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224">
        <v>2</v>
      </c>
      <c r="T28" s="224"/>
      <c r="U28" s="224"/>
      <c r="V28" s="224"/>
      <c r="W28" s="225"/>
      <c r="X28" s="224">
        <v>3</v>
      </c>
      <c r="Y28" s="224"/>
      <c r="Z28" s="224"/>
      <c r="AA28" s="224"/>
      <c r="AB28" s="224"/>
      <c r="AC28" s="224"/>
      <c r="AD28" s="224"/>
      <c r="AE28" s="225"/>
      <c r="AF28" s="224">
        <v>4</v>
      </c>
      <c r="AG28" s="224"/>
      <c r="AH28" s="224"/>
      <c r="AI28" s="224"/>
      <c r="AJ28" s="224"/>
      <c r="AK28" s="224"/>
      <c r="AL28" s="224"/>
      <c r="AM28" s="225"/>
      <c r="AN28" s="224">
        <v>5</v>
      </c>
      <c r="AO28" s="224"/>
      <c r="AP28" s="224"/>
      <c r="AQ28" s="224"/>
      <c r="AR28" s="224"/>
      <c r="AS28" s="224"/>
      <c r="AT28" s="224"/>
      <c r="AU28" s="224"/>
      <c r="AV28" s="224"/>
      <c r="AW28" s="224"/>
      <c r="AX28" s="225"/>
      <c r="AY28" s="260">
        <v>6</v>
      </c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2"/>
      <c r="BO28" s="224">
        <v>7</v>
      </c>
      <c r="BP28" s="224"/>
      <c r="BQ28" s="224"/>
      <c r="BR28" s="224"/>
      <c r="BS28" s="224"/>
      <c r="BT28" s="224"/>
      <c r="BU28" s="224"/>
      <c r="BV28" s="224"/>
      <c r="BW28" s="224"/>
      <c r="BX28" s="224"/>
      <c r="BY28" s="225"/>
      <c r="BZ28" s="272">
        <v>8</v>
      </c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</row>
    <row r="29" spans="1:99" x14ac:dyDescent="0.2">
      <c r="A29" s="333"/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4"/>
      <c r="S29" s="336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263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5"/>
      <c r="BO29" s="339"/>
      <c r="BP29" s="339"/>
      <c r="BQ29" s="339"/>
      <c r="BR29" s="339"/>
      <c r="BS29" s="339"/>
      <c r="BT29" s="339"/>
      <c r="BU29" s="339"/>
      <c r="BV29" s="339"/>
      <c r="BW29" s="339"/>
      <c r="BX29" s="339"/>
      <c r="BY29" s="339"/>
      <c r="BZ29" s="187"/>
      <c r="CA29" s="188"/>
      <c r="CB29" s="188"/>
      <c r="CC29" s="188"/>
      <c r="CD29" s="188"/>
      <c r="CE29" s="188"/>
      <c r="CF29" s="188"/>
      <c r="CG29" s="188"/>
      <c r="CH29" s="188"/>
      <c r="CI29" s="188"/>
      <c r="CJ29" s="189"/>
    </row>
    <row r="30" spans="1:99" ht="13.5" thickBot="1" x14ac:dyDescent="0.25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31"/>
      <c r="T30" s="332"/>
      <c r="U30" s="332"/>
      <c r="V30" s="332"/>
      <c r="W30" s="332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330"/>
      <c r="AY30" s="200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7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1"/>
    </row>
    <row r="31" spans="1:99" ht="13.5" thickBot="1" x14ac:dyDescent="0.25">
      <c r="A31" s="238" t="s">
        <v>33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331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245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7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1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38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1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CL34" s="2" t="s">
        <v>35</v>
      </c>
      <c r="CN34" s="190"/>
      <c r="CO34" s="191"/>
      <c r="CP34" s="191"/>
      <c r="CQ34" s="191"/>
      <c r="CR34" s="191"/>
      <c r="CS34" s="191"/>
      <c r="CT34" s="191"/>
      <c r="CU34" s="192"/>
    </row>
    <row r="35" spans="1:99" s="11" customFormat="1" ht="13.5" thickBot="1" x14ac:dyDescent="0.25">
      <c r="P35" s="237" t="s">
        <v>39</v>
      </c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7"/>
      <c r="AC35" s="237"/>
      <c r="AD35" s="237"/>
      <c r="AE35" s="237"/>
      <c r="AF35" s="237"/>
      <c r="AH35" s="237" t="s">
        <v>5</v>
      </c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Z35" s="237" t="s">
        <v>6</v>
      </c>
      <c r="BA35" s="237"/>
      <c r="BB35" s="237"/>
      <c r="BC35" s="237"/>
      <c r="BD35" s="237"/>
      <c r="BE35" s="237"/>
      <c r="BF35" s="237"/>
      <c r="BG35" s="237"/>
      <c r="BH35" s="237"/>
      <c r="BI35" s="237"/>
      <c r="BJ35" s="237"/>
      <c r="BK35" s="237"/>
      <c r="BL35" s="237"/>
      <c r="BM35" s="237"/>
      <c r="BN35" s="237"/>
      <c r="BO35" s="237"/>
      <c r="BP35" s="23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90"/>
      <c r="CO35" s="191"/>
      <c r="CP35" s="191"/>
      <c r="CQ35" s="191"/>
      <c r="CR35" s="191"/>
      <c r="CS35" s="191"/>
      <c r="CT35" s="191"/>
      <c r="CU35" s="192"/>
    </row>
    <row r="36" spans="1:99" x14ac:dyDescent="0.2">
      <c r="A36" s="3" t="s">
        <v>37</v>
      </c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  <row r="37" spans="1:99" s="11" customFormat="1" ht="10.5" x14ac:dyDescent="0.2">
      <c r="A37" s="12"/>
      <c r="P37" s="237" t="s">
        <v>39</v>
      </c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H37" s="237" t="s">
        <v>5</v>
      </c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Z37" s="237" t="s">
        <v>6</v>
      </c>
      <c r="BA37" s="237"/>
      <c r="BB37" s="237"/>
      <c r="BC37" s="237"/>
      <c r="BD37" s="237"/>
      <c r="BE37" s="237"/>
      <c r="BF37" s="237"/>
      <c r="BG37" s="237"/>
      <c r="BH37" s="237"/>
      <c r="BI37" s="237"/>
      <c r="BJ37" s="237"/>
      <c r="BK37" s="237"/>
      <c r="BL37" s="237"/>
      <c r="BM37" s="237"/>
      <c r="BN37" s="237"/>
      <c r="BO37" s="237"/>
      <c r="BP37" s="237"/>
      <c r="BR37" s="237" t="s">
        <v>40</v>
      </c>
      <c r="BS37" s="237"/>
      <c r="BT37" s="237"/>
      <c r="BU37" s="237"/>
      <c r="BV37" s="237"/>
      <c r="BW37" s="237"/>
      <c r="BX37" s="237"/>
      <c r="BY37" s="237"/>
      <c r="BZ37" s="237"/>
      <c r="CA37" s="237"/>
      <c r="CB37" s="237"/>
      <c r="CC37" s="237"/>
      <c r="CD37" s="237"/>
      <c r="CE37" s="237"/>
      <c r="CF37" s="237"/>
      <c r="CG37" s="237"/>
      <c r="CH37" s="237"/>
    </row>
    <row r="38" spans="1:99" x14ac:dyDescent="0.2">
      <c r="A38" s="2" t="s">
        <v>8</v>
      </c>
      <c r="B38" s="329"/>
      <c r="C38" s="329"/>
      <c r="D38" s="329"/>
      <c r="E38" s="3" t="s">
        <v>9</v>
      </c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W38" s="4" t="s">
        <v>10</v>
      </c>
      <c r="X38" s="208"/>
      <c r="Y38" s="208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52" t="s">
        <v>227</v>
      </c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  <c r="BT1" s="252"/>
      <c r="BU1" s="252"/>
      <c r="BV1" s="252"/>
      <c r="BW1" s="252"/>
      <c r="BX1" s="252"/>
      <c r="BY1" s="252"/>
      <c r="BZ1" s="252"/>
      <c r="CA1" s="252"/>
      <c r="CB1" s="252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</row>
    <row r="2" spans="1:99" s="8" customFormat="1" ht="13.15" customHeight="1" x14ac:dyDescent="0.2">
      <c r="BH2" s="251" t="s">
        <v>260</v>
      </c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1"/>
      <c r="BU2" s="251"/>
      <c r="BV2" s="251"/>
      <c r="BW2" s="251"/>
      <c r="BX2" s="251"/>
      <c r="BY2" s="251"/>
      <c r="BZ2" s="251"/>
      <c r="CA2" s="251"/>
      <c r="CB2" s="251"/>
      <c r="CC2" s="251"/>
      <c r="CD2" s="251"/>
      <c r="CE2" s="251"/>
      <c r="CF2" s="251"/>
      <c r="CG2" s="251"/>
      <c r="CH2" s="251"/>
      <c r="CI2" s="251"/>
      <c r="CJ2" s="251"/>
      <c r="CK2" s="251"/>
      <c r="CL2" s="251"/>
      <c r="CM2" s="251"/>
      <c r="CN2" s="251"/>
      <c r="CO2" s="251"/>
      <c r="CP2" s="251"/>
      <c r="CQ2" s="251"/>
      <c r="CR2" s="251"/>
      <c r="CS2" s="251"/>
      <c r="CT2" s="251"/>
      <c r="CU2" s="251"/>
    </row>
    <row r="3" spans="1:99" s="8" customFormat="1" ht="13.15" customHeight="1" x14ac:dyDescent="0.2">
      <c r="BH3" s="252" t="s">
        <v>221</v>
      </c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</row>
    <row r="4" spans="1:99" s="13" customFormat="1" ht="12" customHeight="1" x14ac:dyDescent="0.2">
      <c r="BH4" s="252" t="s">
        <v>261</v>
      </c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</row>
    <row r="5" spans="1:99" x14ac:dyDescent="0.2">
      <c r="A5" s="201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</row>
    <row r="6" spans="1:99" x14ac:dyDescent="0.2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spans="1:99" s="5" customFormat="1" ht="10.5" x14ac:dyDescent="0.2">
      <c r="A7" s="234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</row>
    <row r="8" spans="1:99" x14ac:dyDescent="0.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</row>
    <row r="9" spans="1:99" s="5" customFormat="1" ht="10.5" x14ac:dyDescent="0.2">
      <c r="A9" s="273" t="s">
        <v>59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</row>
    <row r="10" spans="1:99" x14ac:dyDescent="0.2">
      <c r="A10" s="206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</row>
    <row r="11" spans="1:99" s="5" customFormat="1" ht="10.5" x14ac:dyDescent="0.2">
      <c r="A11" s="234" t="s">
        <v>5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Q11" s="234" t="s">
        <v>6</v>
      </c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</row>
    <row r="12" spans="1:99" x14ac:dyDescent="0.2">
      <c r="A12" s="2" t="s">
        <v>8</v>
      </c>
      <c r="B12" s="329"/>
      <c r="C12" s="329"/>
      <c r="D12" s="329"/>
      <c r="E12" s="3" t="s">
        <v>9</v>
      </c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W12" s="4" t="s">
        <v>10</v>
      </c>
      <c r="X12" s="208"/>
      <c r="Y12" s="20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36"/>
      <c r="BA15" s="236"/>
      <c r="BB15" s="236"/>
      <c r="BC15" s="16" t="s">
        <v>43</v>
      </c>
      <c r="BP15" s="14"/>
      <c r="CA15" s="2"/>
      <c r="CC15" s="3"/>
      <c r="CH15" s="2"/>
      <c r="CJ15" s="260" t="s">
        <v>12</v>
      </c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2"/>
    </row>
    <row r="16" spans="1:99" x14ac:dyDescent="0.2">
      <c r="O16" s="7"/>
      <c r="AC16" s="2" t="s">
        <v>41</v>
      </c>
      <c r="AD16" s="329"/>
      <c r="AE16" s="329"/>
      <c r="AF16" s="329"/>
      <c r="AG16" s="3" t="s">
        <v>9</v>
      </c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S16" s="4" t="s">
        <v>10</v>
      </c>
      <c r="AT16" s="208"/>
      <c r="AU16" s="208"/>
      <c r="AV16" s="3" t="s">
        <v>11</v>
      </c>
      <c r="BV16" s="4"/>
      <c r="BW16" s="6"/>
      <c r="BX16" s="6"/>
      <c r="BY16" s="3"/>
      <c r="CH16" s="2" t="s">
        <v>0</v>
      </c>
      <c r="CJ16" s="195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212"/>
    </row>
    <row r="17" spans="1:99" x14ac:dyDescent="0.2">
      <c r="O17" s="7"/>
      <c r="BV17" s="4"/>
      <c r="BW17" s="6"/>
      <c r="BX17" s="6"/>
      <c r="BY17" s="3"/>
      <c r="CH17" s="2" t="s">
        <v>1</v>
      </c>
      <c r="CJ17" s="195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212"/>
    </row>
    <row r="18" spans="1:99" x14ac:dyDescent="0.2">
      <c r="A18" s="3" t="s">
        <v>17</v>
      </c>
      <c r="O18" s="7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V18" s="4"/>
      <c r="BW18" s="6"/>
      <c r="BX18" s="6"/>
      <c r="BY18" s="3"/>
      <c r="CH18" s="2" t="s">
        <v>13</v>
      </c>
      <c r="CJ18" s="231"/>
      <c r="CK18" s="232"/>
      <c r="CL18" s="232"/>
      <c r="CM18" s="232"/>
      <c r="CN18" s="232"/>
      <c r="CO18" s="232"/>
      <c r="CP18" s="232"/>
      <c r="CQ18" s="232"/>
      <c r="CR18" s="232"/>
      <c r="CS18" s="232"/>
      <c r="CT18" s="232"/>
      <c r="CU18" s="233"/>
    </row>
    <row r="19" spans="1:99" x14ac:dyDescent="0.2">
      <c r="A19" s="3" t="s">
        <v>18</v>
      </c>
      <c r="O19" s="7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V19" s="4"/>
      <c r="BW19" s="6"/>
      <c r="BX19" s="6"/>
      <c r="BY19" s="3"/>
      <c r="CH19" s="2" t="s">
        <v>14</v>
      </c>
      <c r="CJ19" s="195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212"/>
    </row>
    <row r="20" spans="1:99" x14ac:dyDescent="0.2">
      <c r="A20" s="3" t="s">
        <v>19</v>
      </c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V20" s="4"/>
      <c r="BW20" s="6"/>
      <c r="BX20" s="6"/>
      <c r="BY20" s="3"/>
      <c r="CH20" s="2" t="s">
        <v>66</v>
      </c>
      <c r="CJ20" s="195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212"/>
    </row>
    <row r="21" spans="1:99" x14ac:dyDescent="0.2">
      <c r="A21" s="3" t="s">
        <v>20</v>
      </c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V21" s="4"/>
      <c r="BW21" s="6"/>
      <c r="BX21" s="6"/>
      <c r="BY21" s="3"/>
      <c r="CH21" s="2" t="s">
        <v>15</v>
      </c>
      <c r="CJ21" s="195" t="s">
        <v>16</v>
      </c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212"/>
    </row>
    <row r="22" spans="1:99" s="5" customFormat="1" ht="19.149999999999999" customHeight="1" x14ac:dyDescent="0.2"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</row>
    <row r="23" spans="1:99" s="13" customFormat="1" ht="5.25" x14ac:dyDescent="0.15"/>
    <row r="24" spans="1:99" x14ac:dyDescent="0.2">
      <c r="A24" s="224" t="s">
        <v>21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5" t="s">
        <v>22</v>
      </c>
      <c r="S24" s="253"/>
      <c r="T24" s="253"/>
      <c r="U24" s="253"/>
      <c r="V24" s="266"/>
      <c r="W24" s="194" t="s">
        <v>24</v>
      </c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8"/>
      <c r="BF24" s="224" t="s">
        <v>45</v>
      </c>
      <c r="BG24" s="224"/>
      <c r="BH24" s="224"/>
      <c r="BI24" s="224"/>
      <c r="BJ24" s="224"/>
      <c r="BK24" s="224"/>
      <c r="BL24" s="224"/>
      <c r="BM24" s="224"/>
      <c r="BN24" s="224"/>
      <c r="BO24" s="224"/>
      <c r="BP24" s="194" t="s">
        <v>46</v>
      </c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202"/>
      <c r="CD24" s="225" t="s">
        <v>47</v>
      </c>
      <c r="CE24" s="253"/>
      <c r="CF24" s="253"/>
      <c r="CG24" s="253"/>
      <c r="CH24" s="253"/>
      <c r="CI24" s="253"/>
      <c r="CJ24" s="253"/>
      <c r="CK24" s="266"/>
    </row>
    <row r="25" spans="1:99" x14ac:dyDescent="0.2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 t="s">
        <v>23</v>
      </c>
      <c r="S25" s="222"/>
      <c r="T25" s="222"/>
      <c r="U25" s="222"/>
      <c r="V25" s="222"/>
      <c r="W25" s="222" t="s">
        <v>28</v>
      </c>
      <c r="X25" s="222"/>
      <c r="Y25" s="222"/>
      <c r="Z25" s="222"/>
      <c r="AA25" s="222"/>
      <c r="AB25" s="222"/>
      <c r="AC25" s="223"/>
      <c r="AD25" s="222" t="s">
        <v>29</v>
      </c>
      <c r="AE25" s="222"/>
      <c r="AF25" s="222"/>
      <c r="AG25" s="222"/>
      <c r="AH25" s="222"/>
      <c r="AI25" s="222"/>
      <c r="AJ25" s="223"/>
      <c r="AK25" s="222" t="s">
        <v>48</v>
      </c>
      <c r="AL25" s="222"/>
      <c r="AM25" s="222"/>
      <c r="AN25" s="222"/>
      <c r="AO25" s="222"/>
      <c r="AP25" s="222"/>
      <c r="AQ25" s="223"/>
      <c r="AR25" s="225" t="s">
        <v>31</v>
      </c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66"/>
      <c r="BF25" s="222" t="s">
        <v>49</v>
      </c>
      <c r="BG25" s="222"/>
      <c r="BH25" s="222"/>
      <c r="BI25" s="222"/>
      <c r="BJ25" s="222"/>
      <c r="BK25" s="222"/>
      <c r="BL25" s="222"/>
      <c r="BM25" s="222"/>
      <c r="BN25" s="222"/>
      <c r="BO25" s="222"/>
      <c r="BP25" s="222" t="s">
        <v>50</v>
      </c>
      <c r="BQ25" s="222"/>
      <c r="BR25" s="222"/>
      <c r="BS25" s="222"/>
      <c r="BT25" s="222"/>
      <c r="BU25" s="222"/>
      <c r="BV25" s="223"/>
      <c r="BW25" s="222" t="s">
        <v>51</v>
      </c>
      <c r="BX25" s="222"/>
      <c r="BY25" s="222"/>
      <c r="BZ25" s="222"/>
      <c r="CA25" s="222"/>
      <c r="CB25" s="222"/>
      <c r="CC25" s="223"/>
      <c r="CD25" s="223" t="s">
        <v>61</v>
      </c>
      <c r="CE25" s="201"/>
      <c r="CF25" s="201"/>
      <c r="CG25" s="201"/>
      <c r="CH25" s="201"/>
      <c r="CI25" s="201"/>
      <c r="CJ25" s="201"/>
      <c r="CK25" s="345"/>
    </row>
    <row r="26" spans="1:99" ht="13.5" customHeight="1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3"/>
      <c r="AD26" s="222"/>
      <c r="AE26" s="222"/>
      <c r="AF26" s="222"/>
      <c r="AG26" s="222"/>
      <c r="AH26" s="222"/>
      <c r="AI26" s="222"/>
      <c r="AJ26" s="223"/>
      <c r="AK26" s="222" t="s">
        <v>52</v>
      </c>
      <c r="AL26" s="222"/>
      <c r="AM26" s="222"/>
      <c r="AN26" s="222"/>
      <c r="AO26" s="222"/>
      <c r="AP26" s="222"/>
      <c r="AQ26" s="223"/>
      <c r="AR26" s="267" t="s">
        <v>32</v>
      </c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68"/>
      <c r="BF26" s="346" t="s">
        <v>53</v>
      </c>
      <c r="BG26" s="346"/>
      <c r="BH26" s="346"/>
      <c r="BI26" s="346"/>
      <c r="BJ26" s="346"/>
      <c r="BK26" s="346"/>
      <c r="BL26" s="346"/>
      <c r="BM26" s="346"/>
      <c r="BN26" s="346"/>
      <c r="BO26" s="346"/>
      <c r="BP26" s="222" t="s">
        <v>54</v>
      </c>
      <c r="BQ26" s="222"/>
      <c r="BR26" s="222"/>
      <c r="BS26" s="222"/>
      <c r="BT26" s="222"/>
      <c r="BU26" s="222"/>
      <c r="BV26" s="223"/>
      <c r="BW26" s="222" t="s">
        <v>55</v>
      </c>
      <c r="BX26" s="222"/>
      <c r="BY26" s="222"/>
      <c r="BZ26" s="222"/>
      <c r="CA26" s="222"/>
      <c r="CB26" s="222"/>
      <c r="CC26" s="223"/>
      <c r="CD26" s="222"/>
      <c r="CE26" s="222"/>
      <c r="CF26" s="222"/>
      <c r="CG26" s="222"/>
      <c r="CH26" s="222"/>
      <c r="CI26" s="222"/>
      <c r="CJ26" s="222"/>
      <c r="CK26" s="222"/>
    </row>
    <row r="27" spans="1:99" ht="13.5" thickBot="1" x14ac:dyDescent="0.25">
      <c r="A27" s="193">
        <v>1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224">
        <v>2</v>
      </c>
      <c r="S27" s="224"/>
      <c r="T27" s="224"/>
      <c r="U27" s="224"/>
      <c r="V27" s="225"/>
      <c r="W27" s="224">
        <v>3</v>
      </c>
      <c r="X27" s="224"/>
      <c r="Y27" s="224"/>
      <c r="Z27" s="224"/>
      <c r="AA27" s="224"/>
      <c r="AB27" s="224"/>
      <c r="AC27" s="225"/>
      <c r="AD27" s="224">
        <v>4</v>
      </c>
      <c r="AE27" s="224"/>
      <c r="AF27" s="224"/>
      <c r="AG27" s="224"/>
      <c r="AH27" s="224"/>
      <c r="AI27" s="224"/>
      <c r="AJ27" s="225"/>
      <c r="AK27" s="224">
        <v>5</v>
      </c>
      <c r="AL27" s="224"/>
      <c r="AM27" s="224"/>
      <c r="AN27" s="224"/>
      <c r="AO27" s="224"/>
      <c r="AP27" s="224"/>
      <c r="AQ27" s="225"/>
      <c r="AR27" s="260">
        <v>6</v>
      </c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2"/>
      <c r="BF27" s="224">
        <v>7</v>
      </c>
      <c r="BG27" s="224"/>
      <c r="BH27" s="224"/>
      <c r="BI27" s="224"/>
      <c r="BJ27" s="224"/>
      <c r="BK27" s="224"/>
      <c r="BL27" s="224"/>
      <c r="BM27" s="224"/>
      <c r="BN27" s="224"/>
      <c r="BO27" s="225"/>
      <c r="BP27" s="224">
        <v>8</v>
      </c>
      <c r="BQ27" s="224"/>
      <c r="BR27" s="224"/>
      <c r="BS27" s="224"/>
      <c r="BT27" s="224"/>
      <c r="BU27" s="224"/>
      <c r="BV27" s="225"/>
      <c r="BW27" s="224">
        <v>9</v>
      </c>
      <c r="BX27" s="224"/>
      <c r="BY27" s="224"/>
      <c r="BZ27" s="224"/>
      <c r="CA27" s="224"/>
      <c r="CB27" s="224"/>
      <c r="CC27" s="225"/>
      <c r="CD27" s="272">
        <v>10</v>
      </c>
      <c r="CE27" s="272"/>
      <c r="CF27" s="272"/>
      <c r="CG27" s="272"/>
      <c r="CH27" s="272"/>
      <c r="CI27" s="272"/>
      <c r="CJ27" s="272"/>
      <c r="CK27" s="272"/>
    </row>
    <row r="28" spans="1:99" x14ac:dyDescent="0.2">
      <c r="A28" s="333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4"/>
      <c r="R28" s="336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263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5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187"/>
      <c r="CE28" s="188"/>
      <c r="CF28" s="188"/>
      <c r="CG28" s="188"/>
      <c r="CH28" s="188"/>
      <c r="CI28" s="188"/>
      <c r="CJ28" s="188"/>
      <c r="CK28" s="189"/>
    </row>
    <row r="29" spans="1:99" ht="13.5" thickBot="1" x14ac:dyDescent="0.25">
      <c r="A29" s="340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31"/>
      <c r="S29" s="332"/>
      <c r="T29" s="332"/>
      <c r="U29" s="332"/>
      <c r="V29" s="332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200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7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1"/>
    </row>
    <row r="30" spans="1:99" ht="13.5" thickBot="1" x14ac:dyDescent="0.25">
      <c r="A30" s="238" t="s">
        <v>33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331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245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7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1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8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1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CL33" s="2" t="s">
        <v>35</v>
      </c>
      <c r="CN33" s="190"/>
      <c r="CO33" s="191"/>
      <c r="CP33" s="191"/>
      <c r="CQ33" s="191"/>
      <c r="CR33" s="191"/>
      <c r="CS33" s="191"/>
      <c r="CT33" s="191"/>
      <c r="CU33" s="192"/>
    </row>
    <row r="34" spans="1:99" s="11" customFormat="1" ht="13.5" thickBot="1" x14ac:dyDescent="0.25">
      <c r="P34" s="237" t="s">
        <v>39</v>
      </c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H34" s="237" t="s">
        <v>5</v>
      </c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Z34" s="237" t="s">
        <v>6</v>
      </c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90"/>
      <c r="CO34" s="191"/>
      <c r="CP34" s="191"/>
      <c r="CQ34" s="191"/>
      <c r="CR34" s="191"/>
      <c r="CS34" s="191"/>
      <c r="CT34" s="191"/>
      <c r="CU34" s="192"/>
    </row>
    <row r="35" spans="1:99" x14ac:dyDescent="0.2">
      <c r="A35" s="3" t="s">
        <v>37</v>
      </c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</row>
    <row r="36" spans="1:99" s="11" customFormat="1" ht="10.5" x14ac:dyDescent="0.2">
      <c r="A36" s="12"/>
      <c r="P36" s="237" t="s">
        <v>39</v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H36" s="237" t="s">
        <v>5</v>
      </c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Z36" s="237" t="s">
        <v>6</v>
      </c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R36" s="237" t="s">
        <v>40</v>
      </c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</row>
    <row r="37" spans="1:99" x14ac:dyDescent="0.2">
      <c r="A37" s="2" t="s">
        <v>8</v>
      </c>
      <c r="B37" s="329"/>
      <c r="C37" s="329"/>
      <c r="D37" s="329"/>
      <c r="E37" s="3" t="s">
        <v>9</v>
      </c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W37" s="4" t="s">
        <v>10</v>
      </c>
      <c r="X37" s="208"/>
      <c r="Y37" s="208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2021-09-15T12:40:49Z</cp:lastPrinted>
  <dcterms:created xsi:type="dcterms:W3CDTF">2004-06-16T07:44:42Z</dcterms:created>
  <dcterms:modified xsi:type="dcterms:W3CDTF">2021-09-16T08:35:08Z</dcterms:modified>
</cp:coreProperties>
</file>