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5\"/>
    </mc:Choice>
  </mc:AlternateContent>
  <xr:revisionPtr revIDLastSave="0" documentId="13_ncr:1_{21D2791A-6CDC-4165-BEFD-859D8F98E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<sst xmlns="http://schemas.openxmlformats.org/spreadsheetml/2006/main" count="617" uniqueCount="294">
  <si>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</si>
  <si>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</si>
  <si>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</si>
  <si>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</si>
  <si>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</si>
  <si>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</si>
  <si>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</si>
  <si>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</si>
  <si>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</si>
  <si>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</si>
  <si>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</si>
  <si>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</si>
  <si>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</si>
  <si>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</si>
  <si>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</si>
  <si>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</si>
  <si>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</si>
  <si>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</si>
  <si>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</si>
  <si>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</si>
  <si>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</si>
  <si>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</si>
  <si>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</si>
  <si>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</si>
  <si>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</si>
  <si>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</si>
  <si>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</si>
  <si>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</si>
  <si>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</si>
  <si>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</si>
  <si>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</si>
  <si>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</si>
  <si>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</si>
  <si>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</si>
  <si>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</si>
  <si>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</si>
  <si>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</si>
  <si>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</si>
  <si>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</si>
  <si>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</si>
  <si>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</si>
  <si>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</si>
  <si>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</si>
  <si>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</si>
  <si>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</si>
  <si>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</si>
  <si>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</si>
  <si>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</si>
  <si>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</si>
  <si>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</si>
  <si>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</si>
  <si>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</si>
  <si>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</si>
  <si>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</si>
  <si>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</si>
  <si>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</si>
  <si>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</si>
  <si>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</si>
  <si>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</si>
  <si>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</si>
  <si>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</si>
  <si>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</si>
  <si>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</si>
  <si>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</si>
  <si>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</si>
  <si>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</si>
  <si>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</si>
  <si>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</si>
  <si>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</si>
  <si>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</si>
  <si>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</si>
  <si>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</si>
  <si>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</si>
  <si>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</si>
  <si>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</si>
  <si>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</si>
  <si>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</si>
  <si>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</si>
  <si>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</si>
  <si>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</si>
  <si>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</si>
  <si>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</si>
  <si>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</si>
  <si>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</si>
  <si>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</si>
  <si>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</si>
  <si>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</si>
  <si>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</si>
  <si>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</si>
  <si>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</si>
  <si>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</si>
  <si>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</si>
  <si>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</si>
  <si>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</si>
  <si>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</si>
  <si>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</si>
  <si>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</si>
  <si>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</si>
  <si>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</si>
  <si>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</si>
  <si>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</si>
  <si>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</si>
  <si>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</si>
  <si>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</si>
  <si>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</si>
  <si>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</si>
  <si>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</si>
  <si>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</si>
  <si>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</si>
  <si>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</si>
  <si>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</si>
  <si>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</si>
  <si>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</si>
  <si>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</si>
  <si>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</si>
  <si>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</si>
  <si>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</si>
  <si>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</si>
  <si>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</si>
  <si>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</si>
  <si>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</si>
  <si>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</si>
  <si>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</si>
  <si>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</si>
  <si>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</si>
  <si>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</si>
  <si>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</si>
  <si>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</si>
  <si>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</si>
  <si>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</si>
  <si>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</si>
  <si>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</si>
  <si>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</si>
  <si>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</si>
  <si>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</si>
  <si>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</si>
  <si>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</si>
  <si>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</si>
  <si>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</si>
  <si>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</si>
  <si>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</si>
  <si>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</si>
  <si>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</si>
  <si>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</si>
  <si>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</si>
  <si>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</si>
  <si>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</si>
  <si>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</si>
  <si>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</si>
  <si>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</si>
  <si>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</si>
  <si>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</si>
  <si>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</si>
  <si>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</si>
  <si>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</si>
  <si>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</si>
  <si>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</si>
  <si>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</si>
  <si>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</si>
  <si>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</si>
  <si>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</si>
  <si>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</si>
  <si>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</si>
  <si>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</si>
  <si>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</si>
  <si>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</si>
  <si>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</si>
  <si>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</si>
  <si>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</si>
  <si>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</si>
  <si>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</si>
  <si>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</si>
  <si>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</si>
  <si>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</si>
  <si>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</si>
  <si>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</si>
  <si>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</si>
  <si>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</si>
  <si>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</si>
  <si>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</si>
  <si>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</si>
  <si>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</si>
  <si>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</si>
  <si>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</si>
  <si>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</si>
  <si>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</si>
  <si>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</si>
  <si>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</si>
  <si>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</si>
  <si>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</si>
  <si>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</si>
  <si>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</si>
  <si>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</si>
  <si>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</si>
  <si>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</si>
  <si>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</si>
  <si>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</si>
  <si>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</si>
  <si>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</si>
  <si>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</si>
  <si>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</si>
  <si>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</si>
  <si>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</si>
  <si>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</si>
  <si>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</si>
  <si>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</si>
  <si>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</si>
  <si>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</si>
  <si>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</si>
  <si>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</si>
  <si>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</si>
  <si>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</si>
  <si>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</si>
  <si>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</si>
  <si>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</si>
  <si>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</si>
  <si>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</si>
  <si>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</si>
  <si>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</si>
  <si>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</si>
  <si>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</si>
  <si>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</si>
  <si>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</si>
  <si>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</si>
  <si>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</si>
  <si>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</si>
  <si>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</si>
  <si>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</si>
  <si>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</si>
  <si>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</si>
  <si>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</si>
  <si>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</si>
  <si>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</si>
  <si>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</si>
  <si>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</si>
  <si>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</si>
  <si>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</si>
  <si>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</si>
  <si>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</si>
  <si>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</si>
  <si>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</si>
  <si>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</si>
  <si>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</si>
  <si>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</si>
  <si>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</si>
  <si>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</si>
  <si>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</si>
  <si>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</si>
  <si>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</si>
  <si>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</si>
  <si>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</si>
  <si>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</si>
  <si>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</si>
  <si>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</si>
  <si>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</si>
  <si>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</si>
  <si>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</si>
  <si>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</si>
  <si>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</si>
  <si>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</si>
  <si>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</si>
  <si>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</si>
  <si>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</si>
  <si>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</si>
  <si>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</si>
  <si>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</si>
  <si>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</si>
  <si>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</si>
  <si>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</si>
  <si>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</si>
  <si>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</si>
  <si>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</si>
  <si>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</si>
  <si>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Профессиональные риски</t>
  </si>
  <si>
    <t>Главный специалист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</si>
  <si>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</si>
  <si>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</si>
  <si>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</si>
  <si>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</si>
  <si>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</si>
  <si>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</si>
  <si>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</si>
  <si>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</si>
  <si>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</si>
  <si>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</si>
  <si>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</si>
  <si>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на 2025 год</t>
  </si>
  <si>
    <t>от 24.12.2024 г. № 306</t>
  </si>
  <si>
    <t>И.о. директора МКУ "УОДОМС Старолеушковского СП"</t>
  </si>
  <si>
    <t>Т.В.Жежелева</t>
  </si>
  <si>
    <t>26</t>
  </si>
  <si>
    <t>марта</t>
  </si>
  <si>
    <t>26.03.2025 г.</t>
  </si>
  <si>
    <t>от 26.03.2025 г. №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</si>
</sst>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AC4" sqref="AC4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2.5" customHeight="1" x14ac:dyDescent="0.2"/>
    <row r="2" spans="1:99" ht="14.25" customHeight="1" x14ac:dyDescent="0.2">
      <c r="BI2" s="149" t="s">
        <v>267</v>
      </c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</row>
    <row r="3" spans="1:99" ht="14.25" customHeight="1" x14ac:dyDescent="0.2">
      <c r="BI3" s="149" t="s">
        <v>268</v>
      </c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ht="15.75" customHeight="1" x14ac:dyDescent="0.2">
      <c r="BI4" s="149" t="s">
        <v>269</v>
      </c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ht="15" customHeight="1" x14ac:dyDescent="0.2">
      <c r="BI5" s="149" t="s">
        <v>293</v>
      </c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149" t="s">
        <v>267</v>
      </c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s="13" customFormat="1" ht="12" customHeight="1" x14ac:dyDescent="0.2">
      <c r="BH9" s="8"/>
      <c r="BI9" s="149" t="s">
        <v>268</v>
      </c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13" customFormat="1" ht="12" customHeight="1" x14ac:dyDescent="0.2">
      <c r="BH10" s="8"/>
      <c r="BI10" s="149" t="s">
        <v>269</v>
      </c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s="13" customFormat="1" ht="11.25" x14ac:dyDescent="0.2">
      <c r="BH11" s="8"/>
      <c r="BI11" s="149" t="s">
        <v>287</v>
      </c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BH14" s="147" t="s">
        <v>3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</row>
    <row r="15" spans="1:99" ht="15.75" customHeigh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BH15" s="201" t="s">
        <v>288</v>
      </c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s="5" customFormat="1" ht="10.5" x14ac:dyDescent="0.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BH16" s="148" t="s">
        <v>7</v>
      </c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</row>
    <row r="17" spans="1:102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BH17" s="132" t="s">
        <v>253</v>
      </c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</row>
    <row r="18" spans="1:102" s="5" customFormat="1" ht="10.5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BH18" s="148" t="s">
        <v>60</v>
      </c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102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X19" s="132" t="s">
        <v>289</v>
      </c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2" s="5" customFormat="1" ht="10.5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BH20" s="148" t="s">
        <v>5</v>
      </c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X20" s="148" t="s">
        <v>6</v>
      </c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102" x14ac:dyDescent="0.2">
      <c r="A21" s="2"/>
      <c r="B21" s="158"/>
      <c r="C21" s="158"/>
      <c r="D21" s="158"/>
      <c r="E21" s="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W21" s="4"/>
      <c r="X21" s="159"/>
      <c r="Y21" s="159"/>
      <c r="Z21" s="3"/>
      <c r="BH21" s="2" t="s">
        <v>8</v>
      </c>
      <c r="BI21" s="155" t="s">
        <v>290</v>
      </c>
      <c r="BJ21" s="155"/>
      <c r="BK21" s="155"/>
      <c r="BL21" s="82" t="s">
        <v>9</v>
      </c>
      <c r="BM21" s="150" t="s">
        <v>291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4" t="s">
        <v>285</v>
      </c>
      <c r="CF21" s="154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2" t="s">
        <v>285</v>
      </c>
      <c r="AZ24" s="202"/>
      <c r="BA24" s="202"/>
      <c r="BB24" s="16" t="s">
        <v>43</v>
      </c>
      <c r="BC24" s="14"/>
      <c r="BD24" s="14"/>
      <c r="BE24" s="14"/>
      <c r="BF24" s="14"/>
      <c r="CA24" s="2"/>
      <c r="CC24" s="3"/>
      <c r="CH24" s="2"/>
      <c r="CJ24" s="145" t="s">
        <v>12</v>
      </c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1"/>
    </row>
    <row r="25" spans="1:102" x14ac:dyDescent="0.2">
      <c r="O25" s="7"/>
      <c r="AF25" s="83" t="s">
        <v>41</v>
      </c>
      <c r="AG25" s="155" t="s">
        <v>290</v>
      </c>
      <c r="AH25" s="155"/>
      <c r="AI25" s="155"/>
      <c r="AJ25" s="82" t="s">
        <v>9</v>
      </c>
      <c r="AK25" s="150" t="s">
        <v>291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4" t="s">
        <v>285</v>
      </c>
      <c r="AX25" s="154"/>
      <c r="AY25" s="3" t="s">
        <v>11</v>
      </c>
      <c r="BV25" s="4"/>
      <c r="BW25" s="6"/>
      <c r="BX25" s="6"/>
      <c r="BY25" s="3"/>
      <c r="CH25" s="2" t="s">
        <v>0</v>
      </c>
      <c r="CJ25" s="215" t="s">
        <v>292</v>
      </c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216"/>
    </row>
    <row r="26" spans="1:102" x14ac:dyDescent="0.2">
      <c r="O26" s="7"/>
      <c r="BV26" s="4"/>
      <c r="BW26" s="6"/>
      <c r="BX26" s="6"/>
      <c r="BY26" s="3"/>
      <c r="CH26" s="2" t="s">
        <v>1</v>
      </c>
      <c r="CJ26" s="146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206"/>
    </row>
    <row r="27" spans="1:102" x14ac:dyDescent="0.2">
      <c r="A27" s="3" t="s">
        <v>17</v>
      </c>
      <c r="O27" s="7"/>
      <c r="S27" s="207" t="s">
        <v>262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212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4"/>
    </row>
    <row r="28" spans="1:102" x14ac:dyDescent="0.2">
      <c r="A28" s="3" t="s">
        <v>18</v>
      </c>
      <c r="O28" s="7"/>
      <c r="Z28" s="160" t="s">
        <v>254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V28" s="4"/>
      <c r="BW28" s="6"/>
      <c r="BX28" s="6"/>
      <c r="BY28" s="3"/>
      <c r="CH28" s="2" t="s">
        <v>14</v>
      </c>
      <c r="CJ28" s="146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206"/>
    </row>
    <row r="29" spans="1:102" x14ac:dyDescent="0.2">
      <c r="A29" s="3" t="s">
        <v>19</v>
      </c>
      <c r="O29" s="207" t="s">
        <v>255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3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5"/>
      <c r="CV29" s="23"/>
      <c r="CW29" s="23"/>
      <c r="CX29" s="23"/>
    </row>
    <row r="30" spans="1:102" x14ac:dyDescent="0.2">
      <c r="A30" s="3" t="s">
        <v>20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V30" s="4"/>
      <c r="BW30" s="6"/>
      <c r="BX30" s="6"/>
      <c r="BY30" s="3"/>
      <c r="CH30" s="2" t="s">
        <v>15</v>
      </c>
      <c r="CJ30" s="146" t="s">
        <v>16</v>
      </c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206"/>
    </row>
    <row r="31" spans="1:102" s="5" customFormat="1" ht="18" customHeight="1" x14ac:dyDescent="0.2"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102" s="13" customFormat="1" ht="5.25" x14ac:dyDescent="0.15"/>
    <row r="33" spans="1:99" x14ac:dyDescent="0.2">
      <c r="A33" s="140" t="s">
        <v>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 t="s">
        <v>22</v>
      </c>
      <c r="T33" s="151"/>
      <c r="U33" s="151"/>
      <c r="V33" s="151"/>
      <c r="W33" s="152"/>
      <c r="X33" s="145" t="s">
        <v>24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7"/>
      <c r="BO33" s="145" t="s">
        <v>25</v>
      </c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1"/>
    </row>
    <row r="34" spans="1:99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 t="s">
        <v>23</v>
      </c>
      <c r="T34" s="134"/>
      <c r="U34" s="134"/>
      <c r="V34" s="134"/>
      <c r="W34" s="134"/>
      <c r="X34" s="134" t="s">
        <v>28</v>
      </c>
      <c r="Y34" s="134"/>
      <c r="Z34" s="134"/>
      <c r="AA34" s="134"/>
      <c r="AB34" s="134"/>
      <c r="AC34" s="134"/>
      <c r="AD34" s="134"/>
      <c r="AE34" s="135"/>
      <c r="AF34" s="134" t="s">
        <v>29</v>
      </c>
      <c r="AG34" s="134"/>
      <c r="AH34" s="134"/>
      <c r="AI34" s="134"/>
      <c r="AJ34" s="134"/>
      <c r="AK34" s="134"/>
      <c r="AL34" s="134"/>
      <c r="AM34" s="135"/>
      <c r="AN34" s="134" t="s">
        <v>30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41" t="s">
        <v>31</v>
      </c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2"/>
      <c r="BO34" s="134" t="s">
        <v>26</v>
      </c>
      <c r="BP34" s="134"/>
      <c r="BQ34" s="134"/>
      <c r="BR34" s="134"/>
      <c r="BS34" s="134"/>
      <c r="BT34" s="134"/>
      <c r="BU34" s="134"/>
      <c r="BV34" s="134"/>
      <c r="BW34" s="134"/>
      <c r="BX34" s="134"/>
      <c r="BY34" s="135"/>
      <c r="BZ34" s="134" t="s">
        <v>27</v>
      </c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</row>
    <row r="35" spans="1:99" ht="13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4"/>
      <c r="AG35" s="134"/>
      <c r="AH35" s="134"/>
      <c r="AI35" s="134"/>
      <c r="AJ35" s="134"/>
      <c r="AK35" s="134"/>
      <c r="AL35" s="134"/>
      <c r="AM35" s="135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31" t="s">
        <v>32</v>
      </c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5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</row>
    <row r="36" spans="1:99" ht="13.5" thickBot="1" x14ac:dyDescent="0.25">
      <c r="A36" s="144">
        <v>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0">
        <v>2</v>
      </c>
      <c r="T36" s="140"/>
      <c r="U36" s="140"/>
      <c r="V36" s="140"/>
      <c r="W36" s="141"/>
      <c r="X36" s="140">
        <v>3</v>
      </c>
      <c r="Y36" s="140"/>
      <c r="Z36" s="140"/>
      <c r="AA36" s="140"/>
      <c r="AB36" s="140"/>
      <c r="AC36" s="140"/>
      <c r="AD36" s="140"/>
      <c r="AE36" s="141"/>
      <c r="AF36" s="140">
        <v>4</v>
      </c>
      <c r="AG36" s="140"/>
      <c r="AH36" s="140"/>
      <c r="AI36" s="140"/>
      <c r="AJ36" s="140"/>
      <c r="AK36" s="140"/>
      <c r="AL36" s="140"/>
      <c r="AM36" s="141"/>
      <c r="AN36" s="140">
        <v>5</v>
      </c>
      <c r="AO36" s="140"/>
      <c r="AP36" s="140"/>
      <c r="AQ36" s="140"/>
      <c r="AR36" s="140"/>
      <c r="AS36" s="140"/>
      <c r="AT36" s="140"/>
      <c r="AU36" s="140"/>
      <c r="AV36" s="140"/>
      <c r="AW36" s="140"/>
      <c r="AX36" s="141"/>
      <c r="AY36" s="195">
        <v>6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140">
        <v>7</v>
      </c>
      <c r="BP36" s="140"/>
      <c r="BQ36" s="140"/>
      <c r="BR36" s="140"/>
      <c r="BS36" s="140"/>
      <c r="BT36" s="140"/>
      <c r="BU36" s="140"/>
      <c r="BV36" s="140"/>
      <c r="BW36" s="140"/>
      <c r="BX36" s="140"/>
      <c r="BY36" s="141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44" t="s">
        <v>229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142" t="s">
        <v>230</v>
      </c>
      <c r="T37" s="143"/>
      <c r="U37" s="143"/>
      <c r="V37" s="143"/>
      <c r="W37" s="143"/>
      <c r="X37" s="143" t="s">
        <v>231</v>
      </c>
      <c r="Y37" s="143"/>
      <c r="Z37" s="143"/>
      <c r="AA37" s="143"/>
      <c r="AB37" s="143"/>
      <c r="AC37" s="143"/>
      <c r="AD37" s="143"/>
      <c r="AE37" s="143"/>
      <c r="AF37" s="143" t="s">
        <v>244</v>
      </c>
      <c r="AG37" s="143"/>
      <c r="AH37" s="143"/>
      <c r="AI37" s="143"/>
      <c r="AJ37" s="143"/>
      <c r="AK37" s="143"/>
      <c r="AL37" s="143"/>
      <c r="AM37" s="143"/>
      <c r="AN37" s="143" t="s">
        <v>256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98" t="s">
        <v>245</v>
      </c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200"/>
      <c r="BO37" s="177">
        <v>7380000</v>
      </c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45" t="s">
        <v>232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7"/>
      <c r="S38" s="146" t="s">
        <v>233</v>
      </c>
      <c r="T38" s="138"/>
      <c r="U38" s="138"/>
      <c r="V38" s="138"/>
      <c r="W38" s="139"/>
      <c r="X38" s="137" t="s">
        <v>231</v>
      </c>
      <c r="Y38" s="138"/>
      <c r="Z38" s="138"/>
      <c r="AA38" s="138"/>
      <c r="AB38" s="138"/>
      <c r="AC38" s="138"/>
      <c r="AD38" s="138"/>
      <c r="AE38" s="139"/>
      <c r="AF38" s="137" t="s">
        <v>244</v>
      </c>
      <c r="AG38" s="138"/>
      <c r="AH38" s="138"/>
      <c r="AI38" s="138"/>
      <c r="AJ38" s="138"/>
      <c r="AK38" s="138"/>
      <c r="AL38" s="138"/>
      <c r="AM38" s="139"/>
      <c r="AN38" s="137" t="s">
        <v>256</v>
      </c>
      <c r="AO38" s="138"/>
      <c r="AP38" s="138"/>
      <c r="AQ38" s="138"/>
      <c r="AR38" s="138"/>
      <c r="AS38" s="138"/>
      <c r="AT38" s="138"/>
      <c r="AU38" s="138"/>
      <c r="AV38" s="138"/>
      <c r="AW38" s="138"/>
      <c r="AX38" s="139"/>
      <c r="AY38" s="137" t="s">
        <v>246</v>
      </c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9"/>
      <c r="BO38" s="182">
        <v>2228000</v>
      </c>
      <c r="BP38" s="183"/>
      <c r="BQ38" s="183"/>
      <c r="BR38" s="183"/>
      <c r="BS38" s="183"/>
      <c r="BT38" s="183"/>
      <c r="BU38" s="183"/>
      <c r="BV38" s="183"/>
      <c r="BW38" s="183"/>
      <c r="BX38" s="183"/>
      <c r="BY38" s="184"/>
      <c r="BZ38" s="145"/>
      <c r="CA38" s="160"/>
      <c r="CB38" s="160"/>
      <c r="CC38" s="160"/>
      <c r="CD38" s="160"/>
      <c r="CE38" s="160"/>
      <c r="CF38" s="160"/>
      <c r="CG38" s="160"/>
      <c r="CH38" s="160"/>
      <c r="CI38" s="160"/>
      <c r="CJ38" s="167"/>
    </row>
    <row r="39" spans="1:99" x14ac:dyDescent="0.2">
      <c r="A39" s="144" t="s">
        <v>250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46" t="s">
        <v>234</v>
      </c>
      <c r="T39" s="138"/>
      <c r="U39" s="138"/>
      <c r="V39" s="138"/>
      <c r="W39" s="139"/>
      <c r="X39" s="137" t="s">
        <v>231</v>
      </c>
      <c r="Y39" s="138"/>
      <c r="Z39" s="138"/>
      <c r="AA39" s="138"/>
      <c r="AB39" s="138"/>
      <c r="AC39" s="138"/>
      <c r="AD39" s="138"/>
      <c r="AE39" s="139"/>
      <c r="AF39" s="137" t="s">
        <v>244</v>
      </c>
      <c r="AG39" s="138"/>
      <c r="AH39" s="138"/>
      <c r="AI39" s="138"/>
      <c r="AJ39" s="138"/>
      <c r="AK39" s="138"/>
      <c r="AL39" s="138"/>
      <c r="AM39" s="139"/>
      <c r="AN39" s="137" t="s">
        <v>256</v>
      </c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  <c r="AY39" s="137" t="s">
        <v>247</v>
      </c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9"/>
      <c r="BO39" s="182">
        <v>633500</v>
      </c>
      <c r="BP39" s="183"/>
      <c r="BQ39" s="183"/>
      <c r="BR39" s="183"/>
      <c r="BS39" s="183"/>
      <c r="BT39" s="183"/>
      <c r="BU39" s="183"/>
      <c r="BV39" s="183"/>
      <c r="BW39" s="183"/>
      <c r="BX39" s="183"/>
      <c r="BY39" s="184"/>
      <c r="BZ39" s="145"/>
      <c r="CA39" s="160"/>
      <c r="CB39" s="160"/>
      <c r="CC39" s="160"/>
      <c r="CD39" s="160"/>
      <c r="CE39" s="160"/>
      <c r="CF39" s="160"/>
      <c r="CG39" s="160"/>
      <c r="CH39" s="160"/>
      <c r="CI39" s="160"/>
      <c r="CJ39" s="167"/>
    </row>
    <row r="40" spans="1:99" x14ac:dyDescent="0.2">
      <c r="A40" s="145" t="s">
        <v>251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7"/>
      <c r="S40" s="146" t="s">
        <v>235</v>
      </c>
      <c r="T40" s="138"/>
      <c r="U40" s="138"/>
      <c r="V40" s="138"/>
      <c r="W40" s="139"/>
      <c r="X40" s="137" t="s">
        <v>231</v>
      </c>
      <c r="Y40" s="138"/>
      <c r="Z40" s="138"/>
      <c r="AA40" s="138"/>
      <c r="AB40" s="138"/>
      <c r="AC40" s="138"/>
      <c r="AD40" s="138"/>
      <c r="AE40" s="139"/>
      <c r="AF40" s="137" t="s">
        <v>244</v>
      </c>
      <c r="AG40" s="138"/>
      <c r="AH40" s="138"/>
      <c r="AI40" s="138"/>
      <c r="AJ40" s="138"/>
      <c r="AK40" s="138"/>
      <c r="AL40" s="138"/>
      <c r="AM40" s="139"/>
      <c r="AN40" s="137" t="s">
        <v>256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39"/>
      <c r="AY40" s="137" t="s">
        <v>248</v>
      </c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9"/>
      <c r="BO40" s="182">
        <v>5000</v>
      </c>
      <c r="BP40" s="183"/>
      <c r="BQ40" s="183"/>
      <c r="BR40" s="183"/>
      <c r="BS40" s="183"/>
      <c r="BT40" s="183"/>
      <c r="BU40" s="183"/>
      <c r="BV40" s="183"/>
      <c r="BW40" s="183"/>
      <c r="BX40" s="183"/>
      <c r="BY40" s="184"/>
      <c r="BZ40" s="145"/>
      <c r="CA40" s="160"/>
      <c r="CB40" s="160"/>
      <c r="CC40" s="160"/>
      <c r="CD40" s="160"/>
      <c r="CE40" s="160"/>
      <c r="CF40" s="160"/>
      <c r="CG40" s="160"/>
      <c r="CH40" s="160"/>
      <c r="CI40" s="160"/>
      <c r="CJ40" s="167"/>
    </row>
    <row r="41" spans="1:99" x14ac:dyDescent="0.2">
      <c r="A41" s="141" t="s">
        <v>252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89"/>
      <c r="S41" s="190" t="s">
        <v>236</v>
      </c>
      <c r="T41" s="191"/>
      <c r="U41" s="191"/>
      <c r="V41" s="191"/>
      <c r="W41" s="191"/>
      <c r="X41" s="191" t="s">
        <v>231</v>
      </c>
      <c r="Y41" s="191"/>
      <c r="Z41" s="192"/>
      <c r="AA41" s="192"/>
      <c r="AB41" s="192"/>
      <c r="AC41" s="192"/>
      <c r="AD41" s="192"/>
      <c r="AE41" s="192"/>
      <c r="AF41" s="192" t="s">
        <v>244</v>
      </c>
      <c r="AG41" s="192"/>
      <c r="AH41" s="192"/>
      <c r="AI41" s="192"/>
      <c r="AJ41" s="192"/>
      <c r="AK41" s="192"/>
      <c r="AL41" s="192"/>
      <c r="AM41" s="192"/>
      <c r="AN41" s="137" t="s">
        <v>256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9"/>
      <c r="AY41" s="137" t="s">
        <v>249</v>
      </c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9"/>
      <c r="BO41" s="171">
        <v>38500</v>
      </c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6"/>
    </row>
    <row r="42" spans="1:99" x14ac:dyDescent="0.2">
      <c r="A42" s="145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37"/>
      <c r="T42" s="138"/>
      <c r="U42" s="138"/>
      <c r="V42" s="138"/>
      <c r="W42" s="139"/>
      <c r="X42" s="137"/>
      <c r="Y42" s="138"/>
      <c r="Z42" s="138"/>
      <c r="AA42" s="138"/>
      <c r="AB42" s="138"/>
      <c r="AC42" s="138"/>
      <c r="AD42" s="138"/>
      <c r="AE42" s="139"/>
      <c r="AF42" s="137"/>
      <c r="AG42" s="138"/>
      <c r="AH42" s="138"/>
      <c r="AI42" s="138"/>
      <c r="AJ42" s="138"/>
      <c r="AK42" s="138"/>
      <c r="AL42" s="138"/>
      <c r="AM42" s="139"/>
      <c r="AN42" s="137"/>
      <c r="AO42" s="138"/>
      <c r="AP42" s="138"/>
      <c r="AQ42" s="138"/>
      <c r="AR42" s="138"/>
      <c r="AS42" s="138"/>
      <c r="AT42" s="138"/>
      <c r="AU42" s="138"/>
      <c r="AV42" s="138"/>
      <c r="AW42" s="138"/>
      <c r="AX42" s="139"/>
      <c r="AY42" s="137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9"/>
      <c r="BO42" s="185"/>
      <c r="BP42" s="186"/>
      <c r="BQ42" s="186"/>
      <c r="BR42" s="186"/>
      <c r="BS42" s="186"/>
      <c r="BT42" s="186"/>
      <c r="BU42" s="186"/>
      <c r="BV42" s="186"/>
      <c r="BW42" s="186"/>
      <c r="BX42" s="186"/>
      <c r="BY42" s="187"/>
      <c r="BZ42" s="145"/>
      <c r="CA42" s="160"/>
      <c r="CB42" s="160"/>
      <c r="CC42" s="160"/>
      <c r="CD42" s="160"/>
      <c r="CE42" s="160"/>
      <c r="CF42" s="160"/>
      <c r="CG42" s="160"/>
      <c r="CH42" s="160"/>
      <c r="CI42" s="160"/>
      <c r="CJ42" s="167"/>
    </row>
    <row r="43" spans="1:99" ht="12" customHeight="1" thickBot="1" x14ac:dyDescent="0.25">
      <c r="A43" s="166" t="s">
        <v>33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93" t="s">
        <v>231</v>
      </c>
      <c r="Y43" s="194"/>
      <c r="Z43" s="178"/>
      <c r="AA43" s="178"/>
      <c r="AB43" s="178"/>
      <c r="AC43" s="178"/>
      <c r="AD43" s="178"/>
      <c r="AE43" s="178"/>
      <c r="AF43" s="178" t="s">
        <v>244</v>
      </c>
      <c r="AG43" s="178"/>
      <c r="AH43" s="178"/>
      <c r="AI43" s="178"/>
      <c r="AJ43" s="178"/>
      <c r="AK43" s="178"/>
      <c r="AL43" s="178"/>
      <c r="AM43" s="178"/>
      <c r="AN43" s="178" t="s">
        <v>256</v>
      </c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1"/>
      <c r="BO43" s="188">
        <f>BO44</f>
        <v>10285000</v>
      </c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6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2">
        <f>BO37+BO38+BO39+BO40+BO41</f>
        <v>10285000</v>
      </c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47" t="s">
        <v>274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Z46" s="132" t="s">
        <v>260</v>
      </c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CL46" s="2" t="s">
        <v>35</v>
      </c>
      <c r="CN46" s="162"/>
      <c r="CO46" s="163"/>
      <c r="CP46" s="163"/>
      <c r="CQ46" s="163"/>
      <c r="CR46" s="163"/>
      <c r="CS46" s="163"/>
      <c r="CT46" s="163"/>
      <c r="CU46" s="164"/>
    </row>
    <row r="47" spans="1:99" s="11" customFormat="1" ht="13.5" thickBot="1" x14ac:dyDescent="0.25">
      <c r="P47" s="165" t="s">
        <v>39</v>
      </c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H47" s="165" t="s">
        <v>5</v>
      </c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Z47" s="165" t="s">
        <v>6</v>
      </c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2"/>
      <c r="CO47" s="163"/>
      <c r="CP47" s="163"/>
      <c r="CQ47" s="163"/>
      <c r="CR47" s="163"/>
      <c r="CS47" s="163"/>
      <c r="CT47" s="163"/>
      <c r="CU47" s="164"/>
    </row>
    <row r="48" spans="1:99" x14ac:dyDescent="0.2">
      <c r="A48" s="3" t="s">
        <v>37</v>
      </c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Z48" s="132" t="s">
        <v>260</v>
      </c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1:86" s="11" customFormat="1" ht="10.5" x14ac:dyDescent="0.2">
      <c r="A49" s="12"/>
      <c r="P49" s="165" t="s">
        <v>39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H49" s="165" t="s">
        <v>5</v>
      </c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Z49" s="165" t="s">
        <v>6</v>
      </c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R49" s="165" t="s">
        <v>40</v>
      </c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</row>
    <row r="50" spans="1:86" x14ac:dyDescent="0.2">
      <c r="A50" s="2" t="s">
        <v>8</v>
      </c>
      <c r="B50" s="155" t="s">
        <v>290</v>
      </c>
      <c r="C50" s="155"/>
      <c r="D50" s="155"/>
      <c r="E50" s="82" t="s">
        <v>9</v>
      </c>
      <c r="F50" s="150" t="s">
        <v>291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4" t="s">
        <v>285</v>
      </c>
      <c r="Y50" s="154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zoomScale="120" zoomScaleNormal="120" workbookViewId="0">
      <selection activeCell="G10" sqref="G10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4"/>
      <c r="D1" s="234"/>
      <c r="E1" s="234"/>
    </row>
    <row r="2" spans="1:7" x14ac:dyDescent="0.2">
      <c r="A2" s="233" t="s">
        <v>94</v>
      </c>
      <c r="B2" s="233"/>
      <c r="C2" s="233"/>
      <c r="D2" s="233"/>
      <c r="E2" s="233"/>
    </row>
    <row r="3" spans="1:7" ht="12.75" customHeight="1" x14ac:dyDescent="0.2">
      <c r="A3" s="233" t="s">
        <v>286</v>
      </c>
      <c r="B3" s="233"/>
      <c r="C3" s="233"/>
      <c r="D3" s="233"/>
      <c r="E3" s="233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292</v>
      </c>
    </row>
    <row r="6" spans="1:7" ht="26.25" customHeight="1" x14ac:dyDescent="0.2">
      <c r="A6" s="3" t="s">
        <v>62</v>
      </c>
      <c r="B6" s="224" t="s">
        <v>261</v>
      </c>
      <c r="C6" s="224"/>
      <c r="D6" s="2" t="s">
        <v>63</v>
      </c>
      <c r="E6" s="72"/>
    </row>
    <row r="7" spans="1:7" ht="32.25" customHeight="1" x14ac:dyDescent="0.2">
      <c r="A7" s="108" t="s">
        <v>64</v>
      </c>
      <c r="B7" s="225" t="s">
        <v>254</v>
      </c>
      <c r="C7" s="225"/>
      <c r="D7" s="2" t="s">
        <v>14</v>
      </c>
      <c r="E7" s="72"/>
    </row>
    <row r="8" spans="1:7" ht="24" customHeight="1" x14ac:dyDescent="0.2">
      <c r="A8" s="3" t="s">
        <v>65</v>
      </c>
      <c r="B8" s="226" t="s">
        <v>227</v>
      </c>
      <c r="C8" s="226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39" t="s">
        <v>79</v>
      </c>
      <c r="B11" s="239"/>
      <c r="C11" s="239"/>
      <c r="D11" s="239"/>
      <c r="E11" s="109" t="s">
        <v>25</v>
      </c>
      <c r="F11" s="107"/>
      <c r="G11" s="107"/>
    </row>
    <row r="12" spans="1:7" ht="19.5" customHeight="1" x14ac:dyDescent="0.2">
      <c r="A12" s="230" t="str">
        <f t="shared" ref="A12" si="0">A22</f>
        <v>Вид расходов 121 "Фонд оплаты труда государственных (муниципальных) органов"</v>
      </c>
      <c r="B12" s="231"/>
      <c r="C12" s="231"/>
      <c r="D12" s="232"/>
      <c r="E12" s="110">
        <v>7380000</v>
      </c>
    </row>
    <row r="13" spans="1:7" ht="27" customHeight="1" x14ac:dyDescent="0.2">
      <c r="A13" s="230" t="s">
        <v>68</v>
      </c>
      <c r="B13" s="231"/>
      <c r="C13" s="231"/>
      <c r="D13" s="232"/>
      <c r="E13" s="110">
        <v>0</v>
      </c>
    </row>
    <row r="14" spans="1:7" ht="28.5" customHeight="1" x14ac:dyDescent="0.2">
      <c r="A14" s="230" t="s">
        <v>69</v>
      </c>
      <c r="B14" s="231"/>
      <c r="C14" s="231"/>
      <c r="D14" s="232"/>
      <c r="E14" s="110">
        <v>2228000</v>
      </c>
    </row>
    <row r="15" spans="1:7" ht="18" customHeight="1" x14ac:dyDescent="0.2">
      <c r="A15" s="227" t="s">
        <v>70</v>
      </c>
      <c r="B15" s="227"/>
      <c r="C15" s="227"/>
      <c r="D15" s="227"/>
      <c r="E15" s="110">
        <v>0</v>
      </c>
    </row>
    <row r="16" spans="1:7" ht="18" customHeight="1" x14ac:dyDescent="0.2">
      <c r="A16" s="228" t="s">
        <v>71</v>
      </c>
      <c r="B16" s="228"/>
      <c r="C16" s="228"/>
      <c r="D16" s="228"/>
      <c r="E16" s="110">
        <v>633500</v>
      </c>
    </row>
    <row r="17" spans="1:6" ht="15" customHeight="1" x14ac:dyDescent="0.2">
      <c r="A17" s="227" t="s">
        <v>72</v>
      </c>
      <c r="B17" s="227"/>
      <c r="C17" s="227"/>
      <c r="D17" s="227"/>
      <c r="E17" s="110">
        <v>5000</v>
      </c>
    </row>
    <row r="18" spans="1:6" ht="21" customHeight="1" x14ac:dyDescent="0.2">
      <c r="A18" s="227" t="s">
        <v>237</v>
      </c>
      <c r="B18" s="227"/>
      <c r="C18" s="227"/>
      <c r="D18" s="227"/>
      <c r="E18" s="111">
        <v>38500</v>
      </c>
    </row>
    <row r="19" spans="1:6" ht="20.45" customHeight="1" x14ac:dyDescent="0.2">
      <c r="A19" s="229" t="s">
        <v>73</v>
      </c>
      <c r="B19" s="229"/>
      <c r="C19" s="229"/>
      <c r="D19" s="229"/>
      <c r="E19" s="111">
        <f>E12+E14+E16+E17+E18</f>
        <v>10285000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7380000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35" t="s">
        <v>75</v>
      </c>
      <c r="B24" s="236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5">
        <v>1</v>
      </c>
      <c r="B25" s="236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37" t="s">
        <v>263</v>
      </c>
      <c r="B26" s="238"/>
      <c r="C26" s="99"/>
      <c r="D26" s="28">
        <v>68</v>
      </c>
      <c r="E26" s="30">
        <v>3495700</v>
      </c>
      <c r="F26" s="31"/>
    </row>
    <row r="27" spans="1:6" ht="13.5" customHeight="1" x14ac:dyDescent="0.2">
      <c r="A27" s="237" t="s">
        <v>264</v>
      </c>
      <c r="B27" s="238"/>
      <c r="C27" s="99"/>
      <c r="D27" s="28">
        <v>53.72</v>
      </c>
      <c r="E27" s="30">
        <v>3884300</v>
      </c>
      <c r="F27" s="31"/>
    </row>
    <row r="28" spans="1:6" ht="12.75" customHeight="1" x14ac:dyDescent="0.2">
      <c r="A28" s="237"/>
      <c r="B28" s="238"/>
      <c r="C28" s="99">
        <f>C26+C27</f>
        <v>0</v>
      </c>
      <c r="D28" s="28"/>
      <c r="E28" s="30">
        <f>SUM(E26:E27)</f>
        <v>7380000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3" t="s">
        <v>68</v>
      </c>
      <c r="B32" s="223"/>
      <c r="C32" s="223"/>
      <c r="D32" s="223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17" t="s">
        <v>83</v>
      </c>
      <c r="B36" s="33"/>
      <c r="C36" s="34"/>
      <c r="D36" s="34"/>
      <c r="E36" s="79"/>
    </row>
    <row r="37" spans="1:5" x14ac:dyDescent="0.2">
      <c r="A37" s="218"/>
      <c r="B37" s="29"/>
      <c r="C37" s="35"/>
      <c r="D37" s="35"/>
      <c r="E37" s="36"/>
    </row>
    <row r="38" spans="1:5" ht="3" customHeight="1" thickBot="1" x14ac:dyDescent="0.25">
      <c r="A38" s="219"/>
      <c r="B38" s="37"/>
      <c r="C38" s="38"/>
      <c r="D38" s="38"/>
      <c r="E38" s="39"/>
    </row>
    <row r="39" spans="1:5" x14ac:dyDescent="0.2">
      <c r="A39" s="217" t="s">
        <v>84</v>
      </c>
      <c r="B39" s="34"/>
      <c r="C39" s="34"/>
      <c r="D39" s="34"/>
      <c r="E39" s="40"/>
    </row>
    <row r="40" spans="1:5" x14ac:dyDescent="0.2">
      <c r="A40" s="218"/>
      <c r="B40" s="35"/>
      <c r="C40" s="35"/>
      <c r="D40" s="35"/>
      <c r="E40" s="41"/>
    </row>
    <row r="41" spans="1:5" ht="2.25" customHeight="1" thickBot="1" x14ac:dyDescent="0.25">
      <c r="A41" s="219"/>
      <c r="B41" s="38"/>
      <c r="C41" s="38"/>
      <c r="D41" s="38"/>
      <c r="E41" s="42"/>
    </row>
    <row r="42" spans="1:5" x14ac:dyDescent="0.2">
      <c r="A42" s="220" t="s">
        <v>85</v>
      </c>
      <c r="B42" s="34"/>
      <c r="C42" s="34"/>
      <c r="D42" s="34"/>
      <c r="E42" s="40"/>
    </row>
    <row r="43" spans="1:5" x14ac:dyDescent="0.2">
      <c r="A43" s="221"/>
      <c r="B43" s="35"/>
      <c r="C43" s="35"/>
      <c r="D43" s="35"/>
      <c r="E43" s="36"/>
    </row>
    <row r="44" spans="1:5" ht="13.5" thickBot="1" x14ac:dyDescent="0.25">
      <c r="A44" s="222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2228000</v>
      </c>
    </row>
    <row r="53" spans="1:5" ht="30" customHeight="1" x14ac:dyDescent="0.2">
      <c r="A53" s="223" t="s">
        <v>69</v>
      </c>
      <c r="B53" s="223"/>
      <c r="C53" s="223"/>
      <c r="D53" s="223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40" t="s">
        <v>79</v>
      </c>
      <c r="B55" s="240"/>
      <c r="C55" s="240"/>
      <c r="D55" s="28" t="s">
        <v>91</v>
      </c>
      <c r="E55" s="28" t="s">
        <v>92</v>
      </c>
    </row>
    <row r="56" spans="1:5" ht="25.5" x14ac:dyDescent="0.2">
      <c r="A56" s="240">
        <v>1</v>
      </c>
      <c r="B56" s="240"/>
      <c r="C56" s="240"/>
      <c r="D56" s="28">
        <v>2</v>
      </c>
      <c r="E56" s="28" t="s">
        <v>213</v>
      </c>
    </row>
    <row r="57" spans="1:5" ht="27" customHeight="1" x14ac:dyDescent="0.2">
      <c r="A57" s="241" t="s">
        <v>93</v>
      </c>
      <c r="B57" s="242"/>
      <c r="C57" s="243"/>
      <c r="D57" s="30">
        <v>7380000</v>
      </c>
      <c r="E57" s="88">
        <v>2228000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3" t="s">
        <v>70</v>
      </c>
      <c r="B60" s="223"/>
      <c r="C60" s="223"/>
      <c r="D60" s="223"/>
      <c r="E60" s="223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45" t="s">
        <v>71</v>
      </c>
      <c r="B72" s="245"/>
      <c r="C72" s="245"/>
      <c r="D72" s="245"/>
    </row>
    <row r="73" spans="1:5" x14ac:dyDescent="0.2">
      <c r="A73" s="223"/>
      <c r="B73" s="223"/>
      <c r="C73" s="223"/>
      <c r="D73" s="223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3" t="s">
        <v>70</v>
      </c>
      <c r="B84" s="223"/>
      <c r="C84" s="223"/>
      <c r="D84" s="223"/>
      <c r="E84" s="223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44"/>
      <c r="B106" s="244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16200</v>
      </c>
    </row>
    <row r="108" spans="1:6" ht="18" customHeight="1" x14ac:dyDescent="0.2">
      <c r="A108" s="223" t="s">
        <v>71</v>
      </c>
      <c r="B108" s="223"/>
      <c r="C108" s="223"/>
      <c r="D108" s="223"/>
      <c r="E108" s="223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278</v>
      </c>
      <c r="B112" s="86">
        <v>1</v>
      </c>
      <c r="C112" s="91"/>
      <c r="D112" s="86">
        <v>1</v>
      </c>
      <c r="E112" s="88"/>
    </row>
    <row r="113" spans="1:5" x14ac:dyDescent="0.2">
      <c r="A113" s="100" t="s">
        <v>281</v>
      </c>
      <c r="B113" s="86">
        <v>2</v>
      </c>
      <c r="C113" s="95"/>
      <c r="D113" s="95"/>
      <c r="E113" s="90"/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245200</v>
      </c>
    </row>
    <row r="150" spans="1:5" ht="33" customHeight="1" x14ac:dyDescent="0.2">
      <c r="A150" s="245" t="s">
        <v>71</v>
      </c>
      <c r="B150" s="244"/>
      <c r="C150" s="244"/>
      <c r="D150" s="244"/>
      <c r="E150" s="244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276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275</v>
      </c>
      <c r="B164" s="86"/>
      <c r="C164" s="86"/>
      <c r="D164" s="86"/>
      <c r="E164" s="50"/>
    </row>
    <row r="165" spans="1:5" x14ac:dyDescent="0.2">
      <c r="A165" s="78" t="s">
        <v>270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243</v>
      </c>
      <c r="B168" s="86"/>
      <c r="C168" s="86"/>
      <c r="D168" s="86"/>
      <c r="E168" s="50"/>
    </row>
    <row r="169" spans="1:5" x14ac:dyDescent="0.2">
      <c r="A169" s="84" t="s">
        <v>273</v>
      </c>
      <c r="B169" s="86"/>
      <c r="C169" s="86">
        <v>40000</v>
      </c>
      <c r="D169" s="86"/>
      <c r="E169" s="50">
        <v>40000</v>
      </c>
    </row>
    <row r="170" spans="1:5" ht="25.5" x14ac:dyDescent="0.2">
      <c r="A170" s="84" t="s">
        <v>282</v>
      </c>
      <c r="B170" s="86"/>
      <c r="C170" s="86"/>
      <c r="D170" s="86">
        <v>1</v>
      </c>
      <c r="E170" s="50"/>
    </row>
    <row r="171" spans="1:5" ht="25.5" x14ac:dyDescent="0.2">
      <c r="A171" s="47" t="s">
        <v>272</v>
      </c>
      <c r="B171" s="86"/>
      <c r="C171" s="86">
        <v>50000</v>
      </c>
      <c r="D171" s="86">
        <v>1</v>
      </c>
      <c r="E171" s="50">
        <v>50000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45" t="s">
        <v>70</v>
      </c>
      <c r="B176" s="245"/>
      <c r="C176" s="245"/>
      <c r="D176" s="245"/>
      <c r="E176" s="245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0</v>
      </c>
    </row>
    <row r="201" spans="1:5" x14ac:dyDescent="0.2">
      <c r="A201" s="223" t="s">
        <v>237</v>
      </c>
      <c r="B201" s="223"/>
      <c r="C201" s="223"/>
      <c r="D201" s="223"/>
      <c r="E201" s="223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0</v>
      </c>
    </row>
    <row r="209" spans="1:7" x14ac:dyDescent="0.2">
      <c r="A209" s="223" t="s">
        <v>72</v>
      </c>
      <c r="B209" s="223"/>
      <c r="C209" s="223"/>
      <c r="D209" s="223"/>
      <c r="E209" s="223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46" t="s">
        <v>158</v>
      </c>
      <c r="B219" s="246"/>
      <c r="C219" s="246"/>
      <c r="D219" s="246"/>
      <c r="E219" s="246"/>
      <c r="F219" s="125"/>
    </row>
    <row r="220" spans="1:7" x14ac:dyDescent="0.2">
      <c r="A220" s="223" t="s">
        <v>70</v>
      </c>
      <c r="B220" s="223"/>
      <c r="C220" s="223"/>
      <c r="D220" s="223"/>
      <c r="E220" s="223"/>
      <c r="F220" s="223"/>
      <c r="G220" s="223"/>
    </row>
    <row r="221" spans="1:7" x14ac:dyDescent="0.2">
      <c r="A221" s="247"/>
      <c r="B221" s="247"/>
      <c r="C221" s="247"/>
      <c r="D221" s="247"/>
      <c r="E221" s="247"/>
      <c r="F221" s="247"/>
      <c r="G221" s="247"/>
    </row>
    <row r="222" spans="1:7" x14ac:dyDescent="0.2">
      <c r="A222" s="240" t="s">
        <v>159</v>
      </c>
      <c r="B222" s="240" t="s">
        <v>160</v>
      </c>
      <c r="C222" s="240"/>
      <c r="D222" s="240"/>
      <c r="E222" s="240" t="s">
        <v>132</v>
      </c>
      <c r="F222" s="240" t="s">
        <v>161</v>
      </c>
    </row>
    <row r="223" spans="1:7" ht="25.5" x14ac:dyDescent="0.2">
      <c r="A223" s="240"/>
      <c r="B223" s="28" t="s">
        <v>162</v>
      </c>
      <c r="C223" s="28" t="s">
        <v>163</v>
      </c>
      <c r="D223" s="28" t="s">
        <v>164</v>
      </c>
      <c r="E223" s="240"/>
      <c r="F223" s="240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46" t="s">
        <v>158</v>
      </c>
      <c r="B241" s="246"/>
      <c r="C241" s="246"/>
      <c r="D241" s="246"/>
      <c r="E241" s="246"/>
      <c r="F241" s="125">
        <f>F266+F267+F268+F269</f>
        <v>30000</v>
      </c>
    </row>
    <row r="242" spans="1:7" x14ac:dyDescent="0.2">
      <c r="A242" s="223" t="s">
        <v>71</v>
      </c>
      <c r="B242" s="223"/>
      <c r="C242" s="223"/>
      <c r="D242" s="223"/>
      <c r="E242" s="223"/>
      <c r="F242" s="223"/>
      <c r="G242" s="223"/>
    </row>
    <row r="243" spans="1:7" x14ac:dyDescent="0.2">
      <c r="A243" s="247"/>
      <c r="B243" s="247"/>
      <c r="C243" s="247"/>
      <c r="D243" s="247"/>
      <c r="E243" s="247"/>
      <c r="F243" s="247"/>
      <c r="G243" s="247"/>
    </row>
    <row r="244" spans="1:7" x14ac:dyDescent="0.2">
      <c r="A244" s="240" t="s">
        <v>159</v>
      </c>
      <c r="B244" s="240" t="s">
        <v>160</v>
      </c>
      <c r="C244" s="240"/>
      <c r="D244" s="240"/>
      <c r="E244" s="240" t="s">
        <v>132</v>
      </c>
      <c r="F244" s="240" t="s">
        <v>161</v>
      </c>
    </row>
    <row r="245" spans="1:7" ht="25.5" x14ac:dyDescent="0.2">
      <c r="A245" s="240"/>
      <c r="B245" s="28" t="s">
        <v>162</v>
      </c>
      <c r="C245" s="28" t="s">
        <v>163</v>
      </c>
      <c r="D245" s="28" t="s">
        <v>164</v>
      </c>
      <c r="E245" s="240"/>
      <c r="F245" s="240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279</v>
      </c>
      <c r="B266" s="73"/>
      <c r="C266" s="73"/>
      <c r="D266" s="73">
        <v>1</v>
      </c>
      <c r="E266" s="73"/>
      <c r="F266" s="24"/>
    </row>
    <row r="267" spans="1:6" x14ac:dyDescent="0.2">
      <c r="A267" s="70" t="s">
        <v>280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283</v>
      </c>
      <c r="B268" s="73"/>
      <c r="C268" s="73"/>
      <c r="D268" s="73">
        <v>3</v>
      </c>
      <c r="E268" s="73">
        <v>7000</v>
      </c>
      <c r="F268" s="24">
        <v>21000</v>
      </c>
    </row>
    <row r="269" spans="1:6" x14ac:dyDescent="0.2">
      <c r="A269" s="70" t="s">
        <v>284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48" t="s">
        <v>172</v>
      </c>
      <c r="B274" s="248"/>
      <c r="C274" s="248"/>
      <c r="D274" s="46"/>
      <c r="E274" s="126"/>
    </row>
    <row r="275" spans="1:5" x14ac:dyDescent="0.2">
      <c r="A275" s="245" t="s">
        <v>70</v>
      </c>
      <c r="B275" s="245"/>
      <c r="C275" s="245"/>
      <c r="D275" s="245"/>
      <c r="E275" s="245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48" t="s">
        <v>172</v>
      </c>
      <c r="B285" s="248"/>
      <c r="C285" s="248"/>
      <c r="D285" s="113"/>
      <c r="E285" s="127">
        <f>E293+E298+E299+E294</f>
        <v>38000</v>
      </c>
    </row>
    <row r="286" spans="1:5" x14ac:dyDescent="0.2">
      <c r="A286" s="223" t="s">
        <v>71</v>
      </c>
      <c r="B286" s="223"/>
      <c r="C286" s="223"/>
      <c r="D286" s="223"/>
      <c r="E286" s="223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12500</v>
      </c>
    </row>
    <row r="294" spans="1:7" x14ac:dyDescent="0.2">
      <c r="A294" s="47" t="s">
        <v>277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>
        <v>15000</v>
      </c>
    </row>
    <row r="300" spans="1:7" x14ac:dyDescent="0.2">
      <c r="A300" s="47" t="s">
        <v>257</v>
      </c>
      <c r="B300" s="95"/>
      <c r="C300" s="95"/>
      <c r="D300" s="95"/>
      <c r="E300" s="96">
        <f>B300*C300*D300</f>
        <v>0</v>
      </c>
    </row>
    <row r="302" spans="1:7" x14ac:dyDescent="0.2">
      <c r="A302" s="246" t="s">
        <v>172</v>
      </c>
      <c r="B302" s="246"/>
      <c r="C302" s="246"/>
      <c r="D302" s="246"/>
      <c r="E302" s="246"/>
      <c r="F302" s="27"/>
      <c r="G302" s="27"/>
    </row>
    <row r="303" spans="1:7" x14ac:dyDescent="0.2">
      <c r="A303" s="223" t="s">
        <v>71</v>
      </c>
      <c r="B303" s="223"/>
      <c r="C303" s="223"/>
      <c r="D303" s="223"/>
      <c r="E303" s="223"/>
      <c r="F303" s="249"/>
      <c r="G303" s="129">
        <f>G308+G309</f>
        <v>304100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266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265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271</v>
      </c>
      <c r="B309" s="95"/>
      <c r="C309" s="95"/>
      <c r="D309" s="95"/>
      <c r="E309" s="95"/>
      <c r="F309" s="95"/>
      <c r="G309" s="92">
        <v>89100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304100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40" t="s">
        <v>195</v>
      </c>
      <c r="D319" s="240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40">
        <v>3</v>
      </c>
      <c r="D320" s="240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50"/>
      <c r="D321" s="251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50"/>
      <c r="D322" s="251"/>
      <c r="E322" s="95"/>
      <c r="F322" s="49"/>
      <c r="G322" s="27"/>
    </row>
    <row r="323" spans="1:7" x14ac:dyDescent="0.2">
      <c r="A323" s="85"/>
      <c r="B323" s="92"/>
      <c r="C323" s="250"/>
      <c r="D323" s="251"/>
      <c r="E323" s="95"/>
      <c r="F323" s="49"/>
      <c r="G323" s="27"/>
    </row>
    <row r="324" spans="1:7" x14ac:dyDescent="0.2">
      <c r="A324" s="85"/>
      <c r="B324" s="92"/>
      <c r="C324" s="252"/>
      <c r="D324" s="252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53" t="s">
        <v>120</v>
      </c>
      <c r="D325" s="253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54" t="s">
        <v>198</v>
      </c>
      <c r="D328" s="254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54">
        <v>3</v>
      </c>
      <c r="D329" s="254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52"/>
      <c r="D330" s="252"/>
      <c r="E330" s="98"/>
      <c r="F330" s="49"/>
      <c r="G330" s="27"/>
    </row>
    <row r="331" spans="1:7" x14ac:dyDescent="0.2">
      <c r="A331" s="85"/>
      <c r="B331" s="92"/>
      <c r="C331" s="250"/>
      <c r="D331" s="251"/>
      <c r="E331" s="98"/>
      <c r="F331" s="49"/>
      <c r="G331" s="27"/>
    </row>
    <row r="332" spans="1:7" x14ac:dyDescent="0.2">
      <c r="A332" s="85"/>
      <c r="B332" s="92"/>
      <c r="C332" s="250"/>
      <c r="D332" s="251"/>
      <c r="E332" s="98"/>
      <c r="F332" s="49"/>
      <c r="G332" s="27"/>
    </row>
    <row r="333" spans="1:7" x14ac:dyDescent="0.2">
      <c r="A333" s="85"/>
      <c r="B333" s="92"/>
      <c r="C333" s="250"/>
      <c r="D333" s="251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55" t="s">
        <v>120</v>
      </c>
      <c r="D334" s="255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274</v>
      </c>
      <c r="B337" s="27"/>
      <c r="C337" s="76"/>
      <c r="D337" s="27"/>
      <c r="E337" s="201" t="s">
        <v>260</v>
      </c>
      <c r="F337" s="201"/>
      <c r="G337" s="27"/>
    </row>
    <row r="338" spans="1:7" x14ac:dyDescent="0.2">
      <c r="C338" s="57" t="s">
        <v>5</v>
      </c>
      <c r="D338" s="27"/>
      <c r="E338" s="256" t="s">
        <v>202</v>
      </c>
      <c r="F338" s="256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224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1.45" customHeight="1" x14ac:dyDescent="0.2">
      <c r="BH2" s="269" t="s">
        <v>258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1.45" customHeight="1" x14ac:dyDescent="0.2">
      <c r="BD3" s="149" t="s">
        <v>219</v>
      </c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0.9" customHeight="1" x14ac:dyDescent="0.2">
      <c r="BH4" s="149" t="s">
        <v>259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BH6" s="147" t="s">
        <v>3</v>
      </c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</row>
    <row r="7" spans="1:99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</row>
    <row r="8" spans="1:99" s="5" customFormat="1" ht="10.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BH8" s="148" t="s">
        <v>7</v>
      </c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</row>
    <row r="10" spans="1:99" s="5" customFormat="1" ht="10.5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BH10" s="148" t="s">
        <v>60</v>
      </c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</row>
    <row r="11" spans="1:99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</row>
    <row r="12" spans="1:99" s="5" customFormat="1" ht="10.5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BH12" s="148" t="s">
        <v>5</v>
      </c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X12" s="148" t="s">
        <v>6</v>
      </c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x14ac:dyDescent="0.2">
      <c r="A13" s="2"/>
      <c r="B13" s="158"/>
      <c r="C13" s="158"/>
      <c r="D13" s="158"/>
      <c r="E13" s="3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W13" s="4"/>
      <c r="X13" s="159"/>
      <c r="Y13" s="159"/>
      <c r="Z13" s="3"/>
      <c r="BH13" s="2" t="s">
        <v>8</v>
      </c>
      <c r="BI13" s="257"/>
      <c r="BJ13" s="257"/>
      <c r="BK13" s="257"/>
      <c r="BL13" s="3" t="s">
        <v>9</v>
      </c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D13" s="4" t="s">
        <v>10</v>
      </c>
      <c r="CE13" s="154"/>
      <c r="CF13" s="154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0"/>
      <c r="R16" s="270"/>
      <c r="S16" s="270"/>
      <c r="T16" s="270"/>
      <c r="U16" s="270"/>
      <c r="V16" s="27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2"/>
      <c r="BM16" s="202"/>
      <c r="BN16" s="20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5" t="s">
        <v>12</v>
      </c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O17" s="7"/>
      <c r="AD17" s="2" t="s">
        <v>41</v>
      </c>
      <c r="AE17" s="257"/>
      <c r="AF17" s="257"/>
      <c r="AG17" s="257"/>
      <c r="AH17" s="3" t="s">
        <v>9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T17" s="4" t="s">
        <v>10</v>
      </c>
      <c r="AU17" s="154"/>
      <c r="AV17" s="154"/>
      <c r="AW17" s="3" t="s">
        <v>11</v>
      </c>
      <c r="BV17" s="4"/>
      <c r="BW17" s="6"/>
      <c r="BX17" s="6"/>
      <c r="BY17" s="3"/>
      <c r="CH17" s="2" t="s">
        <v>0</v>
      </c>
      <c r="CJ17" s="271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72"/>
    </row>
    <row r="18" spans="1:99" x14ac:dyDescent="0.2">
      <c r="O18" s="7"/>
      <c r="BV18" s="4"/>
      <c r="BW18" s="6"/>
      <c r="BX18" s="6"/>
      <c r="BY18" s="3"/>
      <c r="CH18" s="2" t="s">
        <v>1</v>
      </c>
      <c r="CJ18" s="146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206"/>
    </row>
    <row r="19" spans="1:99" x14ac:dyDescent="0.2">
      <c r="A19" s="3" t="s">
        <v>17</v>
      </c>
      <c r="O19" s="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V19" s="4"/>
      <c r="BW19" s="6"/>
      <c r="BX19" s="6"/>
      <c r="BY19" s="3"/>
      <c r="CH19" s="2" t="s">
        <v>13</v>
      </c>
      <c r="CJ19" s="212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4"/>
    </row>
    <row r="20" spans="1:99" x14ac:dyDescent="0.2">
      <c r="A20" s="3" t="s">
        <v>18</v>
      </c>
      <c r="O20" s="7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V20" s="4"/>
      <c r="BW20" s="6"/>
      <c r="BX20" s="6"/>
      <c r="BY20" s="3"/>
      <c r="CH20" s="2" t="s">
        <v>14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19</v>
      </c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66</v>
      </c>
      <c r="CJ21" s="146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x14ac:dyDescent="0.2">
      <c r="A22" s="3" t="s">
        <v>20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V22" s="4"/>
      <c r="BW22" s="6"/>
      <c r="BX22" s="6"/>
      <c r="BY22" s="3"/>
      <c r="CH22" s="2" t="s">
        <v>15</v>
      </c>
      <c r="CJ22" s="146" t="s">
        <v>16</v>
      </c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206"/>
    </row>
    <row r="23" spans="1:99" s="5" customFormat="1" ht="21.6" customHeight="1" x14ac:dyDescent="0.2"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99" s="13" customFormat="1" ht="5.25" x14ac:dyDescent="0.15"/>
    <row r="25" spans="1:99" x14ac:dyDescent="0.2">
      <c r="A25" s="140" t="s">
        <v>21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1" t="s">
        <v>22</v>
      </c>
      <c r="T25" s="151"/>
      <c r="U25" s="151"/>
      <c r="V25" s="151"/>
      <c r="W25" s="152"/>
      <c r="X25" s="145" t="s">
        <v>24</v>
      </c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7"/>
      <c r="BO25" s="145" t="s">
        <v>58</v>
      </c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1"/>
    </row>
    <row r="26" spans="1:99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 t="s">
        <v>23</v>
      </c>
      <c r="T26" s="134"/>
      <c r="U26" s="134"/>
      <c r="V26" s="134"/>
      <c r="W26" s="134"/>
      <c r="X26" s="134" t="s">
        <v>28</v>
      </c>
      <c r="Y26" s="134"/>
      <c r="Z26" s="134"/>
      <c r="AA26" s="134"/>
      <c r="AB26" s="134"/>
      <c r="AC26" s="134"/>
      <c r="AD26" s="134"/>
      <c r="AE26" s="135"/>
      <c r="AF26" s="134" t="s">
        <v>29</v>
      </c>
      <c r="AG26" s="134"/>
      <c r="AH26" s="134"/>
      <c r="AI26" s="134"/>
      <c r="AJ26" s="134"/>
      <c r="AK26" s="134"/>
      <c r="AL26" s="134"/>
      <c r="AM26" s="135"/>
      <c r="AN26" s="134" t="s">
        <v>30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5"/>
      <c r="AY26" s="141" t="s">
        <v>31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2"/>
      <c r="BO26" s="134" t="s">
        <v>26</v>
      </c>
      <c r="BP26" s="134"/>
      <c r="BQ26" s="134"/>
      <c r="BR26" s="134"/>
      <c r="BS26" s="134"/>
      <c r="BT26" s="134"/>
      <c r="BU26" s="134"/>
      <c r="BV26" s="134"/>
      <c r="BW26" s="134"/>
      <c r="BX26" s="134"/>
      <c r="BY26" s="135"/>
      <c r="BZ26" s="134" t="s">
        <v>27</v>
      </c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</row>
    <row r="27" spans="1:99" ht="13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4"/>
      <c r="AG27" s="134"/>
      <c r="AH27" s="134"/>
      <c r="AI27" s="134"/>
      <c r="AJ27" s="134"/>
      <c r="AK27" s="134"/>
      <c r="AL27" s="134"/>
      <c r="AM27" s="135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5"/>
      <c r="AY27" s="131" t="s">
        <v>32</v>
      </c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3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5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</row>
    <row r="28" spans="1:99" ht="13.5" thickBot="1" x14ac:dyDescent="0.25">
      <c r="A28" s="144">
        <v>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0">
        <v>2</v>
      </c>
      <c r="T28" s="140"/>
      <c r="U28" s="140"/>
      <c r="V28" s="140"/>
      <c r="W28" s="141"/>
      <c r="X28" s="140">
        <v>3</v>
      </c>
      <c r="Y28" s="140"/>
      <c r="Z28" s="140"/>
      <c r="AA28" s="140"/>
      <c r="AB28" s="140"/>
      <c r="AC28" s="140"/>
      <c r="AD28" s="140"/>
      <c r="AE28" s="141"/>
      <c r="AF28" s="140">
        <v>4</v>
      </c>
      <c r="AG28" s="140"/>
      <c r="AH28" s="140"/>
      <c r="AI28" s="140"/>
      <c r="AJ28" s="140"/>
      <c r="AK28" s="140"/>
      <c r="AL28" s="140"/>
      <c r="AM28" s="141"/>
      <c r="AN28" s="140">
        <v>5</v>
      </c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95">
        <v>6</v>
      </c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7"/>
      <c r="BO28" s="140">
        <v>7</v>
      </c>
      <c r="BP28" s="140"/>
      <c r="BQ28" s="140"/>
      <c r="BR28" s="140"/>
      <c r="BS28" s="140"/>
      <c r="BT28" s="140"/>
      <c r="BU28" s="140"/>
      <c r="BV28" s="140"/>
      <c r="BW28" s="140"/>
      <c r="BX28" s="140"/>
      <c r="BY28" s="141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  <c r="S29" s="264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98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20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3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59"/>
      <c r="T30" s="260"/>
      <c r="U30" s="260"/>
      <c r="V30" s="260"/>
      <c r="W30" s="260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137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9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6"/>
    </row>
    <row r="31" spans="1:99" ht="13.5" thickBot="1" x14ac:dyDescent="0.25">
      <c r="A31" s="166" t="s">
        <v>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259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179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1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6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CL34" s="2" t="s">
        <v>35</v>
      </c>
      <c r="CN34" s="162"/>
      <c r="CO34" s="163"/>
      <c r="CP34" s="163"/>
      <c r="CQ34" s="163"/>
      <c r="CR34" s="163"/>
      <c r="CS34" s="163"/>
      <c r="CT34" s="163"/>
      <c r="CU34" s="164"/>
    </row>
    <row r="35" spans="1:99" s="11" customFormat="1" ht="13.5" thickBot="1" x14ac:dyDescent="0.25">
      <c r="P35" s="165" t="s">
        <v>39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H35" s="165" t="s">
        <v>5</v>
      </c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Z35" s="165" t="s">
        <v>6</v>
      </c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2"/>
      <c r="CO35" s="163"/>
      <c r="CP35" s="163"/>
      <c r="CQ35" s="163"/>
      <c r="CR35" s="163"/>
      <c r="CS35" s="163"/>
      <c r="CT35" s="163"/>
      <c r="CU35" s="164"/>
    </row>
    <row r="36" spans="1:99" x14ac:dyDescent="0.2">
      <c r="A36" s="3" t="s">
        <v>37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1:99" s="11" customFormat="1" ht="10.5" x14ac:dyDescent="0.2">
      <c r="A37" s="12"/>
      <c r="P37" s="165" t="s">
        <v>39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H37" s="165" t="s">
        <v>5</v>
      </c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Z37" s="165" t="s">
        <v>6</v>
      </c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R37" s="165" t="s">
        <v>40</v>
      </c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</row>
    <row r="38" spans="1:99" x14ac:dyDescent="0.2">
      <c r="A38" s="2" t="s">
        <v>8</v>
      </c>
      <c r="B38" s="257"/>
      <c r="C38" s="257"/>
      <c r="D38" s="257"/>
      <c r="E38" s="3" t="s">
        <v>9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W38" s="4" t="s">
        <v>10</v>
      </c>
      <c r="X38" s="154"/>
      <c r="Y38" s="154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225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3.15" customHeight="1" x14ac:dyDescent="0.2">
      <c r="BH2" s="269" t="s">
        <v>258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3.15" customHeight="1" x14ac:dyDescent="0.2">
      <c r="BH3" s="149" t="s">
        <v>219</v>
      </c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2" customHeight="1" x14ac:dyDescent="0.2">
      <c r="BH4" s="149" t="s">
        <v>259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x14ac:dyDescent="0.2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</row>
    <row r="7" spans="1:99" s="5" customFormat="1" ht="10.5" x14ac:dyDescent="0.2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1:99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99" s="5" customFormat="1" ht="10.5" x14ac:dyDescent="0.2">
      <c r="A9" s="148" t="s">
        <v>59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99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99" s="5" customFormat="1" ht="10.5" x14ac:dyDescent="0.2">
      <c r="A11" s="148" t="s">
        <v>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 t="s">
        <v>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</row>
    <row r="12" spans="1:99" x14ac:dyDescent="0.2">
      <c r="A12" s="2" t="s">
        <v>8</v>
      </c>
      <c r="B12" s="257"/>
      <c r="C12" s="257"/>
      <c r="D12" s="257"/>
      <c r="E12" s="3" t="s">
        <v>9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W12" s="4" t="s">
        <v>10</v>
      </c>
      <c r="X12" s="154"/>
      <c r="Y12" s="154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2"/>
      <c r="BA15" s="202"/>
      <c r="BB15" s="202"/>
      <c r="BC15" s="16" t="s">
        <v>43</v>
      </c>
      <c r="BP15" s="14"/>
      <c r="CA15" s="2"/>
      <c r="CC15" s="3"/>
      <c r="CH15" s="2"/>
      <c r="CJ15" s="195" t="s">
        <v>12</v>
      </c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7"/>
    </row>
    <row r="16" spans="1:99" x14ac:dyDescent="0.2">
      <c r="O16" s="7"/>
      <c r="AC16" s="2" t="s">
        <v>41</v>
      </c>
      <c r="AD16" s="257"/>
      <c r="AE16" s="257"/>
      <c r="AF16" s="257"/>
      <c r="AG16" s="3" t="s">
        <v>9</v>
      </c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S16" s="4" t="s">
        <v>10</v>
      </c>
      <c r="AT16" s="154"/>
      <c r="AU16" s="154"/>
      <c r="AV16" s="3" t="s">
        <v>11</v>
      </c>
      <c r="BV16" s="4"/>
      <c r="BW16" s="6"/>
      <c r="BX16" s="6"/>
      <c r="BY16" s="3"/>
      <c r="CH16" s="2" t="s">
        <v>0</v>
      </c>
      <c r="CJ16" s="146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206"/>
    </row>
    <row r="17" spans="1:99" x14ac:dyDescent="0.2">
      <c r="O17" s="7"/>
      <c r="BV17" s="4"/>
      <c r="BW17" s="6"/>
      <c r="BX17" s="6"/>
      <c r="BY17" s="3"/>
      <c r="CH17" s="2" t="s">
        <v>1</v>
      </c>
      <c r="CJ17" s="146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206"/>
    </row>
    <row r="18" spans="1:99" x14ac:dyDescent="0.2">
      <c r="A18" s="3" t="s">
        <v>17</v>
      </c>
      <c r="O18" s="7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V18" s="4"/>
      <c r="BW18" s="6"/>
      <c r="BX18" s="6"/>
      <c r="BY18" s="3"/>
      <c r="CH18" s="2" t="s">
        <v>13</v>
      </c>
      <c r="CJ18" s="212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4"/>
    </row>
    <row r="19" spans="1:99" x14ac:dyDescent="0.2">
      <c r="A19" s="3" t="s">
        <v>18</v>
      </c>
      <c r="O19" s="7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V19" s="4"/>
      <c r="BW19" s="6"/>
      <c r="BX19" s="6"/>
      <c r="BY19" s="3"/>
      <c r="CH19" s="2" t="s">
        <v>14</v>
      </c>
      <c r="CJ19" s="146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206"/>
    </row>
    <row r="20" spans="1:99" x14ac:dyDescent="0.2">
      <c r="A20" s="3" t="s">
        <v>19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V20" s="4"/>
      <c r="BW20" s="6"/>
      <c r="BX20" s="6"/>
      <c r="BY20" s="3"/>
      <c r="CH20" s="2" t="s">
        <v>66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20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V21" s="4"/>
      <c r="BW21" s="6"/>
      <c r="BX21" s="6"/>
      <c r="BY21" s="3"/>
      <c r="CH21" s="2" t="s">
        <v>15</v>
      </c>
      <c r="CJ21" s="146" t="s">
        <v>16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s="5" customFormat="1" ht="19.149999999999999" customHeight="1" x14ac:dyDescent="0.2"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99" s="13" customFormat="1" ht="5.25" x14ac:dyDescent="0.15"/>
    <row r="24" spans="1:99" x14ac:dyDescent="0.2">
      <c r="A24" s="140" t="s">
        <v>21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 t="s">
        <v>22</v>
      </c>
      <c r="S24" s="151"/>
      <c r="T24" s="151"/>
      <c r="U24" s="151"/>
      <c r="V24" s="152"/>
      <c r="W24" s="145" t="s">
        <v>24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7"/>
      <c r="BF24" s="140" t="s">
        <v>45</v>
      </c>
      <c r="BG24" s="140"/>
      <c r="BH24" s="140"/>
      <c r="BI24" s="140"/>
      <c r="BJ24" s="140"/>
      <c r="BK24" s="140"/>
      <c r="BL24" s="140"/>
      <c r="BM24" s="140"/>
      <c r="BN24" s="140"/>
      <c r="BO24" s="140"/>
      <c r="BP24" s="145" t="s">
        <v>46</v>
      </c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1"/>
      <c r="CD24" s="141" t="s">
        <v>47</v>
      </c>
      <c r="CE24" s="151"/>
      <c r="CF24" s="151"/>
      <c r="CG24" s="151"/>
      <c r="CH24" s="151"/>
      <c r="CI24" s="151"/>
      <c r="CJ24" s="151"/>
      <c r="CK24" s="152"/>
    </row>
    <row r="25" spans="1:99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 t="s">
        <v>23</v>
      </c>
      <c r="S25" s="134"/>
      <c r="T25" s="134"/>
      <c r="U25" s="134"/>
      <c r="V25" s="134"/>
      <c r="W25" s="134" t="s">
        <v>28</v>
      </c>
      <c r="X25" s="134"/>
      <c r="Y25" s="134"/>
      <c r="Z25" s="134"/>
      <c r="AA25" s="134"/>
      <c r="AB25" s="134"/>
      <c r="AC25" s="135"/>
      <c r="AD25" s="134" t="s">
        <v>29</v>
      </c>
      <c r="AE25" s="134"/>
      <c r="AF25" s="134"/>
      <c r="AG25" s="134"/>
      <c r="AH25" s="134"/>
      <c r="AI25" s="134"/>
      <c r="AJ25" s="135"/>
      <c r="AK25" s="134" t="s">
        <v>48</v>
      </c>
      <c r="AL25" s="134"/>
      <c r="AM25" s="134"/>
      <c r="AN25" s="134"/>
      <c r="AO25" s="134"/>
      <c r="AP25" s="134"/>
      <c r="AQ25" s="135"/>
      <c r="AR25" s="141" t="s">
        <v>31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F25" s="134" t="s">
        <v>49</v>
      </c>
      <c r="BG25" s="134"/>
      <c r="BH25" s="134"/>
      <c r="BI25" s="134"/>
      <c r="BJ25" s="134"/>
      <c r="BK25" s="134"/>
      <c r="BL25" s="134"/>
      <c r="BM25" s="134"/>
      <c r="BN25" s="134"/>
      <c r="BO25" s="134"/>
      <c r="BP25" s="134" t="s">
        <v>50</v>
      </c>
      <c r="BQ25" s="134"/>
      <c r="BR25" s="134"/>
      <c r="BS25" s="134"/>
      <c r="BT25" s="134"/>
      <c r="BU25" s="134"/>
      <c r="BV25" s="135"/>
      <c r="BW25" s="134" t="s">
        <v>51</v>
      </c>
      <c r="BX25" s="134"/>
      <c r="BY25" s="134"/>
      <c r="BZ25" s="134"/>
      <c r="CA25" s="134"/>
      <c r="CB25" s="134"/>
      <c r="CC25" s="135"/>
      <c r="CD25" s="135" t="s">
        <v>61</v>
      </c>
      <c r="CE25" s="147"/>
      <c r="CF25" s="147"/>
      <c r="CG25" s="147"/>
      <c r="CH25" s="147"/>
      <c r="CI25" s="147"/>
      <c r="CJ25" s="147"/>
      <c r="CK25" s="273"/>
    </row>
    <row r="26" spans="1:99" ht="13.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4"/>
      <c r="AE26" s="134"/>
      <c r="AF26" s="134"/>
      <c r="AG26" s="134"/>
      <c r="AH26" s="134"/>
      <c r="AI26" s="134"/>
      <c r="AJ26" s="135"/>
      <c r="AK26" s="134" t="s">
        <v>52</v>
      </c>
      <c r="AL26" s="134"/>
      <c r="AM26" s="134"/>
      <c r="AN26" s="134"/>
      <c r="AO26" s="134"/>
      <c r="AP26" s="134"/>
      <c r="AQ26" s="135"/>
      <c r="AR26" s="131" t="s">
        <v>32</v>
      </c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3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34" t="s">
        <v>54</v>
      </c>
      <c r="BQ26" s="134"/>
      <c r="BR26" s="134"/>
      <c r="BS26" s="134"/>
      <c r="BT26" s="134"/>
      <c r="BU26" s="134"/>
      <c r="BV26" s="135"/>
      <c r="BW26" s="134" t="s">
        <v>55</v>
      </c>
      <c r="BX26" s="134"/>
      <c r="BY26" s="134"/>
      <c r="BZ26" s="134"/>
      <c r="CA26" s="134"/>
      <c r="CB26" s="134"/>
      <c r="CC26" s="135"/>
      <c r="CD26" s="134"/>
      <c r="CE26" s="134"/>
      <c r="CF26" s="134"/>
      <c r="CG26" s="134"/>
      <c r="CH26" s="134"/>
      <c r="CI26" s="134"/>
      <c r="CJ26" s="134"/>
      <c r="CK26" s="134"/>
    </row>
    <row r="27" spans="1:99" ht="13.5" thickBot="1" x14ac:dyDescent="0.25">
      <c r="A27" s="144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0">
        <v>2</v>
      </c>
      <c r="S27" s="140"/>
      <c r="T27" s="140"/>
      <c r="U27" s="140"/>
      <c r="V27" s="141"/>
      <c r="W27" s="140">
        <v>3</v>
      </c>
      <c r="X27" s="140"/>
      <c r="Y27" s="140"/>
      <c r="Z27" s="140"/>
      <c r="AA27" s="140"/>
      <c r="AB27" s="140"/>
      <c r="AC27" s="141"/>
      <c r="AD27" s="140">
        <v>4</v>
      </c>
      <c r="AE27" s="140"/>
      <c r="AF27" s="140"/>
      <c r="AG27" s="140"/>
      <c r="AH27" s="140"/>
      <c r="AI27" s="140"/>
      <c r="AJ27" s="141"/>
      <c r="AK27" s="140">
        <v>5</v>
      </c>
      <c r="AL27" s="140"/>
      <c r="AM27" s="140"/>
      <c r="AN27" s="140"/>
      <c r="AO27" s="140"/>
      <c r="AP27" s="140"/>
      <c r="AQ27" s="141"/>
      <c r="AR27" s="195">
        <v>6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7"/>
      <c r="BF27" s="140">
        <v>7</v>
      </c>
      <c r="BG27" s="140"/>
      <c r="BH27" s="140"/>
      <c r="BI27" s="140"/>
      <c r="BJ27" s="140"/>
      <c r="BK27" s="140"/>
      <c r="BL27" s="140"/>
      <c r="BM27" s="140"/>
      <c r="BN27" s="140"/>
      <c r="BO27" s="141"/>
      <c r="BP27" s="140">
        <v>8</v>
      </c>
      <c r="BQ27" s="140"/>
      <c r="BR27" s="140"/>
      <c r="BS27" s="140"/>
      <c r="BT27" s="140"/>
      <c r="BU27" s="140"/>
      <c r="BV27" s="141"/>
      <c r="BW27" s="140">
        <v>9</v>
      </c>
      <c r="BX27" s="140"/>
      <c r="BY27" s="140"/>
      <c r="BZ27" s="140"/>
      <c r="CA27" s="140"/>
      <c r="CB27" s="140"/>
      <c r="CC27" s="141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264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98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20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3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59"/>
      <c r="S29" s="260"/>
      <c r="T29" s="260"/>
      <c r="U29" s="260"/>
      <c r="V29" s="260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13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9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6"/>
    </row>
    <row r="30" spans="1:99" ht="13.5" thickBot="1" x14ac:dyDescent="0.25">
      <c r="A30" s="166" t="s">
        <v>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179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6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CL33" s="2" t="s">
        <v>35</v>
      </c>
      <c r="CN33" s="162"/>
      <c r="CO33" s="163"/>
      <c r="CP33" s="163"/>
      <c r="CQ33" s="163"/>
      <c r="CR33" s="163"/>
      <c r="CS33" s="163"/>
      <c r="CT33" s="163"/>
      <c r="CU33" s="164"/>
    </row>
    <row r="34" spans="1:99" s="11" customFormat="1" ht="13.5" thickBot="1" x14ac:dyDescent="0.25">
      <c r="P34" s="165" t="s">
        <v>39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H34" s="165" t="s">
        <v>5</v>
      </c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Z34" s="165" t="s">
        <v>6</v>
      </c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2"/>
      <c r="CO34" s="163"/>
      <c r="CP34" s="163"/>
      <c r="CQ34" s="163"/>
      <c r="CR34" s="163"/>
      <c r="CS34" s="163"/>
      <c r="CT34" s="163"/>
      <c r="CU34" s="164"/>
    </row>
    <row r="35" spans="1:99" x14ac:dyDescent="0.2">
      <c r="A35" s="3" t="s">
        <v>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1:99" s="11" customFormat="1" ht="10.5" x14ac:dyDescent="0.2">
      <c r="A36" s="12"/>
      <c r="P36" s="165" t="s">
        <v>39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H36" s="165" t="s">
        <v>5</v>
      </c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Z36" s="165" t="s">
        <v>6</v>
      </c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R36" s="165" t="s">
        <v>40</v>
      </c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</row>
    <row r="37" spans="1:99" x14ac:dyDescent="0.2">
      <c r="A37" s="2" t="s">
        <v>8</v>
      </c>
      <c r="B37" s="257"/>
      <c r="C37" s="257"/>
      <c r="D37" s="257"/>
      <c r="E37" s="3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W37" s="4" t="s">
        <v>10</v>
      </c>
      <c r="X37" s="154"/>
      <c r="Y37" s="154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2025-03-26T07:22:01Z</cp:lastPrinted>
  <dcterms:created xsi:type="dcterms:W3CDTF">2004-06-16T07:44:42Z</dcterms:created>
  <dcterms:modified xsi:type="dcterms:W3CDTF">2025-03-26T11:17:52Z</dcterms:modified>
</cp:coreProperties>
</file>