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20907X15440" sheetId="1" r:id="rId1"/>
  </sheets>
  <definedNames>
    <definedName name="LAST_CELL" localSheetId="0">'20907X15440'!$N$36</definedName>
  </definedNames>
  <calcPr calcId="144525"/>
</workbook>
</file>

<file path=xl/calcChain.xml><?xml version="1.0" encoding="utf-8"?>
<calcChain xmlns="http://schemas.openxmlformats.org/spreadsheetml/2006/main">
  <c r="L30" i="1" l="1"/>
  <c r="M33" i="1"/>
  <c r="L33" i="1"/>
  <c r="G23" i="1"/>
  <c r="E23" i="1"/>
</calcChain>
</file>

<file path=xl/sharedStrings.xml><?xml version="1.0" encoding="utf-8"?>
<sst xmlns="http://schemas.openxmlformats.org/spreadsheetml/2006/main" count="84" uniqueCount="59">
  <si>
    <t>Отчет о состоянии лицевого счета организации №</t>
  </si>
  <si>
    <t>Наименование организации</t>
  </si>
  <si>
    <t>Номер лицевого счета</t>
  </si>
  <si>
    <t>Наименование органа, предоставляющего субсидии</t>
  </si>
  <si>
    <t>Наименование органа, осуществляющего кассовое обслуживание</t>
  </si>
  <si>
    <t>Публично-правовое образование</t>
  </si>
  <si>
    <t>с "01" Июля 2022г. по "30" Сентября 2022 г.</t>
  </si>
  <si>
    <t>МБОУ "Гимназия № 19"</t>
  </si>
  <si>
    <t>20907X15440</t>
  </si>
  <si>
    <t>МКУ ОО Первомайского района</t>
  </si>
  <si>
    <t>Муниципальное казначейство города Ростова-на-Дону</t>
  </si>
  <si>
    <t>г.Ростов-на-Дону</t>
  </si>
  <si>
    <t>1. Остаток средств на лицевом счете</t>
  </si>
  <si>
    <t>Код субсидии</t>
  </si>
  <si>
    <t>На начало года</t>
  </si>
  <si>
    <t>На начало периода</t>
  </si>
  <si>
    <t>На отчетную дату отчетного периода (включительно)</t>
  </si>
  <si>
    <t>прошлого года</t>
  </si>
  <si>
    <t>текущего года</t>
  </si>
  <si>
    <t>всего</t>
  </si>
  <si>
    <t>в т.ч. без права расходования</t>
  </si>
  <si>
    <t>в том числе остаток без права расходования</t>
  </si>
  <si>
    <t>0000000000000000000000000</t>
  </si>
  <si>
    <t>Итого:</t>
  </si>
  <si>
    <t>Наименование кода субсидии</t>
  </si>
  <si>
    <t>Отраслевой код</t>
  </si>
  <si>
    <t>Наименование отраслевого кода</t>
  </si>
  <si>
    <t>Аналитический код (КВР)</t>
  </si>
  <si>
    <t>2. Операции со средствами организации</t>
  </si>
  <si>
    <t>КФСР</t>
  </si>
  <si>
    <t>КЦСР</t>
  </si>
  <si>
    <t>Аналитический код (КОСГУ)</t>
  </si>
  <si>
    <t>9</t>
  </si>
  <si>
    <t>8</t>
  </si>
  <si>
    <t>Ан. группа</t>
  </si>
  <si>
    <t>10</t>
  </si>
  <si>
    <t>КВФО</t>
  </si>
  <si>
    <t>11</t>
  </si>
  <si>
    <t>Без права расходования</t>
  </si>
  <si>
    <t>12</t>
  </si>
  <si>
    <t>Зачислено</t>
  </si>
  <si>
    <t>13</t>
  </si>
  <si>
    <t>Списано</t>
  </si>
  <si>
    <t>Не указан</t>
  </si>
  <si>
    <t>00000000000000000</t>
  </si>
  <si>
    <t>000</t>
  </si>
  <si>
    <t>0000</t>
  </si>
  <si>
    <t>0000000000</t>
  </si>
  <si>
    <t>130</t>
  </si>
  <si>
    <t>2</t>
  </si>
  <si>
    <t>Нет</t>
  </si>
  <si>
    <t>03000000000000000</t>
  </si>
  <si>
    <t>244</t>
  </si>
  <si>
    <t>0702</t>
  </si>
  <si>
    <t>225</t>
  </si>
  <si>
    <t>226</t>
  </si>
  <si>
    <t>"__"_____________20___г.</t>
  </si>
  <si>
    <t>Установка вентилятора в столовую</t>
  </si>
  <si>
    <t>Сопровождение АИС "Электронная школа" Система управления и контроля "Школа будущего" Оплата командировочные сопровождающего на финал "Всероссийских Президентских игр"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</si>
</sst>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color indexed="8"/>
      <name val="Arial Unicode MS"/>
    </font>
    <font>
      <b/>
      <sz val="10"/>
      <name val="Times New Roman"/>
    </font>
    <font>
      <sz val="8.5"/>
      <name val="MS Sans Serif"/>
    </font>
    <font>
      <b/>
      <sz val="8.5"/>
      <name val="MS Sans Serif"/>
    </font>
    <font>
      <sz val="10"/>
      <name val="MS Sans Serif"/>
    </font>
    <font>
      <sz val="8.5"/>
      <name val="Times New Roman CYR"/>
    </font>
    <font>
      <u/>
      <sz val="8.5"/>
      <name val="MS Sans Serif"/>
    </font>
    <font>
      <b/>
      <sz val="8.5500000000000007"/>
      <name val="MS Sans Serif"/>
    </font>
    <font>
      <b/>
      <sz val="10"/>
      <name val="MS Sans Serif"/>
    </font>
    <font>
      <sz val="8.5500000000000007"/>
      <name val="MS Sans Serif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49" fontId="10" fillId="0" borderId="7" xfId="0" applyNumberFormat="1" applyFont="1" applyBorder="1" applyAlignment="1" applyProtection="1">
      <alignment horizontal="left" vertical="center" wrapText="1"/>
    </xf>
    <xf numFmtId="4" fontId="10" fillId="0" borderId="7" xfId="0" applyNumberFormat="1" applyFont="1" applyBorder="1" applyAlignment="1" applyProtection="1">
      <alignment horizontal="right" vertical="center" wrapText="1"/>
    </xf>
    <xf numFmtId="4" fontId="10" fillId="0" borderId="8" xfId="0" applyNumberFormat="1" applyFont="1" applyBorder="1" applyAlignment="1" applyProtection="1">
      <alignment horizontal="right" vertical="center" wrapText="1"/>
    </xf>
    <xf numFmtId="4" fontId="4" fillId="0" borderId="18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10" fillId="0" borderId="21" xfId="0" applyNumberFormat="1" applyFont="1" applyBorder="1" applyAlignment="1" applyProtection="1">
      <alignment horizontal="left" vertical="center" wrapText="1"/>
    </xf>
    <xf numFmtId="49" fontId="10" fillId="0" borderId="22" xfId="0" applyNumberFormat="1" applyFont="1" applyBorder="1" applyAlignment="1" applyProtection="1">
      <alignment horizontal="center" vertical="center" wrapText="1"/>
    </xf>
    <xf numFmtId="49" fontId="10" fillId="0" borderId="21" xfId="0" applyNumberFormat="1" applyFont="1" applyBorder="1" applyAlignment="1" applyProtection="1">
      <alignment horizontal="center" vertical="center" wrapText="1"/>
    </xf>
    <xf numFmtId="49" fontId="3" fillId="0" borderId="21" xfId="0" applyNumberFormat="1" applyFont="1" applyBorder="1" applyAlignment="1" applyProtection="1">
      <alignment horizontal="center" vertical="center" wrapText="1"/>
    </xf>
    <xf numFmtId="49" fontId="3" fillId="0" borderId="21" xfId="0" applyNumberFormat="1" applyFont="1" applyBorder="1" applyAlignment="1" applyProtection="1">
      <alignment horizontal="right" vertical="center" wrapText="1"/>
    </xf>
    <xf numFmtId="4" fontId="3" fillId="0" borderId="21" xfId="0" applyNumberFormat="1" applyFont="1" applyBorder="1" applyAlignment="1" applyProtection="1">
      <alignment horizontal="right" vertical="center" wrapText="1"/>
    </xf>
    <xf numFmtId="4" fontId="3" fillId="0" borderId="23" xfId="0" applyNumberFormat="1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/>
    <xf numFmtId="4" fontId="4" fillId="0" borderId="26" xfId="0" applyNumberFormat="1" applyFont="1" applyBorder="1" applyAlignment="1" applyProtection="1">
      <alignment horizontal="right"/>
    </xf>
    <xf numFmtId="0" fontId="3" fillId="0" borderId="25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49" fontId="10" fillId="0" borderId="20" xfId="0" applyNumberFormat="1" applyFont="1" applyBorder="1" applyAlignment="1" applyProtection="1">
      <alignment horizontal="center" vertical="center" wrapText="1"/>
    </xf>
    <xf numFmtId="49" fontId="10" fillId="0" borderId="21" xfId="0" applyNumberFormat="1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4" fontId="4" fillId="0" borderId="16" xfId="0" applyNumberFormat="1" applyFont="1" applyBorder="1" applyAlignment="1" applyProtection="1">
      <alignment horizontal="center"/>
    </xf>
    <xf numFmtId="4" fontId="4" fillId="0" borderId="17" xfId="0" applyNumberFormat="1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4" fontId="10" fillId="0" borderId="13" xfId="0" applyNumberFormat="1" applyFont="1" applyBorder="1" applyAlignment="1" applyProtection="1">
      <alignment horizontal="center" vertical="center" wrapText="1"/>
    </xf>
    <xf numFmtId="4" fontId="10" fillId="0" borderId="14" xfId="0" applyNumberFormat="1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9" fontId="8" fillId="0" borderId="8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 wrapText="1"/>
    </xf>
    <xf numFmtId="49" fontId="8" fillId="0" borderId="12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 wrapText="1"/>
    </xf>
    <xf numFmtId="49" fontId="3" fillId="0" borderId="0" xfId="0" applyNumberFormat="1" applyFont="1" applyBorder="1" applyAlignment="1" applyProtection="1">
      <alignment horizontal="left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left"/>
    </xf>
    <xf numFmtId="49" fontId="3" fillId="0" borderId="2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7" workbookViewId="0">
      <selection activeCell="P28" sqref="P28"/>
    </sheetView>
  </sheetViews>
  <sheetFormatPr defaultRowHeight="12.75" customHeight="1" x14ac:dyDescent="0.2"/>
  <cols>
    <col min="1" max="1" width="12.140625" customWidth="1"/>
    <col min="2" max="3" width="16.28515625" customWidth="1"/>
    <col min="4" max="4" width="16" customWidth="1"/>
    <col min="5" max="7" width="15" customWidth="1"/>
    <col min="8" max="9" width="17.28515625" customWidth="1"/>
    <col min="10" max="12" width="15" customWidth="1"/>
    <col min="13" max="13" width="15.5703125" customWidth="1"/>
    <col min="14" max="14" width="39" bestFit="1" customWidth="1"/>
  </cols>
  <sheetData>
    <row r="1" spans="1:12" ht="15" x14ac:dyDescent="0.3">
      <c r="G1" s="1"/>
    </row>
    <row r="2" spans="1:12" ht="15.4" customHeight="1" x14ac:dyDescent="0.2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2" ht="15.4" customHeight="1" x14ac:dyDescent="0.2">
      <c r="A3" s="69" t="s">
        <v>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2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x14ac:dyDescent="0.2">
      <c r="A5" s="5"/>
      <c r="B5" s="6"/>
      <c r="C5" s="70" t="s">
        <v>7</v>
      </c>
      <c r="D5" s="70"/>
      <c r="E5" s="70"/>
      <c r="F5" s="70"/>
      <c r="G5" s="70"/>
      <c r="H5" s="70"/>
      <c r="I5" s="70"/>
      <c r="J5" s="70"/>
      <c r="K5" s="70"/>
      <c r="L5" s="3"/>
    </row>
    <row r="6" spans="1:12" ht="13.15" customHeight="1" x14ac:dyDescent="0.2">
      <c r="A6" s="3" t="s">
        <v>1</v>
      </c>
      <c r="B6" s="4"/>
      <c r="C6" s="71"/>
      <c r="D6" s="71"/>
      <c r="E6" s="71"/>
      <c r="F6" s="71"/>
      <c r="G6" s="71"/>
      <c r="H6" s="71"/>
      <c r="I6" s="71"/>
      <c r="J6" s="71"/>
      <c r="K6" s="71"/>
    </row>
    <row r="7" spans="1:12" x14ac:dyDescent="0.2">
      <c r="A7" s="3"/>
      <c r="B7" s="4"/>
      <c r="C7" s="72" t="s">
        <v>8</v>
      </c>
      <c r="D7" s="72"/>
      <c r="E7" s="72"/>
      <c r="F7" s="72"/>
      <c r="G7" s="72"/>
      <c r="H7" s="72"/>
      <c r="I7" s="72"/>
      <c r="J7" s="72"/>
      <c r="K7" s="72"/>
    </row>
    <row r="8" spans="1:12" ht="13.15" customHeight="1" x14ac:dyDescent="0.2">
      <c r="A8" s="3" t="s">
        <v>2</v>
      </c>
      <c r="B8" s="4"/>
      <c r="C8" s="73"/>
      <c r="D8" s="73"/>
      <c r="E8" s="73"/>
      <c r="F8" s="73"/>
      <c r="G8" s="73"/>
      <c r="H8" s="73"/>
      <c r="I8" s="73"/>
      <c r="J8" s="73"/>
      <c r="K8" s="73"/>
    </row>
    <row r="9" spans="1:12" x14ac:dyDescent="0.2">
      <c r="A9" s="3"/>
      <c r="B9" s="4"/>
      <c r="C9" s="72" t="s">
        <v>9</v>
      </c>
      <c r="D9" s="72"/>
      <c r="E9" s="72"/>
      <c r="F9" s="72"/>
      <c r="G9" s="72"/>
      <c r="H9" s="72"/>
      <c r="I9" s="72"/>
      <c r="J9" s="72"/>
      <c r="K9" s="72"/>
    </row>
    <row r="10" spans="1:12" ht="39.200000000000003" customHeight="1" x14ac:dyDescent="0.2">
      <c r="A10" s="66" t="s">
        <v>3</v>
      </c>
      <c r="B10" s="66"/>
      <c r="C10" s="73"/>
      <c r="D10" s="73"/>
      <c r="E10" s="73"/>
      <c r="F10" s="73"/>
      <c r="G10" s="73"/>
      <c r="H10" s="73"/>
      <c r="I10" s="73"/>
      <c r="J10" s="73"/>
      <c r="K10" s="73"/>
    </row>
    <row r="11" spans="1:12" x14ac:dyDescent="0.2">
      <c r="A11" s="3"/>
      <c r="B11" s="4"/>
      <c r="C11" s="72" t="s">
        <v>10</v>
      </c>
      <c r="D11" s="72"/>
      <c r="E11" s="72"/>
      <c r="F11" s="72"/>
      <c r="G11" s="72"/>
      <c r="H11" s="72"/>
      <c r="I11" s="72"/>
      <c r="J11" s="72"/>
      <c r="K11" s="72"/>
    </row>
    <row r="12" spans="1:12" ht="39.200000000000003" customHeight="1" x14ac:dyDescent="0.2">
      <c r="A12" s="66" t="s">
        <v>4</v>
      </c>
      <c r="B12" s="66"/>
      <c r="C12" s="73"/>
      <c r="D12" s="73"/>
      <c r="E12" s="73"/>
      <c r="F12" s="73"/>
      <c r="G12" s="73"/>
      <c r="H12" s="73"/>
      <c r="I12" s="73"/>
      <c r="J12" s="73"/>
      <c r="K12" s="73"/>
    </row>
    <row r="13" spans="1:12" x14ac:dyDescent="0.2">
      <c r="A13" s="8"/>
      <c r="B13" s="8"/>
      <c r="C13" s="72" t="s">
        <v>11</v>
      </c>
      <c r="D13" s="72"/>
      <c r="E13" s="72"/>
      <c r="F13" s="72"/>
      <c r="G13" s="72"/>
      <c r="H13" s="72"/>
      <c r="I13" s="72"/>
      <c r="J13" s="72"/>
      <c r="K13" s="72"/>
    </row>
    <row r="14" spans="1:12" ht="26.1" customHeight="1" x14ac:dyDescent="0.2">
      <c r="A14" s="66" t="s">
        <v>5</v>
      </c>
      <c r="B14" s="66"/>
      <c r="C14" s="73"/>
      <c r="D14" s="73"/>
      <c r="E14" s="73"/>
      <c r="F14" s="73"/>
      <c r="G14" s="73"/>
      <c r="H14" s="73"/>
      <c r="I14" s="73"/>
      <c r="J14" s="73"/>
      <c r="K14" s="73"/>
    </row>
    <row r="15" spans="1:12" x14ac:dyDescent="0.2">
      <c r="A15" s="7"/>
      <c r="B15" s="7"/>
      <c r="C15" s="9"/>
      <c r="D15" s="9"/>
      <c r="E15" s="9"/>
      <c r="F15" s="9"/>
      <c r="G15" s="9"/>
      <c r="H15" s="9"/>
      <c r="I15" s="4"/>
      <c r="J15" s="4"/>
      <c r="K15" s="4"/>
    </row>
    <row r="16" spans="1:12" ht="13.15" customHeight="1" x14ac:dyDescent="0.2">
      <c r="A16" s="66"/>
      <c r="B16" s="66"/>
      <c r="C16" s="9"/>
      <c r="D16" s="9"/>
      <c r="E16" s="9"/>
      <c r="F16" s="9"/>
      <c r="G16" s="5" t="s">
        <v>12</v>
      </c>
      <c r="H16" s="2"/>
      <c r="I16" s="4"/>
      <c r="J16" s="4"/>
      <c r="K16" s="4"/>
    </row>
    <row r="17" spans="1:14" x14ac:dyDescent="0.2">
      <c r="A17" s="7"/>
      <c r="B17" s="7"/>
      <c r="C17" s="9"/>
      <c r="D17" s="9"/>
      <c r="E17" s="9"/>
      <c r="F17" s="9"/>
      <c r="G17" s="5"/>
      <c r="H17" s="2"/>
      <c r="I17" s="4"/>
      <c r="J17" s="4"/>
      <c r="K17" s="4"/>
    </row>
    <row r="18" spans="1:14" x14ac:dyDescent="0.2">
      <c r="A18" s="36" t="s">
        <v>13</v>
      </c>
      <c r="B18" s="36"/>
      <c r="C18" s="36" t="s">
        <v>14</v>
      </c>
      <c r="D18" s="68"/>
      <c r="E18" s="36" t="s">
        <v>15</v>
      </c>
      <c r="F18" s="68"/>
      <c r="G18" s="51" t="s">
        <v>16</v>
      </c>
      <c r="H18" s="52"/>
      <c r="I18" s="52"/>
      <c r="J18" s="53"/>
      <c r="K18" s="6"/>
      <c r="L18" s="6"/>
    </row>
    <row r="19" spans="1:14" ht="22.9" customHeight="1" x14ac:dyDescent="0.2">
      <c r="A19" s="45" t="s">
        <v>17</v>
      </c>
      <c r="B19" s="45" t="s">
        <v>18</v>
      </c>
      <c r="C19" s="45" t="s">
        <v>19</v>
      </c>
      <c r="D19" s="54" t="s">
        <v>20</v>
      </c>
      <c r="E19" s="45" t="s">
        <v>19</v>
      </c>
      <c r="F19" s="54" t="s">
        <v>20</v>
      </c>
      <c r="G19" s="54" t="s">
        <v>19</v>
      </c>
      <c r="H19" s="55"/>
      <c r="I19" s="58" t="s">
        <v>21</v>
      </c>
      <c r="J19" s="59"/>
      <c r="K19" s="6"/>
      <c r="L19" s="6"/>
    </row>
    <row r="20" spans="1:14" ht="22.9" customHeight="1" x14ac:dyDescent="0.2">
      <c r="A20" s="65"/>
      <c r="B20" s="65"/>
      <c r="C20" s="62"/>
      <c r="D20" s="67"/>
      <c r="E20" s="62"/>
      <c r="F20" s="67"/>
      <c r="G20" s="56"/>
      <c r="H20" s="57"/>
      <c r="I20" s="60"/>
      <c r="J20" s="61"/>
      <c r="K20" s="6"/>
      <c r="L20" s="6"/>
    </row>
    <row r="21" spans="1:14" ht="15.4" customHeight="1" x14ac:dyDescent="0.2">
      <c r="A21" s="10">
        <v>1</v>
      </c>
      <c r="B21" s="10">
        <v>2</v>
      </c>
      <c r="C21" s="10">
        <v>3</v>
      </c>
      <c r="D21" s="11">
        <v>4</v>
      </c>
      <c r="E21" s="10">
        <v>5</v>
      </c>
      <c r="F21" s="11">
        <v>6</v>
      </c>
      <c r="G21" s="51">
        <v>7</v>
      </c>
      <c r="H21" s="53"/>
      <c r="I21" s="63">
        <v>8</v>
      </c>
      <c r="J21" s="64"/>
      <c r="K21" s="6"/>
      <c r="L21" s="6"/>
    </row>
    <row r="22" spans="1:14" ht="39.4" customHeight="1" x14ac:dyDescent="0.2">
      <c r="A22" s="12"/>
      <c r="B22" s="12" t="s">
        <v>22</v>
      </c>
      <c r="C22" s="13"/>
      <c r="D22" s="14"/>
      <c r="E22" s="13">
        <v>-23299.74</v>
      </c>
      <c r="F22" s="14"/>
      <c r="G22" s="47">
        <v>75071.960000000006</v>
      </c>
      <c r="H22" s="48"/>
      <c r="I22" s="49"/>
      <c r="J22" s="50"/>
      <c r="K22" s="6"/>
      <c r="L22" s="6"/>
    </row>
    <row r="23" spans="1:14" ht="13.15" customHeight="1" x14ac:dyDescent="0.2">
      <c r="A23" s="39" t="s">
        <v>23</v>
      </c>
      <c r="B23" s="40"/>
      <c r="C23" s="15"/>
      <c r="D23" s="16"/>
      <c r="E23" s="15">
        <f>SUM(E22)</f>
        <v>-23299.74</v>
      </c>
      <c r="F23" s="16"/>
      <c r="G23" s="41">
        <f>SUM(G22)</f>
        <v>75071.960000000006</v>
      </c>
      <c r="H23" s="42"/>
      <c r="I23" s="43"/>
      <c r="J23" s="44"/>
    </row>
    <row r="24" spans="1:14" ht="16.5" customHeight="1" x14ac:dyDescent="0.2">
      <c r="A24" s="17"/>
      <c r="B24" s="17"/>
      <c r="C24" s="20"/>
      <c r="D24" s="20"/>
      <c r="E24" s="20"/>
      <c r="F24" s="20"/>
      <c r="G24" s="20"/>
      <c r="H24" s="20"/>
      <c r="I24" s="20"/>
      <c r="J24" s="20"/>
    </row>
    <row r="25" spans="1:14" ht="12.75" customHeight="1" x14ac:dyDescent="0.2">
      <c r="F25" s="5" t="s">
        <v>28</v>
      </c>
    </row>
    <row r="26" spans="1:14" ht="12.7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4" ht="13.5" customHeight="1" x14ac:dyDescent="0.2">
      <c r="A27" s="45" t="s">
        <v>13</v>
      </c>
      <c r="B27" s="45" t="s">
        <v>24</v>
      </c>
      <c r="C27" s="45" t="s">
        <v>25</v>
      </c>
      <c r="D27" s="45" t="s">
        <v>26</v>
      </c>
      <c r="E27" s="45" t="s">
        <v>27</v>
      </c>
      <c r="F27" s="45" t="s">
        <v>29</v>
      </c>
      <c r="G27" s="45" t="s">
        <v>30</v>
      </c>
      <c r="H27" s="36" t="s">
        <v>31</v>
      </c>
      <c r="I27" s="37" t="s">
        <v>34</v>
      </c>
      <c r="J27" s="37" t="s">
        <v>36</v>
      </c>
      <c r="K27" s="37" t="s">
        <v>38</v>
      </c>
      <c r="L27" s="37" t="s">
        <v>40</v>
      </c>
      <c r="M27" s="37" t="s">
        <v>42</v>
      </c>
      <c r="N27" s="74"/>
    </row>
    <row r="28" spans="1:14" ht="21" customHeight="1" x14ac:dyDescent="0.2">
      <c r="A28" s="46"/>
      <c r="B28" s="46"/>
      <c r="C28" s="46"/>
      <c r="D28" s="46"/>
      <c r="E28" s="46"/>
      <c r="F28" s="46"/>
      <c r="G28" s="46"/>
      <c r="H28" s="36"/>
      <c r="I28" s="38"/>
      <c r="J28" s="38"/>
      <c r="K28" s="38"/>
      <c r="L28" s="38"/>
      <c r="M28" s="38"/>
      <c r="N28" s="74"/>
    </row>
    <row r="29" spans="1:14" ht="12.75" customHeight="1" x14ac:dyDescent="0.2">
      <c r="A29" s="19">
        <v>1</v>
      </c>
      <c r="B29" s="19">
        <v>2</v>
      </c>
      <c r="C29" s="21">
        <v>3</v>
      </c>
      <c r="D29" s="21">
        <v>4</v>
      </c>
      <c r="E29" s="21">
        <v>5</v>
      </c>
      <c r="F29" s="19">
        <v>6</v>
      </c>
      <c r="G29" s="19">
        <v>7</v>
      </c>
      <c r="H29" s="22" t="s">
        <v>33</v>
      </c>
      <c r="I29" s="22" t="s">
        <v>32</v>
      </c>
      <c r="J29" s="22" t="s">
        <v>35</v>
      </c>
      <c r="K29" s="22" t="s">
        <v>37</v>
      </c>
      <c r="L29" s="22" t="s">
        <v>39</v>
      </c>
      <c r="M29" s="22" t="s">
        <v>41</v>
      </c>
      <c r="N29" s="74"/>
    </row>
    <row r="30" spans="1:14" x14ac:dyDescent="0.2">
      <c r="A30" s="34" t="s">
        <v>22</v>
      </c>
      <c r="B30" s="35" t="s">
        <v>43</v>
      </c>
      <c r="C30" s="24" t="s">
        <v>44</v>
      </c>
      <c r="D30" s="23" t="s">
        <v>43</v>
      </c>
      <c r="E30" s="25" t="s">
        <v>45</v>
      </c>
      <c r="F30" s="26" t="s">
        <v>46</v>
      </c>
      <c r="G30" s="26" t="s">
        <v>47</v>
      </c>
      <c r="H30" s="26" t="s">
        <v>48</v>
      </c>
      <c r="I30" s="26" t="s">
        <v>45</v>
      </c>
      <c r="J30" s="26" t="s">
        <v>49</v>
      </c>
      <c r="K30" s="27" t="s">
        <v>50</v>
      </c>
      <c r="L30" s="28">
        <f>210852.02+671.68</f>
        <v>211523.69999999998</v>
      </c>
      <c r="M30" s="29"/>
      <c r="N30" s="74"/>
    </row>
    <row r="31" spans="1:14" x14ac:dyDescent="0.2">
      <c r="A31" s="34" t="s">
        <v>22</v>
      </c>
      <c r="B31" s="35" t="s">
        <v>43</v>
      </c>
      <c r="C31" s="24" t="s">
        <v>51</v>
      </c>
      <c r="D31" s="23" t="s">
        <v>51</v>
      </c>
      <c r="E31" s="25" t="s">
        <v>52</v>
      </c>
      <c r="F31" s="26" t="s">
        <v>53</v>
      </c>
      <c r="G31" s="26" t="s">
        <v>47</v>
      </c>
      <c r="H31" s="26" t="s">
        <v>54</v>
      </c>
      <c r="I31" s="26" t="s">
        <v>45</v>
      </c>
      <c r="J31" s="26" t="s">
        <v>49</v>
      </c>
      <c r="K31" s="27" t="s">
        <v>50</v>
      </c>
      <c r="L31" s="28"/>
      <c r="M31" s="29">
        <v>44320</v>
      </c>
      <c r="N31" s="74" t="s">
        <v>57</v>
      </c>
    </row>
    <row r="32" spans="1:14" ht="64.5" thickBot="1" x14ac:dyDescent="0.25">
      <c r="A32" s="34" t="s">
        <v>22</v>
      </c>
      <c r="B32" s="35" t="s">
        <v>43</v>
      </c>
      <c r="C32" s="24" t="s">
        <v>51</v>
      </c>
      <c r="D32" s="23" t="s">
        <v>51</v>
      </c>
      <c r="E32" s="25" t="s">
        <v>52</v>
      </c>
      <c r="F32" s="26" t="s">
        <v>53</v>
      </c>
      <c r="G32" s="26" t="s">
        <v>47</v>
      </c>
      <c r="H32" s="26" t="s">
        <v>55</v>
      </c>
      <c r="I32" s="26" t="s">
        <v>45</v>
      </c>
      <c r="J32" s="26" t="s">
        <v>49</v>
      </c>
      <c r="K32" s="27" t="s">
        <v>50</v>
      </c>
      <c r="L32" s="28"/>
      <c r="M32" s="29">
        <v>68832</v>
      </c>
      <c r="N32" s="75" t="s">
        <v>58</v>
      </c>
    </row>
    <row r="33" spans="1:14" ht="13.15" customHeight="1" thickTop="1" x14ac:dyDescent="0.2">
      <c r="A33" s="30" t="s">
        <v>23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1">
        <f>SUM(L30:L32)</f>
        <v>211523.69999999998</v>
      </c>
      <c r="M33" s="15">
        <f>SUM(M30:M32)</f>
        <v>113152</v>
      </c>
      <c r="N33" s="15"/>
    </row>
    <row r="37" spans="1:14" ht="12.75" customHeight="1" x14ac:dyDescent="0.2">
      <c r="A37" s="6" t="s">
        <v>56</v>
      </c>
    </row>
  </sheetData>
  <mergeCells count="46">
    <mergeCell ref="A14:B14"/>
    <mergeCell ref="C13:K14"/>
    <mergeCell ref="C7:K8"/>
    <mergeCell ref="C11:K12"/>
    <mergeCell ref="C9:K10"/>
    <mergeCell ref="A2:K2"/>
    <mergeCell ref="A3:K3"/>
    <mergeCell ref="C5:K6"/>
    <mergeCell ref="A10:B10"/>
    <mergeCell ref="A12:B12"/>
    <mergeCell ref="A16:B16"/>
    <mergeCell ref="D19:D20"/>
    <mergeCell ref="E18:F18"/>
    <mergeCell ref="E19:E20"/>
    <mergeCell ref="C18:D18"/>
    <mergeCell ref="F19:F20"/>
    <mergeCell ref="C19:C20"/>
    <mergeCell ref="G21:H21"/>
    <mergeCell ref="I21:J21"/>
    <mergeCell ref="A18:B18"/>
    <mergeCell ref="A19:A20"/>
    <mergeCell ref="B19:B20"/>
    <mergeCell ref="G22:H22"/>
    <mergeCell ref="I22:J22"/>
    <mergeCell ref="G18:J18"/>
    <mergeCell ref="G19:H20"/>
    <mergeCell ref="I19:J20"/>
    <mergeCell ref="L27:L28"/>
    <mergeCell ref="M27:M28"/>
    <mergeCell ref="A23:B23"/>
    <mergeCell ref="G23:H23"/>
    <mergeCell ref="I23:J23"/>
    <mergeCell ref="A27:A28"/>
    <mergeCell ref="B27:B28"/>
    <mergeCell ref="C27:C28"/>
    <mergeCell ref="D27:D28"/>
    <mergeCell ref="E27:E28"/>
    <mergeCell ref="F27:F28"/>
    <mergeCell ref="G27:G28"/>
    <mergeCell ref="B33:K33"/>
    <mergeCell ref="A30:A32"/>
    <mergeCell ref="B30:B32"/>
    <mergeCell ref="H27:H28"/>
    <mergeCell ref="I27:I28"/>
    <mergeCell ref="J27:J28"/>
    <mergeCell ref="K27:K28"/>
  </mergeCells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20907X15440</vt:lpstr>
      <vt:lpstr>'20907X15440'!LAST_CELL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rep:2.55.0.72</dc:description>
  <cp:lastModifiedBy>Галина Н. Пищева</cp:lastModifiedBy>
  <dcterms:created xsi:type="dcterms:W3CDTF">2022-11-28T12:37:27Z</dcterms:created>
  <dcterms:modified xsi:type="dcterms:W3CDTF">2022-11-28T14:02:49Z</dcterms:modified>
</cp:coreProperties>
</file>