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атьяна Геннадьевна\Desktop\"/>
    </mc:Choice>
  </mc:AlternateContent>
  <bookViews>
    <workbookView xWindow="0" yWindow="0" windowWidth="20490" windowHeight="6855" tabRatio="578"/>
  </bookViews>
  <sheets>
    <sheet name="Меню" sheetId="5" r:id="rId1"/>
    <sheet name="Меню-раскладка" sheetId="6" r:id="rId2"/>
  </sheets>
  <calcPr calcId="152511"/>
</workbook>
</file>

<file path=xl/calcChain.xml><?xml version="1.0" encoding="utf-8"?>
<calcChain xmlns="http://schemas.openxmlformats.org/spreadsheetml/2006/main">
  <c r="H249" i="5" l="1"/>
  <c r="H227" i="5" l="1"/>
  <c r="C130" i="5" l="1"/>
  <c r="H203" i="5"/>
  <c r="H160" i="5"/>
  <c r="H130" i="5"/>
  <c r="C663" i="6" l="1"/>
  <c r="C664" i="6"/>
  <c r="C665" i="6"/>
  <c r="C666" i="6"/>
  <c r="C667" i="6"/>
  <c r="C668" i="6"/>
  <c r="C669" i="6"/>
  <c r="C670" i="6"/>
  <c r="C671" i="6"/>
  <c r="C673" i="6"/>
  <c r="C674" i="6"/>
  <c r="C675" i="6"/>
  <c r="C676" i="6"/>
  <c r="C677" i="6"/>
  <c r="C678" i="6"/>
  <c r="C679" i="6"/>
  <c r="C681" i="6"/>
  <c r="C682" i="6"/>
  <c r="C683" i="6"/>
  <c r="C685" i="6"/>
  <c r="C686" i="6"/>
  <c r="C688" i="6"/>
  <c r="C689" i="6"/>
  <c r="C690" i="6"/>
  <c r="C691" i="6"/>
  <c r="C692" i="6"/>
  <c r="C693" i="6"/>
  <c r="C694" i="6"/>
  <c r="C695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10" i="6"/>
  <c r="C711" i="6"/>
  <c r="C712" i="6"/>
  <c r="C713" i="6"/>
  <c r="C714" i="6"/>
  <c r="C715" i="6"/>
  <c r="C717" i="6"/>
  <c r="C718" i="6"/>
  <c r="C719" i="6"/>
  <c r="C723" i="6"/>
  <c r="C721" i="6"/>
  <c r="C642" i="6"/>
  <c r="C640" i="6"/>
  <c r="C638" i="6"/>
  <c r="C637" i="6"/>
  <c r="C636" i="6"/>
  <c r="C634" i="6"/>
  <c r="C633" i="6"/>
  <c r="C632" i="6"/>
  <c r="C630" i="6"/>
  <c r="C629" i="6"/>
  <c r="C628" i="6"/>
  <c r="C626" i="6"/>
  <c r="C625" i="6"/>
  <c r="C624" i="6"/>
  <c r="C623" i="6"/>
  <c r="C622" i="6"/>
  <c r="C620" i="6"/>
  <c r="C619" i="6"/>
  <c r="C618" i="6"/>
  <c r="C617" i="6"/>
  <c r="C616" i="6"/>
  <c r="C615" i="6"/>
  <c r="C614" i="6"/>
  <c r="C613" i="6"/>
  <c r="C611" i="6"/>
  <c r="C608" i="6"/>
  <c r="C606" i="6"/>
  <c r="C604" i="6"/>
  <c r="C603" i="6"/>
  <c r="C602" i="6"/>
  <c r="C600" i="6"/>
  <c r="C598" i="6"/>
  <c r="C597" i="6"/>
  <c r="C596" i="6"/>
  <c r="C595" i="6"/>
  <c r="C594" i="6"/>
  <c r="C593" i="6"/>
  <c r="C568" i="6"/>
  <c r="C566" i="6"/>
  <c r="C563" i="6"/>
  <c r="C562" i="6"/>
  <c r="C560" i="6"/>
  <c r="C559" i="6"/>
  <c r="C558" i="6"/>
  <c r="C557" i="6"/>
  <c r="C555" i="6"/>
  <c r="C554" i="6"/>
  <c r="C553" i="6"/>
  <c r="C552" i="6"/>
  <c r="C551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5" i="6"/>
  <c r="C533" i="6"/>
  <c r="C531" i="6"/>
  <c r="C530" i="6"/>
  <c r="C529" i="6"/>
  <c r="C528" i="6"/>
  <c r="C526" i="6"/>
  <c r="C524" i="6"/>
  <c r="C523" i="6"/>
  <c r="C522" i="6"/>
  <c r="C521" i="6"/>
  <c r="C520" i="6"/>
  <c r="C519" i="6"/>
  <c r="C495" i="6"/>
  <c r="C493" i="6"/>
  <c r="C491" i="6"/>
  <c r="C490" i="6"/>
  <c r="C489" i="6"/>
  <c r="C487" i="6"/>
  <c r="C486" i="6"/>
  <c r="C485" i="6"/>
  <c r="C483" i="6"/>
  <c r="C482" i="6"/>
  <c r="C481" i="6"/>
  <c r="C480" i="6"/>
  <c r="C479" i="6"/>
  <c r="C478" i="6"/>
  <c r="C476" i="6"/>
  <c r="C475" i="6"/>
  <c r="C474" i="6"/>
  <c r="C473" i="6"/>
  <c r="C472" i="6"/>
  <c r="C471" i="6"/>
  <c r="C470" i="6"/>
  <c r="C469" i="6"/>
  <c r="C467" i="6"/>
  <c r="C466" i="6"/>
  <c r="C465" i="6"/>
  <c r="C463" i="6"/>
  <c r="C462" i="6"/>
  <c r="C460" i="6"/>
  <c r="C458" i="6"/>
  <c r="C457" i="6"/>
  <c r="C456" i="6"/>
  <c r="C454" i="6"/>
  <c r="C452" i="6"/>
  <c r="C451" i="6"/>
  <c r="C450" i="6"/>
  <c r="C449" i="6"/>
  <c r="C448" i="6"/>
  <c r="C422" i="6"/>
  <c r="C420" i="6"/>
  <c r="C418" i="6"/>
  <c r="C417" i="6"/>
  <c r="C416" i="6"/>
  <c r="C414" i="6"/>
  <c r="C413" i="6"/>
  <c r="C412" i="6"/>
  <c r="C410" i="6"/>
  <c r="C409" i="6"/>
  <c r="C408" i="6"/>
  <c r="C407" i="6"/>
  <c r="C406" i="6"/>
  <c r="C404" i="6"/>
  <c r="C403" i="6"/>
  <c r="C402" i="6"/>
  <c r="C401" i="6"/>
  <c r="C400" i="6"/>
  <c r="C399" i="6"/>
  <c r="C398" i="6"/>
  <c r="C397" i="6"/>
  <c r="C395" i="6"/>
  <c r="C392" i="6"/>
  <c r="C390" i="6"/>
  <c r="C388" i="6"/>
  <c r="C387" i="6"/>
  <c r="C386" i="6"/>
  <c r="C385" i="6"/>
  <c r="C383" i="6"/>
  <c r="C381" i="6"/>
  <c r="C380" i="6"/>
  <c r="C379" i="6"/>
  <c r="C378" i="6"/>
  <c r="C377" i="6"/>
  <c r="C376" i="6"/>
  <c r="F309" i="6" l="1"/>
  <c r="C343" i="6"/>
  <c r="C341" i="6"/>
  <c r="C339" i="6"/>
  <c r="C338" i="6"/>
  <c r="C337" i="6"/>
  <c r="C335" i="6"/>
  <c r="C334" i="6"/>
  <c r="C333" i="6"/>
  <c r="C331" i="6"/>
  <c r="C330" i="6"/>
  <c r="C329" i="6"/>
  <c r="C328" i="6"/>
  <c r="C327" i="6"/>
  <c r="C326" i="6"/>
  <c r="C324" i="6"/>
  <c r="C323" i="6"/>
  <c r="C322" i="6"/>
  <c r="C321" i="6"/>
  <c r="C320" i="6"/>
  <c r="C319" i="6"/>
  <c r="C318" i="6"/>
  <c r="C317" i="6"/>
  <c r="C314" i="6"/>
  <c r="C312" i="6"/>
  <c r="C311" i="6"/>
  <c r="C310" i="6"/>
  <c r="C309" i="6"/>
  <c r="C307" i="6"/>
  <c r="C305" i="6"/>
  <c r="C304" i="6"/>
  <c r="C303" i="6"/>
  <c r="C302" i="6"/>
  <c r="C301" i="6"/>
  <c r="C300" i="6"/>
  <c r="C299" i="6"/>
  <c r="C273" i="6"/>
  <c r="C271" i="6"/>
  <c r="C269" i="6"/>
  <c r="C268" i="6"/>
  <c r="C267" i="6"/>
  <c r="C265" i="6"/>
  <c r="C264" i="6"/>
  <c r="C263" i="6"/>
  <c r="C261" i="6"/>
  <c r="C260" i="6"/>
  <c r="C259" i="6"/>
  <c r="C258" i="6"/>
  <c r="C257" i="6"/>
  <c r="C255" i="6"/>
  <c r="C254" i="6"/>
  <c r="C253" i="6"/>
  <c r="C252" i="6"/>
  <c r="C251" i="6"/>
  <c r="C250" i="6"/>
  <c r="C249" i="6"/>
  <c r="C248" i="6"/>
  <c r="C247" i="6"/>
  <c r="C246" i="6"/>
  <c r="C245" i="6"/>
  <c r="C242" i="6"/>
  <c r="C240" i="6"/>
  <c r="C239" i="6"/>
  <c r="C238" i="6"/>
  <c r="C236" i="6"/>
  <c r="C235" i="6"/>
  <c r="C234" i="6"/>
  <c r="C233" i="6"/>
  <c r="C232" i="6"/>
  <c r="C231" i="6"/>
  <c r="C230" i="6"/>
  <c r="C229" i="6"/>
  <c r="C228" i="6"/>
  <c r="C201" i="6"/>
  <c r="C199" i="6"/>
  <c r="C197" i="6"/>
  <c r="C196" i="6"/>
  <c r="C195" i="6"/>
  <c r="C194" i="6"/>
  <c r="C193" i="6"/>
  <c r="C192" i="6"/>
  <c r="C191" i="6"/>
  <c r="C189" i="6"/>
  <c r="C188" i="6"/>
  <c r="C187" i="6"/>
  <c r="C186" i="6"/>
  <c r="C185" i="6"/>
  <c r="C183" i="6"/>
  <c r="C182" i="6"/>
  <c r="C181" i="6"/>
  <c r="C180" i="6"/>
  <c r="C179" i="6"/>
  <c r="C178" i="6"/>
  <c r="C177" i="6"/>
  <c r="C176" i="6"/>
  <c r="C174" i="6"/>
  <c r="C173" i="6"/>
  <c r="C172" i="6"/>
  <c r="C171" i="6"/>
  <c r="C168" i="6"/>
  <c r="C166" i="6"/>
  <c r="C165" i="6"/>
  <c r="C164" i="6"/>
  <c r="C163" i="6"/>
  <c r="C161" i="6"/>
  <c r="C159" i="6"/>
  <c r="C158" i="6"/>
  <c r="C157" i="6"/>
  <c r="C156" i="6"/>
  <c r="C155" i="6"/>
  <c r="C154" i="6"/>
  <c r="C127" i="6"/>
  <c r="C125" i="6"/>
  <c r="C123" i="6"/>
  <c r="C122" i="6"/>
  <c r="C121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8" i="6"/>
  <c r="C97" i="6"/>
  <c r="C96" i="6"/>
  <c r="C93" i="6"/>
  <c r="C91" i="6"/>
  <c r="C89" i="6"/>
  <c r="C88" i="6"/>
  <c r="C87" i="6"/>
  <c r="C85" i="6"/>
  <c r="C83" i="6"/>
  <c r="C82" i="6"/>
  <c r="C81" i="6"/>
  <c r="C80" i="6"/>
  <c r="C79" i="6"/>
  <c r="C65" i="6"/>
  <c r="C63" i="6"/>
  <c r="C61" i="6"/>
  <c r="C60" i="6"/>
  <c r="C59" i="6"/>
  <c r="C58" i="6"/>
  <c r="C56" i="6"/>
  <c r="C55" i="6"/>
  <c r="C54" i="6"/>
  <c r="C53" i="6"/>
  <c r="C52" i="6"/>
  <c r="C51" i="6"/>
  <c r="C50" i="6"/>
  <c r="C49" i="6"/>
  <c r="C48" i="6"/>
  <c r="C47" i="6"/>
  <c r="C46" i="6"/>
  <c r="C45" i="6"/>
  <c r="C43" i="6"/>
  <c r="C42" i="6"/>
  <c r="C41" i="6"/>
  <c r="C40" i="6"/>
  <c r="C39" i="6"/>
  <c r="C38" i="6"/>
  <c r="C36" i="6"/>
  <c r="C35" i="6"/>
  <c r="C34" i="6"/>
  <c r="C33" i="6"/>
  <c r="C32" i="6"/>
  <c r="C31" i="6"/>
  <c r="C30" i="6"/>
  <c r="C29" i="6"/>
  <c r="C27" i="6"/>
  <c r="C26" i="6"/>
  <c r="C24" i="6"/>
  <c r="C22" i="6"/>
  <c r="C21" i="6"/>
  <c r="C20" i="6"/>
  <c r="C19" i="6"/>
  <c r="C17" i="6"/>
  <c r="C15" i="6"/>
  <c r="C14" i="6"/>
  <c r="C13" i="6"/>
  <c r="C12" i="6"/>
  <c r="C11" i="6"/>
  <c r="C10" i="6"/>
  <c r="G109" i="5" l="1"/>
  <c r="H42" i="5" l="1"/>
  <c r="H183" i="5" l="1"/>
  <c r="H109" i="5"/>
  <c r="H89" i="5"/>
  <c r="H63" i="5"/>
  <c r="H250" i="5" l="1"/>
  <c r="G130" i="5"/>
  <c r="F130" i="5"/>
  <c r="E130" i="5"/>
  <c r="D130" i="5"/>
  <c r="D89" i="5"/>
  <c r="G249" i="5" l="1"/>
  <c r="F249" i="5"/>
  <c r="E249" i="5"/>
  <c r="D249" i="5"/>
  <c r="G227" i="5"/>
  <c r="F227" i="5"/>
  <c r="E227" i="5"/>
  <c r="D227" i="5"/>
  <c r="G203" i="5"/>
  <c r="F203" i="5"/>
  <c r="E203" i="5"/>
  <c r="D203" i="5"/>
  <c r="G183" i="5"/>
  <c r="F183" i="5"/>
  <c r="E183" i="5"/>
  <c r="D183" i="5"/>
  <c r="G160" i="5"/>
  <c r="F160" i="5"/>
  <c r="E160" i="5"/>
  <c r="D160" i="5"/>
  <c r="F109" i="5" l="1"/>
  <c r="E109" i="5"/>
  <c r="D109" i="5"/>
  <c r="G89" i="5" l="1"/>
  <c r="F89" i="5"/>
  <c r="E89" i="5"/>
  <c r="G63" i="5"/>
  <c r="F63" i="5"/>
  <c r="E63" i="5"/>
  <c r="D63" i="5"/>
  <c r="G42" i="5"/>
  <c r="F42" i="5"/>
  <c r="E42" i="5"/>
  <c r="D42" i="5"/>
  <c r="C250" i="5"/>
  <c r="E250" i="5" l="1"/>
  <c r="F250" i="5"/>
  <c r="D250" i="5"/>
  <c r="G250" i="5"/>
</calcChain>
</file>

<file path=xl/sharedStrings.xml><?xml version="1.0" encoding="utf-8"?>
<sst xmlns="http://schemas.openxmlformats.org/spreadsheetml/2006/main" count="1024" uniqueCount="208">
  <si>
    <t>Согласовано:</t>
  </si>
  <si>
    <t>Утверждаю :</t>
  </si>
  <si>
    <t xml:space="preserve">Директор </t>
  </si>
  <si>
    <t>Директор</t>
  </si>
  <si>
    <t>ИП Сидоренко Сергей Алексеевич</t>
  </si>
  <si>
    <t>__________ С.А. Сидоренко.</t>
  </si>
  <si>
    <t xml:space="preserve">    Меню составлено на основании:</t>
  </si>
  <si>
    <t xml:space="preserve">   Сборник рецептур блюд и кулинарных изделий под общей редакцией В.Т. Лапшиной , Москва 2004год</t>
  </si>
  <si>
    <t>" Сборник  технологических нормативов, рецептур блюд кулинарных изделий для школьного питания» под общей редакцией Маннанова Н.А.,  Матюшко В.С. УФА  2010г.</t>
  </si>
  <si>
    <t>МЕНЮ  1-го  дня</t>
  </si>
  <si>
    <t>Наименование блюда</t>
  </si>
  <si>
    <t>Масса порции</t>
  </si>
  <si>
    <t>Б</t>
  </si>
  <si>
    <t>Ж</t>
  </si>
  <si>
    <t>У</t>
  </si>
  <si>
    <t>МЕНЮ 2-го  дня</t>
  </si>
  <si>
    <t>Пищевые вещества</t>
  </si>
  <si>
    <t>МЕНЮ 3-го  дня</t>
  </si>
  <si>
    <t>Наименование</t>
  </si>
  <si>
    <t>МЕНЮ 4-го  дня</t>
  </si>
  <si>
    <t>МЕНЮ 5-го  дня</t>
  </si>
  <si>
    <t>Перспективное 10 дневное  меню</t>
  </si>
  <si>
    <t>___________ Е.Ю. Семенова</t>
  </si>
  <si>
    <t xml:space="preserve">   Сборник рецептур блюд и кулинарных изделий , автор Здобнов А.И., Цыганенко В.А.,  Пересичный М.И. 2021 год</t>
  </si>
  <si>
    <t>МЕНЮ  6-го  дня</t>
  </si>
  <si>
    <t>МЕНЮ 8-го  дня</t>
  </si>
  <si>
    <t>МЕНЮ 9-го  дня</t>
  </si>
  <si>
    <t>МЕНЮ 10-го  дня</t>
  </si>
  <si>
    <t xml:space="preserve">   Сборник рецептур блюд и кулинарных изделий , Могильный М.П.; Тутельян В.А. ДеЛи принт 2005 год</t>
  </si>
  <si>
    <t>МЕНЮ 7-го дня</t>
  </si>
  <si>
    <t>Всего</t>
  </si>
  <si>
    <t>Завтрак</t>
  </si>
  <si>
    <t>Чай с сахаром</t>
  </si>
  <si>
    <t>Обед</t>
  </si>
  <si>
    <t>Хлеб пшеничный</t>
  </si>
  <si>
    <t>Какао с молоком</t>
  </si>
  <si>
    <t>Винегрет овощной</t>
  </si>
  <si>
    <t>Макаронные изделия отварные</t>
  </si>
  <si>
    <t>Каша молочная "Дружба"</t>
  </si>
  <si>
    <t>Кисломолочный продукт</t>
  </si>
  <si>
    <t>Чай с лимоном</t>
  </si>
  <si>
    <t>Рис отварной</t>
  </si>
  <si>
    <t>Салат из свеклы отварной</t>
  </si>
  <si>
    <t>Борщ с капустой и картофелем со сметаной</t>
  </si>
  <si>
    <t xml:space="preserve">Обед </t>
  </si>
  <si>
    <t>Плов из птицы</t>
  </si>
  <si>
    <t xml:space="preserve">Завтрак </t>
  </si>
  <si>
    <t>Итого</t>
  </si>
  <si>
    <t>Тефтели</t>
  </si>
  <si>
    <t>Соус томатный</t>
  </si>
  <si>
    <t>200/7/15</t>
  </si>
  <si>
    <t>Хлеб ржано - пшеничный</t>
  </si>
  <si>
    <t>250/25/10</t>
  </si>
  <si>
    <t>Омлет запечёный с сыром</t>
  </si>
  <si>
    <t>Сыр (порциями)</t>
  </si>
  <si>
    <t>Масло (порциями)</t>
  </si>
  <si>
    <t>Суп картофельный с крупой на курином бульоне</t>
  </si>
  <si>
    <t>250/25</t>
  </si>
  <si>
    <t>Котлеты</t>
  </si>
  <si>
    <t>Картофель отварной</t>
  </si>
  <si>
    <t>Компот из смеси сухофруктов</t>
  </si>
  <si>
    <t>Запеканка творожная со сгущёным молоком</t>
  </si>
  <si>
    <t>Рассольник петербургский на курином бульоне со сметаной</t>
  </si>
  <si>
    <t>Птица или кролик тушёные в сметанном соусе</t>
  </si>
  <si>
    <t>Суп с рыбными консервами</t>
  </si>
  <si>
    <t>Гуляш</t>
  </si>
  <si>
    <t>Пюре картофельное</t>
  </si>
  <si>
    <t>Суп картофельный с макаронными изделиями на курином бульоне</t>
  </si>
  <si>
    <t>Рыба тушеная в томате с овощами</t>
  </si>
  <si>
    <t>по организации бесплатного питания обучающихся 5-11 классов</t>
  </si>
  <si>
    <t>находящихся на совместном обучении (инклюзия)</t>
  </si>
  <si>
    <t>ФИО</t>
  </si>
  <si>
    <t>Суп картофельный с бобовыми на курином бульоне</t>
  </si>
  <si>
    <t>Каша рассыпчатая ячневая</t>
  </si>
  <si>
    <t>Щи из свежей капусты с картофелем на курином бульоне со сметаной</t>
  </si>
  <si>
    <t>Цена</t>
  </si>
  <si>
    <t>Борщ с капустой и картофелем со сметаной на бульоне</t>
  </si>
  <si>
    <t>Действует с 01.01 по 30.04</t>
  </si>
  <si>
    <t>Фрукты свежие (бананы)</t>
  </si>
  <si>
    <t>Салат из квашеной капусты</t>
  </si>
  <si>
    <t>Каша гречневая рассыпчатая</t>
  </si>
  <si>
    <t>Солёный огурец (порционно)</t>
  </si>
  <si>
    <t>Шницель</t>
  </si>
  <si>
    <t>Каша жидкая молочная(пшённая)</t>
  </si>
  <si>
    <t>Икра кабачковая</t>
  </si>
  <si>
    <t>Жаркое по- домашнему</t>
  </si>
  <si>
    <t>Фрукты свежие (яблоки)</t>
  </si>
  <si>
    <t>Каша жидкая молочная (манная)</t>
  </si>
  <si>
    <t>Меню-раскадка для обучающихся 5-11 классов</t>
  </si>
  <si>
    <t>Утверждаю</t>
  </si>
  <si>
    <t>Директор ИП Сидоренко С.А</t>
  </si>
  <si>
    <t>_____________С.А.Сидоренко</t>
  </si>
  <si>
    <t>на 1 порцию, гр</t>
  </si>
  <si>
    <t>на 100 порций, кг</t>
  </si>
  <si>
    <t>Каша жидкая молочная (пшеничная)</t>
  </si>
  <si>
    <t>Крупа пшеничная</t>
  </si>
  <si>
    <t>Молоко</t>
  </si>
  <si>
    <t>Сахар</t>
  </si>
  <si>
    <t>Соль</t>
  </si>
  <si>
    <t>Масло сливочное</t>
  </si>
  <si>
    <t>Вода</t>
  </si>
  <si>
    <t>Сыр Российский</t>
  </si>
  <si>
    <t xml:space="preserve">Какао с молоком </t>
  </si>
  <si>
    <t>Какао-порошок</t>
  </si>
  <si>
    <t xml:space="preserve">Сахар </t>
  </si>
  <si>
    <t xml:space="preserve">Фрукты свежие </t>
  </si>
  <si>
    <t>Яблоки свежие</t>
  </si>
  <si>
    <t>Картофель</t>
  </si>
  <si>
    <t>Крупа горох</t>
  </si>
  <si>
    <t>Лук репчатый</t>
  </si>
  <si>
    <t>Морковь</t>
  </si>
  <si>
    <t>Куры (тушка) на бульон</t>
  </si>
  <si>
    <t>Свинина (котлетное мясо)</t>
  </si>
  <si>
    <t>Крупа рисовая</t>
  </si>
  <si>
    <t>Мука пшеничная</t>
  </si>
  <si>
    <t>Масло растительное</t>
  </si>
  <si>
    <t>Томатное пюре</t>
  </si>
  <si>
    <t xml:space="preserve">Картофель  </t>
  </si>
  <si>
    <t xml:space="preserve">Чай  </t>
  </si>
  <si>
    <t>Лимон</t>
  </si>
  <si>
    <t>Хлеб ржано-пшеничный</t>
  </si>
  <si>
    <t>Выход,г</t>
  </si>
  <si>
    <t>1 день          Меню-раскладка</t>
  </si>
  <si>
    <t>Меню</t>
  </si>
  <si>
    <t>Зелёный горошек консервированный</t>
  </si>
  <si>
    <t>Борщ с капустой и картофелем на курином бульоне со сметаной</t>
  </si>
  <si>
    <t>2 день          Меню-раскладка</t>
  </si>
  <si>
    <t>Яйца</t>
  </si>
  <si>
    <t>Сыр</t>
  </si>
  <si>
    <t>Бананы свежие</t>
  </si>
  <si>
    <t>Свекла</t>
  </si>
  <si>
    <t>Капуста свежая</t>
  </si>
  <si>
    <t>Сметана</t>
  </si>
  <si>
    <t>Плов из птицы (50/150)</t>
  </si>
  <si>
    <t>Курица</t>
  </si>
  <si>
    <t>3 день          Меню-раскладка</t>
  </si>
  <si>
    <t>Каша жидкая молочная (пшенная)</t>
  </si>
  <si>
    <t>Масло (порционно)</t>
  </si>
  <si>
    <t>Крупа пшённая</t>
  </si>
  <si>
    <t>Капуста квашеная</t>
  </si>
  <si>
    <t xml:space="preserve">Сухари </t>
  </si>
  <si>
    <t>Смесь сухофрукты</t>
  </si>
  <si>
    <t>4 день          Меню-раскладка</t>
  </si>
  <si>
    <t>Запеканка из творога с молоком сгущеным</t>
  </si>
  <si>
    <t>Творог</t>
  </si>
  <si>
    <t>Сухари</t>
  </si>
  <si>
    <t>Молоко сгущеное</t>
  </si>
  <si>
    <t>Крупа перловая</t>
  </si>
  <si>
    <t>Огурцы солёные</t>
  </si>
  <si>
    <t>Куры тушёные в сметанном соусе (70/30)</t>
  </si>
  <si>
    <t>Куры (бедро)</t>
  </si>
  <si>
    <t xml:space="preserve">Макаронные изделия </t>
  </si>
  <si>
    <t>5 день          Меню-раскладка</t>
  </si>
  <si>
    <t xml:space="preserve">Гуляш </t>
  </si>
  <si>
    <t>Консерва рыбная</t>
  </si>
  <si>
    <t>Гуляш  (70/30)</t>
  </si>
  <si>
    <t>Мясо свинина</t>
  </si>
  <si>
    <t>Крупа гречневая</t>
  </si>
  <si>
    <t>6 день          Меню-раскладка</t>
  </si>
  <si>
    <t>Каша жидкая молочная (овсяная)</t>
  </si>
  <si>
    <t>Крупа овсяная "Геркулес"</t>
  </si>
  <si>
    <t xml:space="preserve">Солёный огурец </t>
  </si>
  <si>
    <t>Макаронные изделия</t>
  </si>
  <si>
    <t xml:space="preserve">Лук репчатый </t>
  </si>
  <si>
    <t xml:space="preserve">Шницель </t>
  </si>
  <si>
    <t>Крупа ячневая</t>
  </si>
  <si>
    <t>Чай</t>
  </si>
  <si>
    <t>7 день          Меню-раскладка</t>
  </si>
  <si>
    <t>Рыба тушёная в томате с овощами (70/30)</t>
  </si>
  <si>
    <t>Рыба ( минтай)</t>
  </si>
  <si>
    <t>8 день          Меню-раскладка</t>
  </si>
  <si>
    <t>Каша жидкая молочная (ячневая)</t>
  </si>
  <si>
    <t xml:space="preserve">Печень по-строгановски </t>
  </si>
  <si>
    <t>Печень по-строгановски (70/30)</t>
  </si>
  <si>
    <t>Печень говяжья</t>
  </si>
  <si>
    <t>Смесь сухофруктов</t>
  </si>
  <si>
    <t>9 день          Меню-раскладка</t>
  </si>
  <si>
    <t>Фрукты свежие (мандарины)</t>
  </si>
  <si>
    <t>Котлеты рубленные из птицы со сметанным соусом</t>
  </si>
  <si>
    <t>Крупа манная</t>
  </si>
  <si>
    <t>Мандарины свежие</t>
  </si>
  <si>
    <t>Котлеты рубленные из птицы со сметанным соусом ( 70г)</t>
  </si>
  <si>
    <t>Куры (тушка)</t>
  </si>
  <si>
    <t>Соус сметанный (30г)</t>
  </si>
  <si>
    <t>10 день          Меню-раскладка</t>
  </si>
  <si>
    <t>Булочка домашняя</t>
  </si>
  <si>
    <t>Сахар для отделки</t>
  </si>
  <si>
    <t>Маргарин</t>
  </si>
  <si>
    <t>Яйца для смазки</t>
  </si>
  <si>
    <t>Дрожжи</t>
  </si>
  <si>
    <t>Масло растительное для смазки листов</t>
  </si>
  <si>
    <t>Щи из свежей капусты с картофелем  на курином бульоне со сметаной</t>
  </si>
  <si>
    <t>Лимонная кислота</t>
  </si>
  <si>
    <t>Жаркое по - домашнему (50/150)</t>
  </si>
  <si>
    <t>Свинина</t>
  </si>
  <si>
    <t>338М</t>
  </si>
  <si>
    <t>Фрукты свежие  (бананы)</t>
  </si>
  <si>
    <t>Энергетическая ценность</t>
  </si>
  <si>
    <t>№ рецептур</t>
  </si>
  <si>
    <t>582З</t>
  </si>
  <si>
    <t>Печень по-строгановски</t>
  </si>
  <si>
    <t>520Л</t>
  </si>
  <si>
    <t>Приложение №  к договору №  от 09.01.2023 г.</t>
  </si>
  <si>
    <t>Фрукты свежие  (мандарины)</t>
  </si>
  <si>
    <t>498Л        600Л</t>
  </si>
  <si>
    <t>Котлеты рубленые из птицы со сметанным соусом</t>
  </si>
  <si>
    <t>769Л</t>
  </si>
  <si>
    <t xml:space="preserve">МБОУ Камышевской СКОШ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</si>
</sst>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;[Red]0.00"/>
    <numFmt numFmtId="165" formatCode="0.000"/>
    <numFmt numFmtId="166" formatCode="0&quot;М&quot;"/>
    <numFmt numFmtId="167" formatCode="0&quot;М/ссж&quot;"/>
    <numFmt numFmtId="168" formatCode="0&quot;М/иоп&quot;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54">
    <xf numFmtId="0" fontId="0" fillId="0" borderId="0" xfId="0"/>
    <xf numFmtId="0" fontId="3" fillId="0" borderId="0" xfId="0" applyFont="1"/>
    <xf numFmtId="0" fontId="0" fillId="0" borderId="6" xfId="0" applyBorder="1"/>
    <xf numFmtId="0" fontId="4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2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wrapText="1"/>
    </xf>
    <xf numFmtId="0" fontId="0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0" fillId="0" borderId="10" xfId="0" applyFont="1" applyBorder="1" applyAlignment="1">
      <alignment horizontal="left"/>
    </xf>
    <xf numFmtId="0" fontId="0" fillId="0" borderId="6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/>
    <xf numFmtId="0" fontId="6" fillId="0" borderId="6" xfId="0" applyFont="1" applyBorder="1" applyAlignment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65" fontId="11" fillId="3" borderId="6" xfId="1" applyNumberFormat="1" applyFont="1" applyFill="1" applyBorder="1" applyAlignment="1">
      <alignment horizontal="center" vertical="center" wrapText="1"/>
    </xf>
    <xf numFmtId="1" fontId="11" fillId="3" borderId="6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9" fillId="0" borderId="6" xfId="0" applyNumberFormat="1" applyFont="1" applyFill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13" fillId="0" borderId="0" xfId="0" applyFont="1" applyAlignment="1"/>
    <xf numFmtId="49" fontId="13" fillId="0" borderId="6" xfId="0" applyNumberFormat="1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top" wrapText="1"/>
    </xf>
    <xf numFmtId="1" fontId="9" fillId="3" borderId="6" xfId="1" applyNumberFormat="1" applyFont="1" applyFill="1" applyBorder="1" applyAlignment="1">
      <alignment horizontal="center" vertical="center" wrapText="1"/>
    </xf>
    <xf numFmtId="165" fontId="9" fillId="3" borderId="6" xfId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right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2" fontId="13" fillId="0" borderId="16" xfId="0" applyNumberFormat="1" applyFont="1" applyFill="1" applyBorder="1" applyAlignment="1">
      <alignment horizontal="center" vertical="top" wrapText="1"/>
    </xf>
    <xf numFmtId="2" fontId="13" fillId="0" borderId="18" xfId="0" applyNumberFormat="1" applyFont="1" applyFill="1" applyBorder="1" applyAlignment="1">
      <alignment horizontal="center" vertical="top" wrapText="1"/>
    </xf>
    <xf numFmtId="4" fontId="13" fillId="0" borderId="17" xfId="0" applyNumberFormat="1" applyFont="1" applyBorder="1" applyAlignment="1">
      <alignment horizontal="center"/>
    </xf>
    <xf numFmtId="0" fontId="9" fillId="0" borderId="6" xfId="0" applyNumberFormat="1" applyFont="1" applyFill="1" applyBorder="1" applyAlignment="1">
      <alignment horizontal="center" vertical="top"/>
    </xf>
    <xf numFmtId="0" fontId="2" fillId="0" borderId="6" xfId="0" applyNumberFormat="1" applyFont="1" applyBorder="1" applyAlignment="1">
      <alignment horizontal="center"/>
    </xf>
    <xf numFmtId="0" fontId="9" fillId="3" borderId="6" xfId="1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49" fontId="2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top" wrapText="1"/>
    </xf>
    <xf numFmtId="0" fontId="9" fillId="0" borderId="13" xfId="0" applyNumberFormat="1" applyFont="1" applyFill="1" applyBorder="1" applyAlignment="1">
      <alignment horizontal="center" vertical="top" wrapText="1"/>
    </xf>
    <xf numFmtId="0" fontId="13" fillId="0" borderId="20" xfId="0" applyNumberFormat="1" applyFont="1" applyFill="1" applyBorder="1" applyAlignment="1">
      <alignment horizontal="center" vertical="top" wrapText="1"/>
    </xf>
    <xf numFmtId="2" fontId="13" fillId="0" borderId="23" xfId="0" applyNumberFormat="1" applyFont="1" applyFill="1" applyBorder="1" applyAlignment="1">
      <alignment horizontal="center" vertical="top" wrapText="1"/>
    </xf>
    <xf numFmtId="2" fontId="13" fillId="0" borderId="22" xfId="0" applyNumberFormat="1" applyFont="1" applyFill="1" applyBorder="1" applyAlignment="1">
      <alignment horizontal="center" vertical="top" wrapText="1"/>
    </xf>
    <xf numFmtId="2" fontId="13" fillId="0" borderId="17" xfId="0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top" wrapText="1"/>
    </xf>
    <xf numFmtId="0" fontId="9" fillId="0" borderId="7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2" fontId="9" fillId="0" borderId="7" xfId="0" applyNumberFormat="1" applyFont="1" applyFill="1" applyBorder="1" applyAlignment="1">
      <alignment horizontal="center" vertical="top" wrapText="1"/>
    </xf>
    <xf numFmtId="49" fontId="13" fillId="0" borderId="3" xfId="0" applyNumberFormat="1" applyFont="1" applyFill="1" applyBorder="1" applyAlignment="1">
      <alignment horizontal="center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49" fontId="13" fillId="0" borderId="21" xfId="0" applyNumberFormat="1" applyFont="1" applyFill="1" applyBorder="1" applyAlignment="1">
      <alignment horizontal="right" vertical="top" wrapText="1"/>
    </xf>
    <xf numFmtId="49" fontId="13" fillId="0" borderId="18" xfId="0" applyNumberFormat="1" applyFont="1" applyFill="1" applyBorder="1" applyAlignment="1">
      <alignment horizontal="center" vertical="top" wrapText="1"/>
    </xf>
    <xf numFmtId="0" fontId="13" fillId="0" borderId="17" xfId="0" applyNumberFormat="1" applyFont="1" applyFill="1" applyBorder="1" applyAlignment="1">
      <alignment horizontal="center" vertical="top" wrapText="1"/>
    </xf>
    <xf numFmtId="0" fontId="13" fillId="0" borderId="16" xfId="0" applyNumberFormat="1" applyFont="1" applyFill="1" applyBorder="1" applyAlignment="1">
      <alignment horizontal="center" vertical="top" wrapText="1"/>
    </xf>
    <xf numFmtId="0" fontId="13" fillId="0" borderId="18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top" wrapText="1"/>
    </xf>
    <xf numFmtId="49" fontId="13" fillId="0" borderId="15" xfId="0" applyNumberFormat="1" applyFont="1" applyFill="1" applyBorder="1" applyAlignment="1">
      <alignment horizontal="right" vertical="top" wrapText="1"/>
    </xf>
    <xf numFmtId="49" fontId="13" fillId="0" borderId="16" xfId="0" applyNumberFormat="1" applyFont="1" applyFill="1" applyBorder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 applyAlignment="1">
      <alignment wrapText="1"/>
    </xf>
    <xf numFmtId="0" fontId="9" fillId="0" borderId="6" xfId="0" applyNumberFormat="1" applyFont="1" applyBorder="1" applyAlignment="1">
      <alignment horizontal="center" wrapText="1"/>
    </xf>
    <xf numFmtId="0" fontId="9" fillId="0" borderId="6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right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2" fontId="13" fillId="0" borderId="20" xfId="0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right" vertical="top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right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0" fontId="13" fillId="0" borderId="24" xfId="0" applyNumberFormat="1" applyFont="1" applyFill="1" applyBorder="1" applyAlignment="1">
      <alignment horizontal="center" vertical="top" wrapText="1"/>
    </xf>
    <xf numFmtId="49" fontId="13" fillId="0" borderId="6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top" wrapText="1"/>
    </xf>
    <xf numFmtId="164" fontId="13" fillId="0" borderId="17" xfId="0" applyNumberFormat="1" applyFont="1" applyBorder="1" applyAlignment="1">
      <alignment horizontal="center"/>
    </xf>
    <xf numFmtId="49" fontId="13" fillId="0" borderId="16" xfId="0" applyNumberFormat="1" applyFont="1" applyFill="1" applyBorder="1" applyAlignment="1">
      <alignment horizontal="left" vertical="top" wrapText="1"/>
    </xf>
    <xf numFmtId="49" fontId="13" fillId="0" borderId="23" xfId="0" applyNumberFormat="1" applyFont="1" applyFill="1" applyBorder="1" applyAlignment="1">
      <alignment horizontal="center" vertical="top" wrapText="1"/>
    </xf>
    <xf numFmtId="0" fontId="13" fillId="0" borderId="11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0" fontId="14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top" wrapText="1"/>
    </xf>
    <xf numFmtId="4" fontId="13" fillId="0" borderId="0" xfId="0" applyNumberFormat="1" applyFont="1" applyBorder="1" applyAlignment="1">
      <alignment horizontal="center"/>
    </xf>
    <xf numFmtId="49" fontId="14" fillId="0" borderId="14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center"/>
    </xf>
    <xf numFmtId="164" fontId="13" fillId="0" borderId="0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6" fontId="11" fillId="3" borderId="6" xfId="1" applyNumberFormat="1" applyFont="1" applyFill="1" applyBorder="1" applyAlignment="1">
      <alignment horizontal="center" vertical="center" wrapText="1"/>
    </xf>
    <xf numFmtId="167" fontId="12" fillId="3" borderId="6" xfId="2" applyNumberFormat="1" applyFont="1" applyFill="1" applyBorder="1" applyAlignment="1">
      <alignment horizontal="center" vertical="center" wrapText="1"/>
    </xf>
    <xf numFmtId="0" fontId="12" fillId="3" borderId="6" xfId="2" applyNumberFormat="1" applyFont="1" applyFill="1" applyBorder="1" applyAlignment="1">
      <alignment horizontal="left" vertical="center" wrapText="1"/>
    </xf>
    <xf numFmtId="1" fontId="12" fillId="3" borderId="6" xfId="2" applyNumberFormat="1" applyFont="1" applyFill="1" applyBorder="1" applyAlignment="1">
      <alignment horizontal="center" vertical="center" wrapText="1"/>
    </xf>
    <xf numFmtId="0" fontId="12" fillId="3" borderId="6" xfId="2" applyNumberFormat="1" applyFont="1" applyFill="1" applyBorder="1" applyAlignment="1">
      <alignment horizontal="center" vertical="center" wrapText="1"/>
    </xf>
    <xf numFmtId="165" fontId="12" fillId="3" borderId="6" xfId="2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68" fontId="11" fillId="3" borderId="6" xfId="1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1" fontId="13" fillId="0" borderId="15" xfId="0" applyNumberFormat="1" applyFont="1" applyFill="1" applyBorder="1" applyAlignment="1">
      <alignment horizontal="center" vertical="top" wrapText="1"/>
    </xf>
    <xf numFmtId="165" fontId="11" fillId="3" borderId="6" xfId="3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top"/>
    </xf>
    <xf numFmtId="49" fontId="13" fillId="0" borderId="4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/>
    <xf numFmtId="0" fontId="9" fillId="0" borderId="0" xfId="0" applyFont="1" applyAlignment="1"/>
    <xf numFmtId="0" fontId="9" fillId="0" borderId="0" xfId="0" applyFont="1" applyAlignment="1">
      <alignment wrapText="1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0" xfId="0" applyAlignment="1"/>
  </cellXfs>
  <cellStyles count="4">
    <cellStyle name="Обычный" xfId="0" builtinId="0"/>
    <cellStyle name="Обычный_Лист2" xfId="2"/>
    <cellStyle name="Обычный_Лист3" xfId="1"/>
    <cellStyle name="Обычный_ХЭХ из 1С  (2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1"/>
  <sheetViews>
    <sheetView tabSelected="1" workbookViewId="0">
      <selection activeCell="A6" sqref="A6:B6"/>
    </sheetView>
  </sheetViews>
  <sheetFormatPr defaultColWidth="9" defaultRowHeight="12.75" x14ac:dyDescent="0.2"/>
  <cols>
    <col min="1" max="1" width="10.7109375" customWidth="1"/>
    <col min="2" max="2" width="39.28515625" customWidth="1"/>
    <col min="3" max="3" width="13" customWidth="1"/>
    <col min="4" max="4" width="10.28515625" customWidth="1"/>
    <col min="5" max="5" width="10.7109375" customWidth="1"/>
    <col min="6" max="6" width="11.140625" customWidth="1"/>
    <col min="7" max="7" width="15.28515625" customWidth="1"/>
    <col min="8" max="8" width="10.28515625" customWidth="1"/>
  </cols>
  <sheetData>
    <row r="2" spans="1:8" ht="15" x14ac:dyDescent="0.25">
      <c r="A2" s="93"/>
      <c r="B2" s="93"/>
      <c r="C2" s="93"/>
      <c r="D2" s="93"/>
      <c r="E2" s="93"/>
      <c r="F2" s="93"/>
      <c r="G2" s="93"/>
      <c r="H2" s="93"/>
    </row>
    <row r="3" spans="1:8" ht="15" x14ac:dyDescent="0.25">
      <c r="A3" s="93"/>
      <c r="B3" s="93"/>
      <c r="C3" s="244" t="s">
        <v>202</v>
      </c>
      <c r="D3" s="244"/>
      <c r="E3" s="244"/>
      <c r="F3" s="244"/>
      <c r="G3" s="244"/>
      <c r="H3" s="93"/>
    </row>
    <row r="4" spans="1:8" ht="15" x14ac:dyDescent="0.25">
      <c r="A4" s="93" t="s">
        <v>0</v>
      </c>
      <c r="B4" s="93"/>
      <c r="C4" s="93"/>
      <c r="D4" s="93"/>
      <c r="E4" s="93"/>
      <c r="F4" s="237" t="s">
        <v>1</v>
      </c>
      <c r="G4" s="237"/>
      <c r="H4" s="93"/>
    </row>
    <row r="5" spans="1:8" ht="15" x14ac:dyDescent="0.25">
      <c r="A5" s="93" t="s">
        <v>2</v>
      </c>
      <c r="B5" s="93"/>
      <c r="C5" s="93"/>
      <c r="D5" s="93"/>
      <c r="E5" s="93"/>
      <c r="F5" s="237" t="s">
        <v>3</v>
      </c>
      <c r="G5" s="237"/>
      <c r="H5" s="93"/>
    </row>
    <row r="6" spans="1:8" ht="15" x14ac:dyDescent="0.25">
      <c r="A6" s="239" t="s">
        <v>207</v>
      </c>
      <c r="B6" s="239"/>
      <c r="C6" s="93"/>
      <c r="D6" s="93"/>
      <c r="E6" s="238" t="s">
        <v>4</v>
      </c>
      <c r="F6" s="239"/>
      <c r="G6" s="239"/>
      <c r="H6" s="93"/>
    </row>
    <row r="7" spans="1:8" ht="15" x14ac:dyDescent="0.25">
      <c r="A7" s="93"/>
      <c r="B7" s="93"/>
      <c r="C7" s="93"/>
      <c r="D7" s="93"/>
      <c r="E7" s="93"/>
      <c r="F7" s="93"/>
      <c r="G7" s="93"/>
      <c r="H7" s="93"/>
    </row>
    <row r="8" spans="1:8" ht="15" x14ac:dyDescent="0.25">
      <c r="A8" s="93" t="s">
        <v>22</v>
      </c>
      <c r="B8" s="93" t="s">
        <v>71</v>
      </c>
      <c r="C8" s="93"/>
      <c r="D8" s="93"/>
      <c r="E8" s="93"/>
      <c r="F8" s="245" t="s">
        <v>5</v>
      </c>
      <c r="G8" s="245"/>
      <c r="H8" s="239"/>
    </row>
    <row r="9" spans="1:8" ht="15" x14ac:dyDescent="0.25">
      <c r="A9" s="93"/>
      <c r="B9" s="93"/>
      <c r="C9" s="93"/>
      <c r="D9" s="93"/>
      <c r="E9" s="93"/>
      <c r="F9" s="94"/>
      <c r="G9" s="94"/>
      <c r="H9" s="93"/>
    </row>
    <row r="10" spans="1:8" ht="15" x14ac:dyDescent="0.25">
      <c r="A10" s="246" t="s">
        <v>21</v>
      </c>
      <c r="B10" s="246"/>
      <c r="C10" s="246"/>
      <c r="D10" s="246"/>
      <c r="E10" s="246"/>
      <c r="F10" s="246"/>
      <c r="G10" s="246"/>
      <c r="H10" s="93"/>
    </row>
    <row r="11" spans="1:8" ht="15" x14ac:dyDescent="0.25">
      <c r="A11" s="246" t="s">
        <v>69</v>
      </c>
      <c r="B11" s="246"/>
      <c r="C11" s="246"/>
      <c r="D11" s="246"/>
      <c r="E11" s="246"/>
      <c r="F11" s="246"/>
      <c r="G11" s="246"/>
      <c r="H11" s="93"/>
    </row>
    <row r="12" spans="1:8" ht="15" x14ac:dyDescent="0.25">
      <c r="A12" s="246" t="s">
        <v>70</v>
      </c>
      <c r="B12" s="246"/>
      <c r="C12" s="246"/>
      <c r="D12" s="246"/>
      <c r="E12" s="246"/>
      <c r="F12" s="246"/>
      <c r="G12" s="246"/>
      <c r="H12" s="93"/>
    </row>
    <row r="13" spans="1:8" ht="28.5" customHeight="1" x14ac:dyDescent="0.25">
      <c r="A13" s="239" t="s">
        <v>6</v>
      </c>
      <c r="B13" s="239"/>
      <c r="C13" s="239"/>
      <c r="D13" s="239"/>
      <c r="E13" s="239"/>
      <c r="F13" s="239"/>
      <c r="G13" s="239"/>
      <c r="H13" s="93"/>
    </row>
    <row r="14" spans="1:8" ht="15" x14ac:dyDescent="0.25">
      <c r="A14" s="239" t="s">
        <v>7</v>
      </c>
      <c r="B14" s="239"/>
      <c r="C14" s="239"/>
      <c r="D14" s="239"/>
      <c r="E14" s="239"/>
      <c r="F14" s="239"/>
      <c r="G14" s="239"/>
      <c r="H14" s="93"/>
    </row>
    <row r="15" spans="1:8" ht="13.9" customHeight="1" x14ac:dyDescent="0.25">
      <c r="A15" s="239" t="s">
        <v>23</v>
      </c>
      <c r="B15" s="239"/>
      <c r="C15" s="239"/>
      <c r="D15" s="239"/>
      <c r="E15" s="239"/>
      <c r="F15" s="239"/>
      <c r="G15" s="239"/>
      <c r="H15" s="93"/>
    </row>
    <row r="16" spans="1:8" ht="15" x14ac:dyDescent="0.25">
      <c r="A16" s="239" t="s">
        <v>28</v>
      </c>
      <c r="B16" s="239"/>
      <c r="C16" s="239"/>
      <c r="D16" s="239"/>
      <c r="E16" s="239"/>
      <c r="F16" s="239"/>
      <c r="G16" s="239"/>
      <c r="H16" s="93"/>
    </row>
    <row r="17" spans="1:8" ht="36" customHeight="1" x14ac:dyDescent="0.25">
      <c r="A17" s="240" t="s">
        <v>8</v>
      </c>
      <c r="B17" s="240"/>
      <c r="C17" s="240"/>
      <c r="D17" s="240"/>
      <c r="E17" s="240"/>
      <c r="F17" s="240"/>
      <c r="G17" s="240"/>
      <c r="H17" s="93"/>
    </row>
    <row r="18" spans="1:8" ht="15" x14ac:dyDescent="0.25">
      <c r="A18" s="95"/>
      <c r="B18" s="95"/>
      <c r="C18" s="95"/>
      <c r="D18" s="95"/>
      <c r="E18" s="95"/>
      <c r="F18" s="95"/>
      <c r="G18" s="95"/>
      <c r="H18" s="93"/>
    </row>
    <row r="19" spans="1:8" ht="15" x14ac:dyDescent="0.25">
      <c r="A19" s="96" t="s">
        <v>77</v>
      </c>
      <c r="B19" s="96"/>
      <c r="C19" s="95"/>
      <c r="D19" s="95"/>
      <c r="E19" s="95"/>
      <c r="F19" s="95"/>
      <c r="G19" s="95"/>
      <c r="H19" s="93"/>
    </row>
    <row r="20" spans="1:8" ht="15" x14ac:dyDescent="0.25">
      <c r="A20" s="95"/>
      <c r="B20" s="96"/>
      <c r="C20" s="95"/>
      <c r="D20" s="95"/>
      <c r="E20" s="95"/>
      <c r="F20" s="95"/>
      <c r="G20" s="95"/>
      <c r="H20" s="93"/>
    </row>
    <row r="21" spans="1:8" ht="15" x14ac:dyDescent="0.25">
      <c r="A21" s="95"/>
      <c r="B21" s="96"/>
      <c r="C21" s="95"/>
      <c r="D21" s="95"/>
      <c r="E21" s="95"/>
      <c r="F21" s="95"/>
      <c r="G21" s="95"/>
      <c r="H21" s="93"/>
    </row>
    <row r="22" spans="1:8" ht="15" x14ac:dyDescent="0.25">
      <c r="A22" s="95"/>
      <c r="B22" s="96"/>
      <c r="C22" s="95"/>
      <c r="D22" s="95"/>
      <c r="E22" s="95"/>
      <c r="F22" s="95"/>
      <c r="G22" s="95"/>
      <c r="H22" s="93"/>
    </row>
    <row r="23" spans="1:8" s="1" customFormat="1" ht="13.15" customHeight="1" x14ac:dyDescent="0.2">
      <c r="A23" s="251" t="s">
        <v>9</v>
      </c>
      <c r="B23" s="251"/>
      <c r="C23" s="251"/>
      <c r="D23" s="251"/>
      <c r="E23" s="251"/>
      <c r="F23" s="251"/>
      <c r="G23" s="251"/>
      <c r="H23" s="251"/>
    </row>
    <row r="24" spans="1:8" s="1" customFormat="1" ht="11.45" customHeight="1" x14ac:dyDescent="0.25">
      <c r="A24" s="186"/>
      <c r="B24" s="186"/>
      <c r="C24" s="186"/>
      <c r="D24" s="186"/>
      <c r="E24" s="186"/>
      <c r="F24" s="186"/>
      <c r="G24" s="186"/>
      <c r="H24" s="93"/>
    </row>
    <row r="25" spans="1:8" s="1" customFormat="1" ht="13.9" customHeight="1" x14ac:dyDescent="0.2">
      <c r="A25" s="209" t="s">
        <v>198</v>
      </c>
      <c r="B25" s="229" t="s">
        <v>10</v>
      </c>
      <c r="C25" s="211" t="s">
        <v>11</v>
      </c>
      <c r="D25" s="226" t="s">
        <v>16</v>
      </c>
      <c r="E25" s="227"/>
      <c r="F25" s="228"/>
      <c r="G25" s="209" t="s">
        <v>197</v>
      </c>
      <c r="H25" s="247" t="s">
        <v>75</v>
      </c>
    </row>
    <row r="26" spans="1:8" s="1" customFormat="1" ht="14.45" customHeight="1" x14ac:dyDescent="0.2">
      <c r="A26" s="210"/>
      <c r="B26" s="230"/>
      <c r="C26" s="212"/>
      <c r="D26" s="97" t="s">
        <v>12</v>
      </c>
      <c r="E26" s="97" t="s">
        <v>13</v>
      </c>
      <c r="F26" s="97" t="s">
        <v>14</v>
      </c>
      <c r="G26" s="210"/>
      <c r="H26" s="248"/>
    </row>
    <row r="27" spans="1:8" s="1" customFormat="1" ht="15" customHeight="1" x14ac:dyDescent="0.25">
      <c r="A27" s="69"/>
      <c r="B27" s="98" t="s">
        <v>31</v>
      </c>
      <c r="C27" s="69"/>
      <c r="D27" s="99"/>
      <c r="E27" s="99"/>
      <c r="F27" s="69"/>
      <c r="G27" s="69"/>
      <c r="H27" s="73"/>
    </row>
    <row r="28" spans="1:8" s="1" customFormat="1" ht="15" x14ac:dyDescent="0.2">
      <c r="A28" s="89">
        <v>182</v>
      </c>
      <c r="B28" s="100" t="s">
        <v>94</v>
      </c>
      <c r="C28" s="101">
        <v>200</v>
      </c>
      <c r="D28" s="102">
        <v>4</v>
      </c>
      <c r="E28" s="102">
        <v>2.2000000000000002</v>
      </c>
      <c r="F28" s="102">
        <v>18.2</v>
      </c>
      <c r="G28" s="102">
        <v>220</v>
      </c>
      <c r="H28" s="103">
        <v>17.25</v>
      </c>
    </row>
    <row r="29" spans="1:8" s="1" customFormat="1" ht="15" x14ac:dyDescent="0.2">
      <c r="A29" s="69">
        <v>97</v>
      </c>
      <c r="B29" s="86" t="s">
        <v>54</v>
      </c>
      <c r="C29" s="71">
        <v>15</v>
      </c>
      <c r="D29" s="104">
        <v>0.01</v>
      </c>
      <c r="E29" s="104">
        <v>7.25</v>
      </c>
      <c r="F29" s="104">
        <v>0.14000000000000001</v>
      </c>
      <c r="G29" s="104">
        <v>66.2</v>
      </c>
      <c r="H29" s="103">
        <v>11.4</v>
      </c>
    </row>
    <row r="30" spans="1:8" s="1" customFormat="1" ht="15.75" customHeight="1" x14ac:dyDescent="0.2">
      <c r="A30" s="69">
        <v>959</v>
      </c>
      <c r="B30" s="86" t="s">
        <v>35</v>
      </c>
      <c r="C30" s="71">
        <v>200</v>
      </c>
      <c r="D30" s="105">
        <v>4.9000000000000004</v>
      </c>
      <c r="E30" s="105">
        <v>5</v>
      </c>
      <c r="F30" s="105">
        <v>32.5</v>
      </c>
      <c r="G30" s="105">
        <v>190</v>
      </c>
      <c r="H30" s="103">
        <v>12.5</v>
      </c>
    </row>
    <row r="31" spans="1:8" s="1" customFormat="1" ht="15.75" customHeight="1" x14ac:dyDescent="0.2">
      <c r="A31" s="69"/>
      <c r="B31" s="86" t="s">
        <v>34</v>
      </c>
      <c r="C31" s="71">
        <v>30</v>
      </c>
      <c r="D31" s="105">
        <v>1.35</v>
      </c>
      <c r="E31" s="105">
        <v>13.05</v>
      </c>
      <c r="F31" s="105">
        <v>82.2</v>
      </c>
      <c r="G31" s="105">
        <v>2.4</v>
      </c>
      <c r="H31" s="103">
        <v>2.4</v>
      </c>
    </row>
    <row r="32" spans="1:8" s="1" customFormat="1" ht="15.75" customHeight="1" x14ac:dyDescent="0.2">
      <c r="A32" s="106" t="s">
        <v>195</v>
      </c>
      <c r="B32" s="86" t="s">
        <v>86</v>
      </c>
      <c r="C32" s="71">
        <v>100</v>
      </c>
      <c r="D32" s="107">
        <v>0.4</v>
      </c>
      <c r="E32" s="107">
        <v>0.4</v>
      </c>
      <c r="F32" s="107">
        <v>9.8000000000000007</v>
      </c>
      <c r="G32" s="107">
        <v>47</v>
      </c>
      <c r="H32" s="103">
        <v>8.5</v>
      </c>
    </row>
    <row r="33" spans="1:8" s="1" customFormat="1" ht="15" x14ac:dyDescent="0.2">
      <c r="A33" s="69"/>
      <c r="B33" s="9" t="s">
        <v>33</v>
      </c>
      <c r="C33" s="87"/>
      <c r="D33" s="105"/>
      <c r="E33" s="105"/>
      <c r="F33" s="105"/>
      <c r="G33" s="105"/>
      <c r="H33" s="103"/>
    </row>
    <row r="34" spans="1:8" s="1" customFormat="1" ht="30" x14ac:dyDescent="0.25">
      <c r="A34" s="108">
        <v>139</v>
      </c>
      <c r="B34" s="91" t="s">
        <v>72</v>
      </c>
      <c r="C34" s="109" t="s">
        <v>57</v>
      </c>
      <c r="D34" s="104">
        <v>4.96</v>
      </c>
      <c r="E34" s="104">
        <v>4.4800000000000004</v>
      </c>
      <c r="F34" s="104">
        <v>17.84</v>
      </c>
      <c r="G34" s="104">
        <v>133.6</v>
      </c>
      <c r="H34" s="103">
        <v>25.64</v>
      </c>
    </row>
    <row r="35" spans="1:8" s="1" customFormat="1" ht="15.75" customHeight="1" x14ac:dyDescent="0.2">
      <c r="A35" s="69">
        <v>619</v>
      </c>
      <c r="B35" s="86" t="s">
        <v>48</v>
      </c>
      <c r="C35" s="71">
        <v>100</v>
      </c>
      <c r="D35" s="105">
        <v>9.6</v>
      </c>
      <c r="E35" s="105">
        <v>8.5</v>
      </c>
      <c r="F35" s="105">
        <v>8.5</v>
      </c>
      <c r="G35" s="105">
        <v>151</v>
      </c>
      <c r="H35" s="103">
        <v>42.78</v>
      </c>
    </row>
    <row r="36" spans="1:8" s="1" customFormat="1" ht="16.5" customHeight="1" x14ac:dyDescent="0.2">
      <c r="A36" s="69">
        <v>587</v>
      </c>
      <c r="B36" s="86" t="s">
        <v>49</v>
      </c>
      <c r="C36" s="71">
        <v>30</v>
      </c>
      <c r="D36" s="105">
        <v>1.3</v>
      </c>
      <c r="E36" s="105">
        <v>4.8</v>
      </c>
      <c r="F36" s="105">
        <v>4.7</v>
      </c>
      <c r="G36" s="105">
        <v>70</v>
      </c>
      <c r="H36" s="103">
        <v>2.69</v>
      </c>
    </row>
    <row r="37" spans="1:8" s="1" customFormat="1" ht="15.75" customHeight="1" x14ac:dyDescent="0.25">
      <c r="A37" s="82">
        <v>520</v>
      </c>
      <c r="B37" s="80" t="s">
        <v>66</v>
      </c>
      <c r="C37" s="85">
        <v>180</v>
      </c>
      <c r="D37" s="76">
        <v>3.15</v>
      </c>
      <c r="E37" s="76">
        <v>8.25</v>
      </c>
      <c r="F37" s="76">
        <v>21.75</v>
      </c>
      <c r="G37" s="76">
        <v>189</v>
      </c>
      <c r="H37" s="103">
        <v>13.83</v>
      </c>
    </row>
    <row r="38" spans="1:8" s="1" customFormat="1" ht="15" customHeight="1" x14ac:dyDescent="0.2">
      <c r="A38" s="69">
        <v>994</v>
      </c>
      <c r="B38" s="86" t="s">
        <v>40</v>
      </c>
      <c r="C38" s="71">
        <v>207</v>
      </c>
      <c r="D38" s="105">
        <v>0.3</v>
      </c>
      <c r="E38" s="105"/>
      <c r="F38" s="105">
        <v>15.2</v>
      </c>
      <c r="G38" s="105">
        <v>60</v>
      </c>
      <c r="H38" s="103">
        <v>3.21</v>
      </c>
    </row>
    <row r="39" spans="1:8" s="1" customFormat="1" ht="15.75" customHeight="1" x14ac:dyDescent="0.2">
      <c r="A39" s="69"/>
      <c r="B39" s="86" t="s">
        <v>34</v>
      </c>
      <c r="C39" s="71">
        <v>30</v>
      </c>
      <c r="D39" s="105">
        <v>1.35</v>
      </c>
      <c r="E39" s="105">
        <v>13.05</v>
      </c>
      <c r="F39" s="105">
        <v>82.2</v>
      </c>
      <c r="G39" s="105">
        <v>2.4</v>
      </c>
      <c r="H39" s="103">
        <v>2.4</v>
      </c>
    </row>
    <row r="40" spans="1:8" s="1" customFormat="1" ht="15.75" customHeight="1" x14ac:dyDescent="0.25">
      <c r="A40" s="69"/>
      <c r="B40" s="86" t="s">
        <v>51</v>
      </c>
      <c r="C40" s="71">
        <v>20</v>
      </c>
      <c r="D40" s="105">
        <v>2.5499999999999998</v>
      </c>
      <c r="E40" s="105">
        <v>0.99</v>
      </c>
      <c r="F40" s="105">
        <v>12.75</v>
      </c>
      <c r="G40" s="105">
        <v>77.7</v>
      </c>
      <c r="H40" s="110">
        <v>2.4</v>
      </c>
    </row>
    <row r="41" spans="1:8" s="1" customFormat="1" ht="16.5" customHeight="1" thickBot="1" x14ac:dyDescent="0.3">
      <c r="A41" s="111"/>
      <c r="B41" s="112"/>
      <c r="C41" s="111"/>
      <c r="D41" s="113"/>
      <c r="E41" s="113"/>
      <c r="F41" s="113"/>
      <c r="G41" s="113"/>
      <c r="H41" s="77"/>
    </row>
    <row r="42" spans="1:8" s="1" customFormat="1" ht="16.149999999999999" customHeight="1" thickBot="1" x14ac:dyDescent="0.3">
      <c r="A42" s="114"/>
      <c r="B42" s="115" t="s">
        <v>30</v>
      </c>
      <c r="C42" s="116">
        <v>1387</v>
      </c>
      <c r="D42" s="117">
        <f>SUM(D28:D41)</f>
        <v>33.869999999999997</v>
      </c>
      <c r="E42" s="117">
        <f>SUM(E28:E41)</f>
        <v>67.969999999999985</v>
      </c>
      <c r="F42" s="117">
        <f>SUM(F28:F41)</f>
        <v>305.78000000000003</v>
      </c>
      <c r="G42" s="118">
        <f>SUM(G28:G41)</f>
        <v>1209.3</v>
      </c>
      <c r="H42" s="119">
        <f>SUM(H28:H41)</f>
        <v>145.00000000000003</v>
      </c>
    </row>
    <row r="43" spans="1:8" s="1" customFormat="1" ht="16.149999999999999" customHeight="1" x14ac:dyDescent="0.25">
      <c r="A43" s="189"/>
      <c r="B43" s="132"/>
      <c r="C43" s="132"/>
      <c r="D43" s="134"/>
      <c r="E43" s="134"/>
      <c r="F43" s="134"/>
      <c r="G43" s="134"/>
      <c r="H43" s="190"/>
    </row>
    <row r="44" spans="1:8" s="1" customFormat="1" ht="16.149999999999999" customHeight="1" x14ac:dyDescent="0.25">
      <c r="A44" s="189"/>
      <c r="B44" s="132"/>
      <c r="C44" s="132"/>
      <c r="D44" s="134"/>
      <c r="E44" s="134"/>
      <c r="F44" s="134"/>
      <c r="G44" s="134"/>
      <c r="H44" s="190"/>
    </row>
    <row r="45" spans="1:8" s="1" customFormat="1" ht="12" customHeight="1" x14ac:dyDescent="0.2">
      <c r="A45" s="252" t="s">
        <v>15</v>
      </c>
      <c r="B45" s="251"/>
      <c r="C45" s="251"/>
      <c r="D45" s="251"/>
      <c r="E45" s="251"/>
      <c r="F45" s="251"/>
      <c r="G45" s="251"/>
      <c r="H45" s="251"/>
    </row>
    <row r="46" spans="1:8" s="1" customFormat="1" ht="12" customHeight="1" x14ac:dyDescent="0.2">
      <c r="A46" s="184"/>
      <c r="B46" s="185"/>
      <c r="C46" s="185"/>
      <c r="D46" s="185"/>
      <c r="E46" s="185"/>
      <c r="F46" s="185"/>
      <c r="G46" s="185"/>
      <c r="H46" s="185"/>
    </row>
    <row r="47" spans="1:8" s="1" customFormat="1" ht="13.9" customHeight="1" x14ac:dyDescent="0.2">
      <c r="A47" s="209" t="s">
        <v>198</v>
      </c>
      <c r="B47" s="229" t="s">
        <v>10</v>
      </c>
      <c r="C47" s="211" t="s">
        <v>11</v>
      </c>
      <c r="D47" s="226" t="s">
        <v>16</v>
      </c>
      <c r="E47" s="227"/>
      <c r="F47" s="228"/>
      <c r="G47" s="209" t="s">
        <v>197</v>
      </c>
      <c r="H47" s="247" t="s">
        <v>75</v>
      </c>
    </row>
    <row r="48" spans="1:8" s="1" customFormat="1" ht="13.15" customHeight="1" x14ac:dyDescent="0.2">
      <c r="A48" s="210"/>
      <c r="B48" s="230"/>
      <c r="C48" s="212"/>
      <c r="D48" s="97" t="s">
        <v>12</v>
      </c>
      <c r="E48" s="97" t="s">
        <v>13</v>
      </c>
      <c r="F48" s="97" t="s">
        <v>14</v>
      </c>
      <c r="G48" s="210"/>
      <c r="H48" s="248"/>
    </row>
    <row r="49" spans="1:8" s="1" customFormat="1" ht="17.45" customHeight="1" x14ac:dyDescent="0.25">
      <c r="A49" s="69"/>
      <c r="B49" s="98" t="s">
        <v>31</v>
      </c>
      <c r="C49" s="69"/>
      <c r="D49" s="120"/>
      <c r="E49" s="120"/>
      <c r="F49" s="82"/>
      <c r="G49" s="82"/>
      <c r="H49" s="73"/>
    </row>
    <row r="50" spans="1:8" s="1" customFormat="1" ht="15" customHeight="1" x14ac:dyDescent="0.25">
      <c r="A50" s="69">
        <v>342</v>
      </c>
      <c r="B50" s="84" t="s">
        <v>53</v>
      </c>
      <c r="C50" s="85">
        <v>150</v>
      </c>
      <c r="D50" s="105">
        <v>18.600000000000001</v>
      </c>
      <c r="E50" s="105">
        <v>27.9</v>
      </c>
      <c r="F50" s="105">
        <v>2.7</v>
      </c>
      <c r="G50" s="105">
        <v>340.5</v>
      </c>
      <c r="H50" s="110">
        <v>37.15</v>
      </c>
    </row>
    <row r="51" spans="1:8" s="1" customFormat="1" ht="15.75" customHeight="1" x14ac:dyDescent="0.25">
      <c r="A51" s="69"/>
      <c r="B51" s="201" t="s">
        <v>124</v>
      </c>
      <c r="C51" s="121">
        <v>20</v>
      </c>
      <c r="D51" s="105">
        <v>0.3</v>
      </c>
      <c r="E51" s="105">
        <v>0.1</v>
      </c>
      <c r="F51" s="105">
        <v>2</v>
      </c>
      <c r="G51" s="105">
        <v>19.8</v>
      </c>
      <c r="H51" s="110">
        <v>2.6</v>
      </c>
    </row>
    <row r="52" spans="1:8" s="1" customFormat="1" ht="15.75" customHeight="1" x14ac:dyDescent="0.25">
      <c r="A52" s="69">
        <v>943</v>
      </c>
      <c r="B52" s="84" t="s">
        <v>32</v>
      </c>
      <c r="C52" s="81">
        <v>200</v>
      </c>
      <c r="D52" s="105">
        <v>0.2</v>
      </c>
      <c r="E52" s="105"/>
      <c r="F52" s="105">
        <v>15</v>
      </c>
      <c r="G52" s="105">
        <v>58</v>
      </c>
      <c r="H52" s="110">
        <v>2</v>
      </c>
    </row>
    <row r="53" spans="1:8" s="1" customFormat="1" ht="15.75" customHeight="1" x14ac:dyDescent="0.25">
      <c r="A53" s="69"/>
      <c r="B53" s="84" t="s">
        <v>34</v>
      </c>
      <c r="C53" s="85">
        <v>30</v>
      </c>
      <c r="D53" s="105">
        <v>3.2</v>
      </c>
      <c r="E53" s="105">
        <v>1.35</v>
      </c>
      <c r="F53" s="105">
        <v>13.05</v>
      </c>
      <c r="G53" s="105">
        <v>82.2</v>
      </c>
      <c r="H53" s="110">
        <v>2.4</v>
      </c>
    </row>
    <row r="54" spans="1:8" s="1" customFormat="1" ht="15.75" customHeight="1" x14ac:dyDescent="0.25">
      <c r="A54" s="106" t="s">
        <v>195</v>
      </c>
      <c r="B54" s="122" t="s">
        <v>196</v>
      </c>
      <c r="C54" s="106">
        <v>100</v>
      </c>
      <c r="D54" s="107">
        <v>1.5</v>
      </c>
      <c r="E54" s="107">
        <v>0.5</v>
      </c>
      <c r="F54" s="107">
        <v>21</v>
      </c>
      <c r="G54" s="107">
        <v>96</v>
      </c>
      <c r="H54" s="110">
        <v>17</v>
      </c>
    </row>
    <row r="55" spans="1:8" s="1" customFormat="1" ht="15.75" customHeight="1" x14ac:dyDescent="0.25">
      <c r="A55" s="69"/>
      <c r="B55" s="3" t="s">
        <v>44</v>
      </c>
      <c r="C55" s="85"/>
      <c r="D55" s="105"/>
      <c r="E55" s="105"/>
      <c r="F55" s="105"/>
      <c r="G55" s="105"/>
      <c r="H55" s="110"/>
    </row>
    <row r="56" spans="1:8" s="1" customFormat="1" ht="15.75" customHeight="1" x14ac:dyDescent="0.25">
      <c r="A56" s="69">
        <v>52</v>
      </c>
      <c r="B56" s="91" t="s">
        <v>42</v>
      </c>
      <c r="C56" s="85">
        <v>100</v>
      </c>
      <c r="D56" s="105">
        <v>1.3</v>
      </c>
      <c r="E56" s="105">
        <v>7.4</v>
      </c>
      <c r="F56" s="105">
        <v>8.5</v>
      </c>
      <c r="G56" s="105">
        <v>106</v>
      </c>
      <c r="H56" s="83">
        <v>10</v>
      </c>
    </row>
    <row r="57" spans="1:8" s="1" customFormat="1" ht="30" x14ac:dyDescent="0.2">
      <c r="A57" s="108">
        <v>170</v>
      </c>
      <c r="B57" s="123" t="s">
        <v>76</v>
      </c>
      <c r="C57" s="124" t="s">
        <v>52</v>
      </c>
      <c r="D57" s="76">
        <v>7.46</v>
      </c>
      <c r="E57" s="76">
        <v>8.7799999999999994</v>
      </c>
      <c r="F57" s="76">
        <v>13.62</v>
      </c>
      <c r="G57" s="76">
        <v>176.2</v>
      </c>
      <c r="H57" s="125">
        <v>21.92</v>
      </c>
    </row>
    <row r="58" spans="1:8" s="1" customFormat="1" ht="15" customHeight="1" x14ac:dyDescent="0.25">
      <c r="A58" s="69">
        <v>492</v>
      </c>
      <c r="B58" s="84" t="s">
        <v>45</v>
      </c>
      <c r="C58" s="85">
        <v>200</v>
      </c>
      <c r="D58" s="105">
        <v>15.2</v>
      </c>
      <c r="E58" s="105">
        <v>13</v>
      </c>
      <c r="F58" s="105">
        <v>36.200000000000003</v>
      </c>
      <c r="G58" s="105">
        <v>330</v>
      </c>
      <c r="H58" s="110">
        <v>45.13</v>
      </c>
    </row>
    <row r="59" spans="1:8" s="1" customFormat="1" ht="15" customHeight="1" x14ac:dyDescent="0.25">
      <c r="A59" s="69">
        <v>943</v>
      </c>
      <c r="B59" s="84" t="s">
        <v>32</v>
      </c>
      <c r="C59" s="85">
        <v>200</v>
      </c>
      <c r="D59" s="105">
        <v>0.2</v>
      </c>
      <c r="E59" s="105"/>
      <c r="F59" s="105">
        <v>15</v>
      </c>
      <c r="G59" s="105">
        <v>58</v>
      </c>
      <c r="H59" s="110">
        <v>2</v>
      </c>
    </row>
    <row r="60" spans="1:8" s="1" customFormat="1" ht="15" customHeight="1" x14ac:dyDescent="0.25">
      <c r="A60" s="69"/>
      <c r="B60" s="86" t="s">
        <v>34</v>
      </c>
      <c r="C60" s="71">
        <v>30</v>
      </c>
      <c r="D60" s="105">
        <v>3.2</v>
      </c>
      <c r="E60" s="105">
        <v>1.35</v>
      </c>
      <c r="F60" s="105">
        <v>13.05</v>
      </c>
      <c r="G60" s="105">
        <v>82.2</v>
      </c>
      <c r="H60" s="110">
        <v>2.4</v>
      </c>
    </row>
    <row r="61" spans="1:8" s="1" customFormat="1" ht="15" customHeight="1" x14ac:dyDescent="0.25">
      <c r="A61" s="69"/>
      <c r="B61" s="86" t="s">
        <v>51</v>
      </c>
      <c r="C61" s="71">
        <v>20</v>
      </c>
      <c r="D61" s="105">
        <v>2.5499999999999998</v>
      </c>
      <c r="E61" s="105">
        <v>0.99</v>
      </c>
      <c r="F61" s="105">
        <v>12.75</v>
      </c>
      <c r="G61" s="105">
        <v>77.7</v>
      </c>
      <c r="H61" s="110">
        <v>2.4</v>
      </c>
    </row>
    <row r="62" spans="1:8" s="1" customFormat="1" ht="15.75" customHeight="1" thickBot="1" x14ac:dyDescent="0.3">
      <c r="A62" s="111"/>
      <c r="B62" s="112"/>
      <c r="C62" s="126"/>
      <c r="D62" s="127"/>
      <c r="E62" s="127"/>
      <c r="F62" s="127"/>
      <c r="G62" s="127"/>
      <c r="H62" s="77"/>
    </row>
    <row r="63" spans="1:8" s="1" customFormat="1" ht="15.75" customHeight="1" thickBot="1" x14ac:dyDescent="0.3">
      <c r="A63" s="116"/>
      <c r="B63" s="115" t="s">
        <v>30</v>
      </c>
      <c r="C63" s="128">
        <v>1445</v>
      </c>
      <c r="D63" s="117">
        <f>SUM(D50:D62)</f>
        <v>53.710000000000008</v>
      </c>
      <c r="E63" s="117">
        <f>SUM(E50:E62)</f>
        <v>61.370000000000005</v>
      </c>
      <c r="F63" s="129">
        <f>SUM(F50:F62)</f>
        <v>152.87</v>
      </c>
      <c r="G63" s="130">
        <f>SUM(G50:G62)</f>
        <v>1426.6000000000001</v>
      </c>
      <c r="H63" s="131">
        <f>SUM(H50:H62)</f>
        <v>145.00000000000003</v>
      </c>
    </row>
    <row r="64" spans="1:8" s="1" customFormat="1" ht="15.75" customHeight="1" x14ac:dyDescent="0.25">
      <c r="A64" s="132"/>
      <c r="B64" s="132"/>
      <c r="C64" s="133"/>
      <c r="D64" s="134"/>
      <c r="E64" s="134"/>
      <c r="F64" s="134"/>
      <c r="G64" s="134"/>
      <c r="H64" s="135"/>
    </row>
    <row r="65" spans="1:8" s="1" customFormat="1" ht="15.75" customHeight="1" x14ac:dyDescent="0.25">
      <c r="A65" s="132"/>
      <c r="B65" s="132"/>
      <c r="C65" s="133"/>
      <c r="D65" s="134"/>
      <c r="E65" s="134"/>
      <c r="F65" s="134"/>
      <c r="G65" s="134"/>
      <c r="H65" s="135"/>
    </row>
    <row r="66" spans="1:8" s="1" customFormat="1" ht="15.75" customHeight="1" x14ac:dyDescent="0.25">
      <c r="A66" s="132"/>
      <c r="B66" s="132"/>
      <c r="C66" s="133"/>
      <c r="D66" s="134"/>
      <c r="E66" s="134"/>
      <c r="F66" s="134"/>
      <c r="G66" s="134"/>
      <c r="H66" s="135"/>
    </row>
    <row r="67" spans="1:8" s="1" customFormat="1" ht="15.75" customHeight="1" x14ac:dyDescent="0.25">
      <c r="A67" s="132"/>
      <c r="B67" s="132"/>
      <c r="C67" s="133"/>
      <c r="D67" s="134"/>
      <c r="E67" s="134"/>
      <c r="F67" s="134"/>
      <c r="G67" s="134"/>
      <c r="H67" s="135"/>
    </row>
    <row r="68" spans="1:8" s="1" customFormat="1" ht="15.75" customHeight="1" x14ac:dyDescent="0.25">
      <c r="A68" s="132"/>
      <c r="B68" s="132"/>
      <c r="C68" s="133"/>
      <c r="D68" s="134"/>
      <c r="E68" s="134"/>
      <c r="F68" s="134"/>
      <c r="G68" s="134"/>
      <c r="H68" s="135"/>
    </row>
    <row r="69" spans="1:8" s="1" customFormat="1" ht="15.75" customHeight="1" x14ac:dyDescent="0.25">
      <c r="A69" s="132"/>
      <c r="B69" s="132"/>
      <c r="C69" s="133"/>
      <c r="D69" s="134"/>
      <c r="E69" s="134"/>
      <c r="F69" s="134"/>
      <c r="G69" s="134"/>
      <c r="H69" s="135"/>
    </row>
    <row r="70" spans="1:8" s="1" customFormat="1" ht="12.6" customHeight="1" x14ac:dyDescent="0.2">
      <c r="A70" s="252" t="s">
        <v>17</v>
      </c>
      <c r="B70" s="253"/>
      <c r="C70" s="253"/>
      <c r="D70" s="253"/>
      <c r="E70" s="253"/>
      <c r="F70" s="253"/>
      <c r="G70" s="253"/>
      <c r="H70" s="253"/>
    </row>
    <row r="71" spans="1:8" s="1" customFormat="1" ht="15.6" customHeight="1" x14ac:dyDescent="0.25">
      <c r="A71" s="184"/>
      <c r="B71" s="185"/>
      <c r="C71" s="185"/>
      <c r="D71" s="185"/>
      <c r="E71" s="185"/>
      <c r="F71" s="185"/>
      <c r="G71" s="185"/>
      <c r="H71" s="93"/>
    </row>
    <row r="72" spans="1:8" s="1" customFormat="1" ht="13.9" customHeight="1" x14ac:dyDescent="0.2">
      <c r="A72" s="209" t="s">
        <v>198</v>
      </c>
      <c r="B72" s="229" t="s">
        <v>10</v>
      </c>
      <c r="C72" s="211" t="s">
        <v>11</v>
      </c>
      <c r="D72" s="241" t="s">
        <v>16</v>
      </c>
      <c r="E72" s="242"/>
      <c r="F72" s="243"/>
      <c r="G72" s="209" t="s">
        <v>197</v>
      </c>
      <c r="H72" s="247" t="s">
        <v>75</v>
      </c>
    </row>
    <row r="73" spans="1:8" s="1" customFormat="1" ht="14.45" customHeight="1" x14ac:dyDescent="0.2">
      <c r="A73" s="210"/>
      <c r="B73" s="230"/>
      <c r="C73" s="212"/>
      <c r="D73" s="97" t="s">
        <v>12</v>
      </c>
      <c r="E73" s="97" t="s">
        <v>13</v>
      </c>
      <c r="F73" s="97" t="s">
        <v>14</v>
      </c>
      <c r="G73" s="210"/>
      <c r="H73" s="248"/>
    </row>
    <row r="74" spans="1:8" s="1" customFormat="1" ht="15" x14ac:dyDescent="0.2">
      <c r="A74" s="82">
        <v>182</v>
      </c>
      <c r="B74" s="136" t="s">
        <v>83</v>
      </c>
      <c r="C74" s="137">
        <v>200</v>
      </c>
      <c r="D74" s="104">
        <v>4</v>
      </c>
      <c r="E74" s="104">
        <v>2.2000000000000002</v>
      </c>
      <c r="F74" s="104">
        <v>18.2</v>
      </c>
      <c r="G74" s="104">
        <v>220</v>
      </c>
      <c r="H74" s="125">
        <v>25.75</v>
      </c>
    </row>
    <row r="75" spans="1:8" s="1" customFormat="1" ht="15.75" x14ac:dyDescent="0.25">
      <c r="A75" s="69">
        <v>96</v>
      </c>
      <c r="B75" s="86" t="s">
        <v>55</v>
      </c>
      <c r="C75" s="71">
        <v>10</v>
      </c>
      <c r="D75" s="107">
        <v>0.1</v>
      </c>
      <c r="E75" s="107">
        <v>7.2</v>
      </c>
      <c r="F75" s="107">
        <v>0.1</v>
      </c>
      <c r="G75" s="107">
        <v>75</v>
      </c>
      <c r="H75" s="110">
        <v>7.5</v>
      </c>
    </row>
    <row r="76" spans="1:8" s="1" customFormat="1" ht="15.75" x14ac:dyDescent="0.25">
      <c r="A76" s="82">
        <v>944</v>
      </c>
      <c r="B76" s="84" t="s">
        <v>40</v>
      </c>
      <c r="C76" s="85">
        <v>207</v>
      </c>
      <c r="D76" s="105">
        <v>0.3</v>
      </c>
      <c r="E76" s="105"/>
      <c r="F76" s="105">
        <v>15.2</v>
      </c>
      <c r="G76" s="105">
        <v>60</v>
      </c>
      <c r="H76" s="110">
        <v>3.05</v>
      </c>
    </row>
    <row r="77" spans="1:8" s="1" customFormat="1" ht="15.75" x14ac:dyDescent="0.25">
      <c r="A77" s="138"/>
      <c r="B77" s="84" t="s">
        <v>34</v>
      </c>
      <c r="C77" s="85">
        <v>30</v>
      </c>
      <c r="D77" s="105">
        <v>3.2</v>
      </c>
      <c r="E77" s="105">
        <v>1.35</v>
      </c>
      <c r="F77" s="105">
        <v>13.05</v>
      </c>
      <c r="G77" s="105">
        <v>82.2</v>
      </c>
      <c r="H77" s="110">
        <v>2.4</v>
      </c>
    </row>
    <row r="78" spans="1:8" s="1" customFormat="1" ht="0.75" hidden="1" customHeight="1" x14ac:dyDescent="0.25">
      <c r="A78" s="138"/>
      <c r="B78" s="84" t="s">
        <v>39</v>
      </c>
      <c r="C78" s="85">
        <v>180</v>
      </c>
      <c r="D78" s="105"/>
      <c r="E78" s="105"/>
      <c r="F78" s="105"/>
      <c r="G78" s="105"/>
      <c r="H78" s="110"/>
    </row>
    <row r="79" spans="1:8" s="1" customFormat="1" ht="15.75" x14ac:dyDescent="0.25">
      <c r="A79" s="138"/>
      <c r="B79" s="3" t="s">
        <v>33</v>
      </c>
      <c r="C79" s="85"/>
      <c r="D79" s="105"/>
      <c r="E79" s="105"/>
      <c r="F79" s="105"/>
      <c r="G79" s="105"/>
      <c r="H79" s="110"/>
    </row>
    <row r="80" spans="1:8" s="1" customFormat="1" ht="15.75" x14ac:dyDescent="0.25">
      <c r="A80" s="77">
        <v>45</v>
      </c>
      <c r="B80" s="63" t="s">
        <v>79</v>
      </c>
      <c r="C80" s="74">
        <v>60</v>
      </c>
      <c r="D80" s="78">
        <v>0.78</v>
      </c>
      <c r="E80" s="79">
        <v>3</v>
      </c>
      <c r="F80" s="79">
        <v>4.8</v>
      </c>
      <c r="G80" s="79">
        <v>50.4</v>
      </c>
      <c r="H80" s="110">
        <v>8</v>
      </c>
    </row>
    <row r="81" spans="1:8" s="1" customFormat="1" ht="15" x14ac:dyDescent="0.2">
      <c r="A81" s="216">
        <v>138</v>
      </c>
      <c r="B81" s="233" t="s">
        <v>56</v>
      </c>
      <c r="C81" s="234" t="s">
        <v>57</v>
      </c>
      <c r="D81" s="218">
        <v>7.7</v>
      </c>
      <c r="E81" s="218">
        <v>5.08</v>
      </c>
      <c r="F81" s="218">
        <v>18.3</v>
      </c>
      <c r="G81" s="218">
        <v>153</v>
      </c>
      <c r="H81" s="218">
        <v>20.12</v>
      </c>
    </row>
    <row r="82" spans="1:8" s="1" customFormat="1" ht="15" x14ac:dyDescent="0.2">
      <c r="A82" s="217"/>
      <c r="B82" s="233"/>
      <c r="C82" s="235"/>
      <c r="D82" s="236"/>
      <c r="E82" s="236"/>
      <c r="F82" s="236"/>
      <c r="G82" s="236"/>
      <c r="H82" s="236"/>
    </row>
    <row r="83" spans="1:8" s="1" customFormat="1" ht="15.75" x14ac:dyDescent="0.25">
      <c r="A83" s="139">
        <v>608</v>
      </c>
      <c r="B83" s="140" t="s">
        <v>58</v>
      </c>
      <c r="C83" s="85">
        <v>100</v>
      </c>
      <c r="D83" s="141">
        <v>15.9</v>
      </c>
      <c r="E83" s="105">
        <v>14.4</v>
      </c>
      <c r="F83" s="105">
        <v>16</v>
      </c>
      <c r="G83" s="105">
        <v>261</v>
      </c>
      <c r="H83" s="110">
        <v>47.34</v>
      </c>
    </row>
    <row r="84" spans="1:8" s="1" customFormat="1" ht="15.75" x14ac:dyDescent="0.25">
      <c r="A84" s="82">
        <v>203</v>
      </c>
      <c r="B84" s="84" t="s">
        <v>59</v>
      </c>
      <c r="C84" s="85">
        <v>180</v>
      </c>
      <c r="D84" s="76">
        <v>3</v>
      </c>
      <c r="E84" s="76">
        <v>7.65</v>
      </c>
      <c r="F84" s="76">
        <v>23.85</v>
      </c>
      <c r="G84" s="76">
        <v>181.5</v>
      </c>
      <c r="H84" s="110">
        <v>21.86</v>
      </c>
    </row>
    <row r="85" spans="1:8" s="1" customFormat="1" ht="15.75" x14ac:dyDescent="0.25">
      <c r="A85" s="82">
        <v>639</v>
      </c>
      <c r="B85" s="84" t="s">
        <v>60</v>
      </c>
      <c r="C85" s="85">
        <v>200</v>
      </c>
      <c r="D85" s="105">
        <v>0.6</v>
      </c>
      <c r="E85" s="105"/>
      <c r="F85" s="105">
        <v>31.4</v>
      </c>
      <c r="G85" s="105">
        <v>124</v>
      </c>
      <c r="H85" s="110">
        <v>4.18</v>
      </c>
    </row>
    <row r="86" spans="1:8" s="1" customFormat="1" ht="15.75" x14ac:dyDescent="0.25">
      <c r="A86" s="138"/>
      <c r="B86" s="86" t="s">
        <v>34</v>
      </c>
      <c r="C86" s="71">
        <v>30</v>
      </c>
      <c r="D86" s="105">
        <v>3.2</v>
      </c>
      <c r="E86" s="105">
        <v>1.35</v>
      </c>
      <c r="F86" s="105">
        <v>13.05</v>
      </c>
      <c r="G86" s="105">
        <v>82.2</v>
      </c>
      <c r="H86" s="110">
        <v>2.4</v>
      </c>
    </row>
    <row r="87" spans="1:8" s="1" customFormat="1" ht="18.75" customHeight="1" x14ac:dyDescent="0.25">
      <c r="A87" s="138"/>
      <c r="B87" s="86" t="s">
        <v>51</v>
      </c>
      <c r="C87" s="71">
        <v>20</v>
      </c>
      <c r="D87" s="105">
        <v>2.5499999999999998</v>
      </c>
      <c r="E87" s="105">
        <v>0.99</v>
      </c>
      <c r="F87" s="105">
        <v>12.75</v>
      </c>
      <c r="G87" s="105">
        <v>77.7</v>
      </c>
      <c r="H87" s="110">
        <v>2.4</v>
      </c>
    </row>
    <row r="88" spans="1:8" s="1" customFormat="1" ht="15" customHeight="1" thickBot="1" x14ac:dyDescent="0.3">
      <c r="A88" s="142"/>
      <c r="B88" s="143"/>
      <c r="C88" s="144"/>
      <c r="D88" s="113"/>
      <c r="E88" s="113"/>
      <c r="F88" s="113"/>
      <c r="G88" s="113"/>
      <c r="H88" s="77"/>
    </row>
    <row r="89" spans="1:8" s="1" customFormat="1" ht="16.5" customHeight="1" thickBot="1" x14ac:dyDescent="0.3">
      <c r="A89" s="145"/>
      <c r="B89" s="146" t="s">
        <v>30</v>
      </c>
      <c r="C89" s="147">
        <v>1317</v>
      </c>
      <c r="D89" s="128">
        <f>SUM(D74:D88)</f>
        <v>41.33</v>
      </c>
      <c r="E89" s="148">
        <f>SUM(E74:E88)</f>
        <v>43.22</v>
      </c>
      <c r="F89" s="148">
        <f>SUM(F74:F88)</f>
        <v>166.70000000000002</v>
      </c>
      <c r="G89" s="149">
        <f>SUM(G74:G88)</f>
        <v>1367</v>
      </c>
      <c r="H89" s="131">
        <f>SUM(H74:H88)</f>
        <v>145</v>
      </c>
    </row>
    <row r="90" spans="1:8" s="1" customFormat="1" ht="16.5" customHeight="1" x14ac:dyDescent="0.25">
      <c r="A90" s="163"/>
      <c r="B90" s="164"/>
      <c r="C90" s="133"/>
      <c r="D90" s="133"/>
      <c r="E90" s="133"/>
      <c r="F90" s="133"/>
      <c r="G90" s="133"/>
      <c r="H90" s="135"/>
    </row>
    <row r="91" spans="1:8" s="1" customFormat="1" ht="16.5" customHeight="1" x14ac:dyDescent="0.25">
      <c r="A91" s="163"/>
      <c r="B91" s="164"/>
      <c r="C91" s="133"/>
      <c r="D91" s="133"/>
      <c r="E91" s="133"/>
      <c r="F91" s="133"/>
      <c r="G91" s="133"/>
      <c r="H91" s="135"/>
    </row>
    <row r="92" spans="1:8" s="1" customFormat="1" ht="12.75" customHeight="1" x14ac:dyDescent="0.2">
      <c r="A92" s="231" t="s">
        <v>19</v>
      </c>
      <c r="B92" s="232"/>
      <c r="C92" s="232"/>
      <c r="D92" s="232"/>
      <c r="E92" s="232"/>
      <c r="F92" s="232"/>
      <c r="G92" s="232"/>
      <c r="H92" s="232"/>
    </row>
    <row r="93" spans="1:8" s="1" customFormat="1" ht="13.15" customHeight="1" x14ac:dyDescent="0.25">
      <c r="A93" s="191"/>
      <c r="B93" s="192"/>
      <c r="C93" s="192"/>
      <c r="D93" s="192"/>
      <c r="E93" s="192"/>
      <c r="F93" s="192"/>
      <c r="G93" s="192"/>
      <c r="H93" s="183"/>
    </row>
    <row r="94" spans="1:8" s="1" customFormat="1" ht="15" customHeight="1" x14ac:dyDescent="0.2">
      <c r="A94" s="209" t="s">
        <v>198</v>
      </c>
      <c r="B94" s="229" t="s">
        <v>10</v>
      </c>
      <c r="C94" s="211" t="s">
        <v>11</v>
      </c>
      <c r="D94" s="241" t="s">
        <v>16</v>
      </c>
      <c r="E94" s="242"/>
      <c r="F94" s="243"/>
      <c r="G94" s="209" t="s">
        <v>197</v>
      </c>
      <c r="H94" s="247" t="s">
        <v>75</v>
      </c>
    </row>
    <row r="95" spans="1:8" s="1" customFormat="1" ht="12.6" customHeight="1" x14ac:dyDescent="0.2">
      <c r="A95" s="210"/>
      <c r="B95" s="230"/>
      <c r="C95" s="212"/>
      <c r="D95" s="97" t="s">
        <v>12</v>
      </c>
      <c r="E95" s="97" t="s">
        <v>13</v>
      </c>
      <c r="F95" s="97" t="s">
        <v>14</v>
      </c>
      <c r="G95" s="210"/>
      <c r="H95" s="248"/>
    </row>
    <row r="96" spans="1:8" s="1" customFormat="1" ht="15.75" x14ac:dyDescent="0.25">
      <c r="A96" s="138"/>
      <c r="B96" s="3" t="s">
        <v>31</v>
      </c>
      <c r="C96" s="73"/>
      <c r="D96" s="120"/>
      <c r="E96" s="120"/>
      <c r="F96" s="82"/>
      <c r="G96" s="82"/>
      <c r="H96" s="73"/>
    </row>
    <row r="97" spans="1:8" s="1" customFormat="1" ht="30" x14ac:dyDescent="0.25">
      <c r="A97" s="150">
        <v>366</v>
      </c>
      <c r="B97" s="91" t="s">
        <v>61</v>
      </c>
      <c r="C97" s="109">
        <v>160</v>
      </c>
      <c r="D97" s="104">
        <v>22.5</v>
      </c>
      <c r="E97" s="104">
        <v>19.96</v>
      </c>
      <c r="F97" s="104">
        <v>20.55</v>
      </c>
      <c r="G97" s="104">
        <v>358.5</v>
      </c>
      <c r="H97" s="125">
        <v>58.05</v>
      </c>
    </row>
    <row r="98" spans="1:8" s="1" customFormat="1" ht="15.75" x14ac:dyDescent="0.25">
      <c r="A98" s="82">
        <v>943</v>
      </c>
      <c r="B98" s="84" t="s">
        <v>32</v>
      </c>
      <c r="C98" s="85">
        <v>200</v>
      </c>
      <c r="D98" s="105">
        <v>0.2</v>
      </c>
      <c r="E98" s="105"/>
      <c r="F98" s="105">
        <v>15</v>
      </c>
      <c r="G98" s="105">
        <v>58</v>
      </c>
      <c r="H98" s="110">
        <v>2</v>
      </c>
    </row>
    <row r="99" spans="1:8" s="1" customFormat="1" ht="15.75" x14ac:dyDescent="0.25">
      <c r="A99" s="82"/>
      <c r="B99" s="84" t="s">
        <v>34</v>
      </c>
      <c r="C99" s="85">
        <v>30</v>
      </c>
      <c r="D99" s="105">
        <v>3.2</v>
      </c>
      <c r="E99" s="105">
        <v>1.35</v>
      </c>
      <c r="F99" s="105">
        <v>13.05</v>
      </c>
      <c r="G99" s="105">
        <v>82.2</v>
      </c>
      <c r="H99" s="110">
        <v>2.4</v>
      </c>
    </row>
    <row r="100" spans="1:8" s="1" customFormat="1" ht="15.75" x14ac:dyDescent="0.25">
      <c r="A100" s="138"/>
      <c r="B100" s="3" t="s">
        <v>33</v>
      </c>
      <c r="C100" s="85"/>
      <c r="D100" s="105"/>
      <c r="E100" s="105"/>
      <c r="F100" s="105"/>
      <c r="G100" s="105"/>
      <c r="H100" s="110"/>
    </row>
    <row r="101" spans="1:8" s="1" customFormat="1" ht="15" x14ac:dyDescent="0.2">
      <c r="A101" s="216">
        <v>197</v>
      </c>
      <c r="B101" s="213" t="s">
        <v>62</v>
      </c>
      <c r="C101" s="222" t="s">
        <v>52</v>
      </c>
      <c r="D101" s="218">
        <v>8.4600000000000009</v>
      </c>
      <c r="E101" s="218">
        <v>8.08</v>
      </c>
      <c r="F101" s="218">
        <v>20.62</v>
      </c>
      <c r="G101" s="218">
        <v>191.2</v>
      </c>
      <c r="H101" s="206">
        <v>24.5</v>
      </c>
    </row>
    <row r="102" spans="1:8" s="1" customFormat="1" ht="15" x14ac:dyDescent="0.2">
      <c r="A102" s="217"/>
      <c r="B102" s="215"/>
      <c r="C102" s="219"/>
      <c r="D102" s="236"/>
      <c r="E102" s="236"/>
      <c r="F102" s="236"/>
      <c r="G102" s="236"/>
      <c r="H102" s="208"/>
    </row>
    <row r="103" spans="1:8" s="1" customFormat="1" ht="30" x14ac:dyDescent="0.25">
      <c r="A103" s="150">
        <v>493</v>
      </c>
      <c r="B103" s="91" t="s">
        <v>63</v>
      </c>
      <c r="C103" s="109">
        <v>100</v>
      </c>
      <c r="D103" s="104">
        <v>11.69</v>
      </c>
      <c r="E103" s="104">
        <v>6.79</v>
      </c>
      <c r="F103" s="104">
        <v>0.35</v>
      </c>
      <c r="G103" s="104">
        <v>110</v>
      </c>
      <c r="H103" s="125">
        <v>40.75</v>
      </c>
    </row>
    <row r="104" spans="1:8" s="1" customFormat="1" ht="15.75" x14ac:dyDescent="0.25">
      <c r="A104" s="82">
        <v>202.203</v>
      </c>
      <c r="B104" s="91" t="s">
        <v>37</v>
      </c>
      <c r="C104" s="85">
        <v>180</v>
      </c>
      <c r="D104" s="76">
        <v>9.5</v>
      </c>
      <c r="E104" s="76">
        <v>1.36</v>
      </c>
      <c r="F104" s="76">
        <v>47.3</v>
      </c>
      <c r="G104" s="76">
        <v>243</v>
      </c>
      <c r="H104" s="110">
        <v>10.5</v>
      </c>
    </row>
    <row r="105" spans="1:8" s="1" customFormat="1" ht="15.75" x14ac:dyDescent="0.25">
      <c r="A105" s="82">
        <v>943</v>
      </c>
      <c r="B105" s="84" t="s">
        <v>32</v>
      </c>
      <c r="C105" s="85">
        <v>200</v>
      </c>
      <c r="D105" s="105">
        <v>0.2</v>
      </c>
      <c r="E105" s="105"/>
      <c r="F105" s="105">
        <v>15</v>
      </c>
      <c r="G105" s="105">
        <v>58</v>
      </c>
      <c r="H105" s="110">
        <v>2</v>
      </c>
    </row>
    <row r="106" spans="1:8" s="1" customFormat="1" ht="15.75" x14ac:dyDescent="0.25">
      <c r="A106" s="138"/>
      <c r="B106" s="86" t="s">
        <v>34</v>
      </c>
      <c r="C106" s="71">
        <v>30</v>
      </c>
      <c r="D106" s="105">
        <v>3.2</v>
      </c>
      <c r="E106" s="105">
        <v>1.35</v>
      </c>
      <c r="F106" s="105">
        <v>13.05</v>
      </c>
      <c r="G106" s="105">
        <v>82.2</v>
      </c>
      <c r="H106" s="110">
        <v>2.4</v>
      </c>
    </row>
    <row r="107" spans="1:8" s="1" customFormat="1" ht="15.75" x14ac:dyDescent="0.25">
      <c r="A107" s="138"/>
      <c r="B107" s="86" t="s">
        <v>51</v>
      </c>
      <c r="C107" s="71">
        <v>20</v>
      </c>
      <c r="D107" s="105">
        <v>2.5499999999999998</v>
      </c>
      <c r="E107" s="105">
        <v>0.99</v>
      </c>
      <c r="F107" s="105">
        <v>12.75</v>
      </c>
      <c r="G107" s="105">
        <v>77.7</v>
      </c>
      <c r="H107" s="110">
        <v>2.4</v>
      </c>
    </row>
    <row r="108" spans="1:8" s="1" customFormat="1" ht="15.75" customHeight="1" thickBot="1" x14ac:dyDescent="0.3">
      <c r="A108" s="143"/>
      <c r="B108" s="143"/>
      <c r="C108" s="151"/>
      <c r="D108" s="82"/>
      <c r="E108" s="82"/>
      <c r="F108" s="82"/>
      <c r="G108" s="82"/>
      <c r="H108" s="77"/>
    </row>
    <row r="109" spans="1:8" s="1" customFormat="1" ht="16.5" customHeight="1" thickBot="1" x14ac:dyDescent="0.3">
      <c r="A109" s="152"/>
      <c r="B109" s="153" t="s">
        <v>30</v>
      </c>
      <c r="C109" s="147">
        <v>1205</v>
      </c>
      <c r="D109" s="128">
        <f>SUM(D97:D108)</f>
        <v>61.5</v>
      </c>
      <c r="E109" s="148">
        <f>SUM(E97:E108)</f>
        <v>39.880000000000003</v>
      </c>
      <c r="F109" s="148">
        <f>SUM(F97:F108)</f>
        <v>157.67000000000002</v>
      </c>
      <c r="G109" s="148">
        <f>SUM(G97:G108)</f>
        <v>1260.8000000000002</v>
      </c>
      <c r="H109" s="131">
        <f>SUM(H97:H108)</f>
        <v>145</v>
      </c>
    </row>
    <row r="110" spans="1:8" s="1" customFormat="1" ht="16.5" customHeight="1" x14ac:dyDescent="0.25">
      <c r="A110" s="163"/>
      <c r="B110" s="164"/>
      <c r="C110" s="133"/>
      <c r="D110" s="133"/>
      <c r="E110" s="133"/>
      <c r="F110" s="133"/>
      <c r="G110" s="133"/>
      <c r="H110" s="135"/>
    </row>
    <row r="111" spans="1:8" s="1" customFormat="1" ht="16.5" customHeight="1" x14ac:dyDescent="0.25">
      <c r="A111" s="163"/>
      <c r="B111" s="164"/>
      <c r="C111" s="133"/>
      <c r="D111" s="133"/>
      <c r="E111" s="133"/>
      <c r="F111" s="133"/>
      <c r="G111" s="133"/>
      <c r="H111" s="135"/>
    </row>
    <row r="112" spans="1:8" s="1" customFormat="1" ht="13.9" customHeight="1" x14ac:dyDescent="0.2">
      <c r="A112" s="231" t="s">
        <v>20</v>
      </c>
      <c r="B112" s="232"/>
      <c r="C112" s="232"/>
      <c r="D112" s="232"/>
      <c r="E112" s="232"/>
      <c r="F112" s="232"/>
      <c r="G112" s="232"/>
      <c r="H112" s="232"/>
    </row>
    <row r="113" spans="1:8" s="1" customFormat="1" ht="16.899999999999999" customHeight="1" x14ac:dyDescent="0.25">
      <c r="A113" s="191"/>
      <c r="B113" s="192"/>
      <c r="C113" s="192"/>
      <c r="D113" s="192"/>
      <c r="E113" s="192"/>
      <c r="F113" s="192"/>
      <c r="G113" s="192"/>
      <c r="H113" s="93"/>
    </row>
    <row r="114" spans="1:8" s="1" customFormat="1" ht="14.45" customHeight="1" x14ac:dyDescent="0.2">
      <c r="A114" s="209" t="s">
        <v>198</v>
      </c>
      <c r="B114" s="229" t="s">
        <v>10</v>
      </c>
      <c r="C114" s="211" t="s">
        <v>11</v>
      </c>
      <c r="D114" s="226" t="s">
        <v>16</v>
      </c>
      <c r="E114" s="227"/>
      <c r="F114" s="228"/>
      <c r="G114" s="209" t="s">
        <v>197</v>
      </c>
      <c r="H114" s="247" t="s">
        <v>75</v>
      </c>
    </row>
    <row r="115" spans="1:8" s="1" customFormat="1" ht="13.9" customHeight="1" x14ac:dyDescent="0.2">
      <c r="A115" s="210"/>
      <c r="B115" s="230"/>
      <c r="C115" s="212"/>
      <c r="D115" s="97" t="s">
        <v>12</v>
      </c>
      <c r="E115" s="97" t="s">
        <v>13</v>
      </c>
      <c r="F115" s="97" t="s">
        <v>14</v>
      </c>
      <c r="G115" s="210"/>
      <c r="H115" s="248"/>
    </row>
    <row r="116" spans="1:8" s="1" customFormat="1" ht="15.75" x14ac:dyDescent="0.25">
      <c r="A116" s="138"/>
      <c r="B116" s="3" t="s">
        <v>31</v>
      </c>
      <c r="C116" s="73"/>
      <c r="D116" s="120"/>
      <c r="E116" s="120"/>
      <c r="F116" s="82"/>
      <c r="G116" s="82"/>
      <c r="H116" s="154"/>
    </row>
    <row r="117" spans="1:8" s="1" customFormat="1" ht="15.75" x14ac:dyDescent="0.25">
      <c r="A117" s="82">
        <v>124</v>
      </c>
      <c r="B117" s="84" t="s">
        <v>38</v>
      </c>
      <c r="C117" s="85">
        <v>200</v>
      </c>
      <c r="D117" s="82">
        <v>6</v>
      </c>
      <c r="E117" s="82">
        <v>8</v>
      </c>
      <c r="F117" s="82">
        <v>40</v>
      </c>
      <c r="G117" s="82">
        <v>260</v>
      </c>
      <c r="H117" s="110">
        <v>20.43</v>
      </c>
    </row>
    <row r="118" spans="1:8" s="1" customFormat="1" ht="15.75" x14ac:dyDescent="0.25">
      <c r="A118" s="69">
        <v>97</v>
      </c>
      <c r="B118" s="86" t="s">
        <v>54</v>
      </c>
      <c r="C118" s="71">
        <v>15</v>
      </c>
      <c r="D118" s="82">
        <v>5.0599999999999996</v>
      </c>
      <c r="E118" s="82">
        <v>5.0599999999999996</v>
      </c>
      <c r="F118" s="82">
        <v>6.5</v>
      </c>
      <c r="G118" s="82">
        <v>80</v>
      </c>
      <c r="H118" s="110">
        <v>11.4</v>
      </c>
    </row>
    <row r="119" spans="1:8" s="1" customFormat="1" ht="0.75" hidden="1" customHeight="1" x14ac:dyDescent="0.25">
      <c r="A119" s="138"/>
      <c r="B119" s="84" t="s">
        <v>40</v>
      </c>
      <c r="C119" s="85" t="s">
        <v>50</v>
      </c>
      <c r="D119" s="82"/>
      <c r="E119" s="82"/>
      <c r="F119" s="82"/>
      <c r="G119" s="82"/>
      <c r="H119" s="110"/>
    </row>
    <row r="120" spans="1:8" s="1" customFormat="1" ht="15.75" x14ac:dyDescent="0.25">
      <c r="A120" s="82">
        <v>944</v>
      </c>
      <c r="B120" s="84" t="s">
        <v>40</v>
      </c>
      <c r="C120" s="85">
        <v>207</v>
      </c>
      <c r="D120" s="82">
        <v>0.3</v>
      </c>
      <c r="E120" s="82"/>
      <c r="F120" s="82">
        <v>15.2</v>
      </c>
      <c r="G120" s="82">
        <v>60</v>
      </c>
      <c r="H120" s="110">
        <v>3.21</v>
      </c>
    </row>
    <row r="121" spans="1:8" s="1" customFormat="1" ht="15.75" x14ac:dyDescent="0.25">
      <c r="A121" s="138"/>
      <c r="B121" s="84" t="s">
        <v>34</v>
      </c>
      <c r="C121" s="85">
        <v>40</v>
      </c>
      <c r="D121" s="82">
        <v>3.2</v>
      </c>
      <c r="E121" s="82">
        <v>1.35</v>
      </c>
      <c r="F121" s="82">
        <v>13.05</v>
      </c>
      <c r="G121" s="82">
        <v>82.2</v>
      </c>
      <c r="H121" s="110">
        <v>3.2</v>
      </c>
    </row>
    <row r="122" spans="1:8" s="1" customFormat="1" ht="15.75" x14ac:dyDescent="0.25">
      <c r="A122" s="69"/>
      <c r="B122" s="3" t="s">
        <v>33</v>
      </c>
      <c r="C122" s="85"/>
      <c r="D122" s="82"/>
      <c r="E122" s="82"/>
      <c r="F122" s="82"/>
      <c r="G122" s="82"/>
      <c r="H122" s="110"/>
    </row>
    <row r="123" spans="1:8" s="1" customFormat="1" ht="15.75" x14ac:dyDescent="0.25">
      <c r="A123" s="94">
        <v>87</v>
      </c>
      <c r="B123" s="155" t="s">
        <v>64</v>
      </c>
      <c r="C123" s="90">
        <v>250</v>
      </c>
      <c r="D123" s="156">
        <v>8.6</v>
      </c>
      <c r="E123" s="156">
        <v>8.41</v>
      </c>
      <c r="F123" s="156">
        <v>14.33</v>
      </c>
      <c r="G123" s="156">
        <v>168</v>
      </c>
      <c r="H123" s="110">
        <v>30.81</v>
      </c>
    </row>
    <row r="124" spans="1:8" s="1" customFormat="1" ht="15.75" x14ac:dyDescent="0.25">
      <c r="A124" s="69">
        <v>591</v>
      </c>
      <c r="B124" s="91" t="s">
        <v>65</v>
      </c>
      <c r="C124" s="85">
        <v>100</v>
      </c>
      <c r="D124" s="82">
        <v>13.9</v>
      </c>
      <c r="E124" s="82">
        <v>21.4</v>
      </c>
      <c r="F124" s="82">
        <v>4</v>
      </c>
      <c r="G124" s="82">
        <v>235</v>
      </c>
      <c r="H124" s="83">
        <v>53.54</v>
      </c>
    </row>
    <row r="125" spans="1:8" s="1" customFormat="1" ht="15.75" x14ac:dyDescent="0.25">
      <c r="A125" s="73">
        <v>679</v>
      </c>
      <c r="B125" s="157" t="s">
        <v>80</v>
      </c>
      <c r="C125" s="158">
        <v>180</v>
      </c>
      <c r="D125" s="75">
        <v>8.4</v>
      </c>
      <c r="E125" s="75">
        <v>10.8</v>
      </c>
      <c r="F125" s="75">
        <v>41.25</v>
      </c>
      <c r="G125" s="75">
        <v>303</v>
      </c>
      <c r="H125" s="83">
        <v>14.81</v>
      </c>
    </row>
    <row r="126" spans="1:8" s="1" customFormat="1" ht="15.75" x14ac:dyDescent="0.25">
      <c r="A126" s="82">
        <v>943</v>
      </c>
      <c r="B126" s="84" t="s">
        <v>32</v>
      </c>
      <c r="C126" s="85">
        <v>200</v>
      </c>
      <c r="D126" s="82">
        <v>0.2</v>
      </c>
      <c r="E126" s="82"/>
      <c r="F126" s="82">
        <v>15</v>
      </c>
      <c r="G126" s="82">
        <v>58</v>
      </c>
      <c r="H126" s="110">
        <v>2</v>
      </c>
    </row>
    <row r="127" spans="1:8" s="1" customFormat="1" ht="15.75" x14ac:dyDescent="0.25">
      <c r="A127" s="69"/>
      <c r="B127" s="86" t="s">
        <v>34</v>
      </c>
      <c r="C127" s="71">
        <v>40</v>
      </c>
      <c r="D127" s="82">
        <v>3.2</v>
      </c>
      <c r="E127" s="82">
        <v>1.35</v>
      </c>
      <c r="F127" s="82">
        <v>13.05</v>
      </c>
      <c r="G127" s="82">
        <v>82.2</v>
      </c>
      <c r="H127" s="110">
        <v>3.2</v>
      </c>
    </row>
    <row r="128" spans="1:8" s="1" customFormat="1" ht="15.75" x14ac:dyDescent="0.25">
      <c r="A128" s="69"/>
      <c r="B128" s="86" t="s">
        <v>51</v>
      </c>
      <c r="C128" s="71">
        <v>20</v>
      </c>
      <c r="D128" s="82">
        <v>2.5499999999999998</v>
      </c>
      <c r="E128" s="82">
        <v>0.99</v>
      </c>
      <c r="F128" s="82">
        <v>12.75</v>
      </c>
      <c r="G128" s="82">
        <v>77.7</v>
      </c>
      <c r="H128" s="110">
        <v>2.4</v>
      </c>
    </row>
    <row r="129" spans="1:8" s="1" customFormat="1" ht="16.5" thickBot="1" x14ac:dyDescent="0.3">
      <c r="A129" s="111"/>
      <c r="B129" s="159"/>
      <c r="C129" s="160"/>
      <c r="D129" s="127"/>
      <c r="E129" s="127"/>
      <c r="F129" s="127"/>
      <c r="G129" s="127"/>
      <c r="H129" s="161"/>
    </row>
    <row r="130" spans="1:8" s="1" customFormat="1" ht="16.5" thickBot="1" x14ac:dyDescent="0.3">
      <c r="A130" s="152"/>
      <c r="B130" s="153" t="s">
        <v>30</v>
      </c>
      <c r="C130" s="147">
        <f>SUM(C117:C129)</f>
        <v>1252</v>
      </c>
      <c r="D130" s="162">
        <f>SUM(D117:D128)</f>
        <v>51.41</v>
      </c>
      <c r="E130" s="153">
        <f>SUM(E117:E128)</f>
        <v>57.36</v>
      </c>
      <c r="F130" s="153">
        <f>SUM(F117:F128)</f>
        <v>175.13</v>
      </c>
      <c r="G130" s="146">
        <f>SUM(G117:G128)</f>
        <v>1406.1000000000001</v>
      </c>
      <c r="H130" s="131">
        <f>SUM(H117:H129)</f>
        <v>145</v>
      </c>
    </row>
    <row r="131" spans="1:8" s="1" customFormat="1" ht="15.75" x14ac:dyDescent="0.25">
      <c r="A131" s="163"/>
      <c r="B131" s="164"/>
      <c r="C131" s="133"/>
      <c r="D131" s="164"/>
      <c r="E131" s="164"/>
      <c r="F131" s="164"/>
      <c r="G131" s="164"/>
      <c r="H131" s="165"/>
    </row>
    <row r="132" spans="1:8" s="1" customFormat="1" ht="15.75" x14ac:dyDescent="0.25">
      <c r="A132" s="163"/>
      <c r="B132" s="164"/>
      <c r="C132" s="133"/>
      <c r="D132" s="164"/>
      <c r="E132" s="164"/>
      <c r="F132" s="164"/>
      <c r="G132" s="164"/>
      <c r="H132" s="165"/>
    </row>
    <row r="133" spans="1:8" s="1" customFormat="1" ht="15.75" x14ac:dyDescent="0.25">
      <c r="A133" s="163"/>
      <c r="B133" s="164"/>
      <c r="C133" s="133"/>
      <c r="D133" s="164"/>
      <c r="E133" s="164"/>
      <c r="F133" s="164"/>
      <c r="G133" s="164"/>
      <c r="H133" s="165"/>
    </row>
    <row r="134" spans="1:8" s="1" customFormat="1" ht="15.75" x14ac:dyDescent="0.25">
      <c r="A134" s="163"/>
      <c r="B134" s="164"/>
      <c r="C134" s="133"/>
      <c r="D134" s="164"/>
      <c r="E134" s="164"/>
      <c r="F134" s="164"/>
      <c r="G134" s="164"/>
      <c r="H134" s="165"/>
    </row>
    <row r="135" spans="1:8" s="1" customFormat="1" ht="15.75" x14ac:dyDescent="0.25">
      <c r="A135" s="163"/>
      <c r="B135" s="164"/>
      <c r="C135" s="133"/>
      <c r="D135" s="164"/>
      <c r="E135" s="164"/>
      <c r="F135" s="164"/>
      <c r="G135" s="164"/>
      <c r="H135" s="165"/>
    </row>
    <row r="136" spans="1:8" s="1" customFormat="1" ht="15.75" x14ac:dyDescent="0.25">
      <c r="A136" s="163"/>
      <c r="B136" s="164"/>
      <c r="C136" s="133"/>
      <c r="D136" s="164"/>
      <c r="E136" s="164"/>
      <c r="F136" s="164"/>
      <c r="G136" s="164"/>
      <c r="H136" s="165"/>
    </row>
    <row r="137" spans="1:8" s="1" customFormat="1" ht="15.75" x14ac:dyDescent="0.25">
      <c r="A137" s="163"/>
      <c r="B137" s="164"/>
      <c r="C137" s="133"/>
      <c r="D137" s="164"/>
      <c r="E137" s="164"/>
      <c r="F137" s="164"/>
      <c r="G137" s="164"/>
      <c r="H137" s="165"/>
    </row>
    <row r="138" spans="1:8" s="1" customFormat="1" ht="15.75" x14ac:dyDescent="0.25">
      <c r="A138" s="163"/>
      <c r="B138" s="164"/>
      <c r="C138" s="133"/>
      <c r="D138" s="164"/>
      <c r="E138" s="164"/>
      <c r="F138" s="164"/>
      <c r="G138" s="164"/>
      <c r="H138" s="165"/>
    </row>
    <row r="139" spans="1:8" s="1" customFormat="1" ht="13.15" customHeight="1" x14ac:dyDescent="0.2">
      <c r="A139" s="251" t="s">
        <v>24</v>
      </c>
      <c r="B139" s="251"/>
      <c r="C139" s="251"/>
      <c r="D139" s="251"/>
      <c r="E139" s="251"/>
      <c r="F139" s="251"/>
      <c r="G139" s="251"/>
      <c r="H139" s="251"/>
    </row>
    <row r="140" spans="1:8" s="1" customFormat="1" ht="13.15" customHeight="1" x14ac:dyDescent="0.25">
      <c r="A140" s="187"/>
      <c r="B140" s="187"/>
      <c r="C140" s="187"/>
      <c r="D140" s="187"/>
      <c r="E140" s="187"/>
      <c r="F140" s="187"/>
      <c r="G140" s="187"/>
      <c r="H140" s="93"/>
    </row>
    <row r="141" spans="1:8" s="1" customFormat="1" ht="14.45" customHeight="1" x14ac:dyDescent="0.2">
      <c r="A141" s="209" t="s">
        <v>198</v>
      </c>
      <c r="B141" s="229" t="s">
        <v>10</v>
      </c>
      <c r="C141" s="211" t="s">
        <v>11</v>
      </c>
      <c r="D141" s="226" t="s">
        <v>16</v>
      </c>
      <c r="E141" s="227"/>
      <c r="F141" s="228"/>
      <c r="G141" s="209" t="s">
        <v>197</v>
      </c>
      <c r="H141" s="247" t="s">
        <v>75</v>
      </c>
    </row>
    <row r="142" spans="1:8" s="1" customFormat="1" ht="15" customHeight="1" x14ac:dyDescent="0.2">
      <c r="A142" s="210"/>
      <c r="B142" s="230"/>
      <c r="C142" s="212"/>
      <c r="D142" s="97" t="s">
        <v>12</v>
      </c>
      <c r="E142" s="97" t="s">
        <v>13</v>
      </c>
      <c r="F142" s="97" t="s">
        <v>14</v>
      </c>
      <c r="G142" s="210"/>
      <c r="H142" s="248"/>
    </row>
    <row r="143" spans="1:8" s="1" customFormat="1" ht="15.75" x14ac:dyDescent="0.25">
      <c r="A143" s="69"/>
      <c r="B143" s="3" t="s">
        <v>31</v>
      </c>
      <c r="C143" s="85"/>
      <c r="D143" s="120"/>
      <c r="E143" s="120"/>
      <c r="F143" s="82"/>
      <c r="G143" s="82"/>
      <c r="H143" s="73"/>
    </row>
    <row r="144" spans="1:8" s="1" customFormat="1" ht="15" x14ac:dyDescent="0.2">
      <c r="A144" s="150">
        <v>182</v>
      </c>
      <c r="B144" s="100" t="s">
        <v>159</v>
      </c>
      <c r="C144" s="137">
        <v>200</v>
      </c>
      <c r="D144" s="150">
        <v>4</v>
      </c>
      <c r="E144" s="150">
        <v>2.2000000000000002</v>
      </c>
      <c r="F144" s="150">
        <v>18.2</v>
      </c>
      <c r="G144" s="150">
        <v>220</v>
      </c>
      <c r="H144" s="125">
        <v>17.260000000000002</v>
      </c>
    </row>
    <row r="145" spans="1:8" s="1" customFormat="1" ht="15.75" x14ac:dyDescent="0.25">
      <c r="A145" s="82">
        <v>96</v>
      </c>
      <c r="B145" s="80" t="s">
        <v>55</v>
      </c>
      <c r="C145" s="85">
        <v>10</v>
      </c>
      <c r="D145" s="82">
        <v>0.01</v>
      </c>
      <c r="E145" s="82">
        <v>8.3000000000000007</v>
      </c>
      <c r="F145" s="82">
        <v>0.06</v>
      </c>
      <c r="G145" s="82">
        <v>77</v>
      </c>
      <c r="H145" s="110">
        <v>7.14</v>
      </c>
    </row>
    <row r="146" spans="1:8" s="1" customFormat="1" ht="15.75" x14ac:dyDescent="0.25">
      <c r="A146" s="69">
        <v>959</v>
      </c>
      <c r="B146" s="86" t="s">
        <v>35</v>
      </c>
      <c r="C146" s="71">
        <v>200</v>
      </c>
      <c r="D146" s="82">
        <v>4.9000000000000004</v>
      </c>
      <c r="E146" s="82">
        <v>5</v>
      </c>
      <c r="F146" s="82">
        <v>32.5</v>
      </c>
      <c r="G146" s="82">
        <v>190</v>
      </c>
      <c r="H146" s="110">
        <v>12.5</v>
      </c>
    </row>
    <row r="147" spans="1:8" s="1" customFormat="1" ht="15.75" x14ac:dyDescent="0.25">
      <c r="A147" s="69"/>
      <c r="B147" s="86" t="s">
        <v>34</v>
      </c>
      <c r="C147" s="71">
        <v>30</v>
      </c>
      <c r="D147" s="82">
        <v>3.2</v>
      </c>
      <c r="E147" s="82">
        <v>1.35</v>
      </c>
      <c r="F147" s="82">
        <v>13.05</v>
      </c>
      <c r="G147" s="82">
        <v>82.2</v>
      </c>
      <c r="H147" s="110">
        <v>2.4</v>
      </c>
    </row>
    <row r="148" spans="1:8" s="1" customFormat="1" ht="15" x14ac:dyDescent="0.2">
      <c r="A148" s="106" t="s">
        <v>195</v>
      </c>
      <c r="B148" s="86" t="s">
        <v>86</v>
      </c>
      <c r="C148" s="71">
        <v>100</v>
      </c>
      <c r="D148" s="107">
        <v>0.4</v>
      </c>
      <c r="E148" s="107">
        <v>0.4</v>
      </c>
      <c r="F148" s="107">
        <v>9.8000000000000007</v>
      </c>
      <c r="G148" s="107">
        <v>47</v>
      </c>
      <c r="H148" s="103">
        <v>8.5</v>
      </c>
    </row>
    <row r="149" spans="1:8" s="1" customFormat="1" ht="15.75" x14ac:dyDescent="0.25">
      <c r="A149" s="69"/>
      <c r="B149" s="3" t="s">
        <v>33</v>
      </c>
      <c r="C149" s="85"/>
      <c r="D149" s="82"/>
      <c r="E149" s="82"/>
      <c r="F149" s="82"/>
      <c r="G149" s="82"/>
      <c r="H149" s="110"/>
    </row>
    <row r="150" spans="1:8" s="1" customFormat="1" ht="15.75" x14ac:dyDescent="0.25">
      <c r="A150" s="69">
        <v>70</v>
      </c>
      <c r="B150" s="80" t="s">
        <v>81</v>
      </c>
      <c r="C150" s="81">
        <v>60</v>
      </c>
      <c r="D150" s="82">
        <v>0.66</v>
      </c>
      <c r="E150" s="82">
        <v>0.06</v>
      </c>
      <c r="F150" s="82">
        <v>0.96</v>
      </c>
      <c r="G150" s="82">
        <v>9.6</v>
      </c>
      <c r="H150" s="83">
        <v>7.78</v>
      </c>
    </row>
    <row r="151" spans="1:8" s="1" customFormat="1" ht="15" x14ac:dyDescent="0.2">
      <c r="A151" s="216">
        <v>140</v>
      </c>
      <c r="B151" s="220" t="s">
        <v>67</v>
      </c>
      <c r="C151" s="225" t="s">
        <v>57</v>
      </c>
      <c r="D151" s="218">
        <v>8.1</v>
      </c>
      <c r="E151" s="218">
        <v>4.58</v>
      </c>
      <c r="F151" s="218">
        <v>21.16</v>
      </c>
      <c r="G151" s="218">
        <v>160</v>
      </c>
      <c r="H151" s="218">
        <v>20.2</v>
      </c>
    </row>
    <row r="152" spans="1:8" s="1" customFormat="1" ht="15" x14ac:dyDescent="0.2">
      <c r="A152" s="223"/>
      <c r="B152" s="250"/>
      <c r="C152" s="222"/>
      <c r="D152" s="222"/>
      <c r="E152" s="222"/>
      <c r="F152" s="222"/>
      <c r="G152" s="222"/>
      <c r="H152" s="249"/>
    </row>
    <row r="153" spans="1:8" s="1" customFormat="1" ht="15" hidden="1" customHeight="1" x14ac:dyDescent="0.2">
      <c r="A153" s="224"/>
      <c r="B153" s="221"/>
      <c r="C153" s="219"/>
      <c r="D153" s="219"/>
      <c r="E153" s="219"/>
      <c r="F153" s="219"/>
      <c r="G153" s="219"/>
      <c r="H153" s="236"/>
    </row>
    <row r="154" spans="1:8" s="1" customFormat="1" ht="15.75" x14ac:dyDescent="0.25">
      <c r="A154" s="69">
        <v>608</v>
      </c>
      <c r="B154" s="84" t="s">
        <v>82</v>
      </c>
      <c r="C154" s="85">
        <v>100</v>
      </c>
      <c r="D154" s="82">
        <v>15.9</v>
      </c>
      <c r="E154" s="82">
        <v>14.4</v>
      </c>
      <c r="F154" s="82">
        <v>16</v>
      </c>
      <c r="G154" s="82">
        <v>261</v>
      </c>
      <c r="H154" s="83">
        <v>46.81</v>
      </c>
    </row>
    <row r="155" spans="1:8" s="1" customFormat="1" ht="15.75" x14ac:dyDescent="0.25">
      <c r="A155" s="69">
        <v>297</v>
      </c>
      <c r="B155" s="86" t="s">
        <v>73</v>
      </c>
      <c r="C155" s="85">
        <v>180</v>
      </c>
      <c r="D155" s="82">
        <v>5.58</v>
      </c>
      <c r="E155" s="82">
        <v>10.98</v>
      </c>
      <c r="F155" s="82">
        <v>37.08</v>
      </c>
      <c r="G155" s="82">
        <v>277.2</v>
      </c>
      <c r="H155" s="83">
        <v>15.61</v>
      </c>
    </row>
    <row r="156" spans="1:8" s="1" customFormat="1" ht="15.75" x14ac:dyDescent="0.25">
      <c r="A156" s="69">
        <v>943</v>
      </c>
      <c r="B156" s="84" t="s">
        <v>32</v>
      </c>
      <c r="C156" s="85">
        <v>200</v>
      </c>
      <c r="D156" s="82">
        <v>0.2</v>
      </c>
      <c r="E156" s="82"/>
      <c r="F156" s="82">
        <v>15</v>
      </c>
      <c r="G156" s="82">
        <v>58</v>
      </c>
      <c r="H156" s="110">
        <v>2</v>
      </c>
    </row>
    <row r="157" spans="1:8" s="1" customFormat="1" ht="15.75" x14ac:dyDescent="0.25">
      <c r="A157" s="69"/>
      <c r="B157" s="86" t="s">
        <v>34</v>
      </c>
      <c r="C157" s="71">
        <v>30</v>
      </c>
      <c r="D157" s="82">
        <v>3.2</v>
      </c>
      <c r="E157" s="82">
        <v>1.35</v>
      </c>
      <c r="F157" s="82">
        <v>13.05</v>
      </c>
      <c r="G157" s="82">
        <v>82.2</v>
      </c>
      <c r="H157" s="110">
        <v>2.4</v>
      </c>
    </row>
    <row r="158" spans="1:8" s="1" customFormat="1" ht="15.75" x14ac:dyDescent="0.25">
      <c r="A158" s="69"/>
      <c r="B158" s="86" t="s">
        <v>51</v>
      </c>
      <c r="C158" s="71">
        <v>20</v>
      </c>
      <c r="D158" s="82">
        <v>2.5499999999999998</v>
      </c>
      <c r="E158" s="82">
        <v>0.99</v>
      </c>
      <c r="F158" s="82">
        <v>12.75</v>
      </c>
      <c r="G158" s="82">
        <v>77.7</v>
      </c>
      <c r="H158" s="110">
        <v>2.4</v>
      </c>
    </row>
    <row r="159" spans="1:8" s="1" customFormat="1" ht="16.5" thickBot="1" x14ac:dyDescent="0.3">
      <c r="A159" s="111"/>
      <c r="B159" s="112"/>
      <c r="C159" s="166"/>
      <c r="D159" s="113"/>
      <c r="E159" s="113"/>
      <c r="F159" s="113"/>
      <c r="G159" s="113"/>
      <c r="H159" s="161"/>
    </row>
    <row r="160" spans="1:8" s="1" customFormat="1" ht="16.5" thickBot="1" x14ac:dyDescent="0.3">
      <c r="A160" s="114"/>
      <c r="B160" s="115" t="s">
        <v>30</v>
      </c>
      <c r="C160" s="167">
        <v>1405</v>
      </c>
      <c r="D160" s="168">
        <f>SUM(D144:D159)</f>
        <v>48.7</v>
      </c>
      <c r="E160" s="117">
        <f>SUM(E144:E159)</f>
        <v>49.61</v>
      </c>
      <c r="F160" s="117">
        <f>SUM(F144:F159)</f>
        <v>189.61</v>
      </c>
      <c r="G160" s="118">
        <f>SUM(G144:G159)</f>
        <v>1541.9000000000003</v>
      </c>
      <c r="H160" s="131">
        <f>H144+H145+H146+H147+H148+H150+H151+H154+H155+H156+H157+H158</f>
        <v>145</v>
      </c>
    </row>
    <row r="161" spans="1:8" s="1" customFormat="1" ht="15.75" x14ac:dyDescent="0.25">
      <c r="A161" s="189"/>
      <c r="B161" s="132"/>
      <c r="C161" s="132"/>
      <c r="D161" s="134"/>
      <c r="E161" s="134"/>
      <c r="F161" s="134"/>
      <c r="G161" s="134"/>
      <c r="H161" s="135"/>
    </row>
    <row r="162" spans="1:8" s="1" customFormat="1" ht="15.75" x14ac:dyDescent="0.25">
      <c r="A162" s="189"/>
      <c r="B162" s="132"/>
      <c r="C162" s="132"/>
      <c r="D162" s="134"/>
      <c r="E162" s="134"/>
      <c r="F162" s="134"/>
      <c r="G162" s="134"/>
      <c r="H162" s="135"/>
    </row>
    <row r="163" spans="1:8" s="1" customFormat="1" ht="15.6" customHeight="1" x14ac:dyDescent="0.2">
      <c r="A163" s="252" t="s">
        <v>29</v>
      </c>
      <c r="B163" s="251"/>
      <c r="C163" s="251"/>
      <c r="D163" s="251"/>
      <c r="E163" s="251"/>
      <c r="F163" s="251"/>
      <c r="G163" s="251"/>
      <c r="H163" s="251"/>
    </row>
    <row r="164" spans="1:8" s="1" customFormat="1" ht="15.75" x14ac:dyDescent="0.25">
      <c r="A164" s="188"/>
      <c r="B164" s="187"/>
      <c r="C164" s="187"/>
      <c r="D164" s="187"/>
      <c r="E164" s="187"/>
      <c r="F164" s="187"/>
      <c r="G164" s="187"/>
      <c r="H164" s="93"/>
    </row>
    <row r="165" spans="1:8" s="1" customFormat="1" ht="15" customHeight="1" x14ac:dyDescent="0.2">
      <c r="A165" s="209" t="s">
        <v>198</v>
      </c>
      <c r="B165" s="229" t="s">
        <v>10</v>
      </c>
      <c r="C165" s="211" t="s">
        <v>11</v>
      </c>
      <c r="D165" s="226" t="s">
        <v>16</v>
      </c>
      <c r="E165" s="227"/>
      <c r="F165" s="228"/>
      <c r="G165" s="209" t="s">
        <v>197</v>
      </c>
      <c r="H165" s="247" t="s">
        <v>75</v>
      </c>
    </row>
    <row r="166" spans="1:8" s="1" customFormat="1" ht="15.6" customHeight="1" x14ac:dyDescent="0.2">
      <c r="A166" s="210"/>
      <c r="B166" s="230"/>
      <c r="C166" s="212"/>
      <c r="D166" s="97" t="s">
        <v>12</v>
      </c>
      <c r="E166" s="97" t="s">
        <v>13</v>
      </c>
      <c r="F166" s="97" t="s">
        <v>14</v>
      </c>
      <c r="G166" s="210"/>
      <c r="H166" s="248"/>
    </row>
    <row r="167" spans="1:8" s="1" customFormat="1" ht="15.75" x14ac:dyDescent="0.25">
      <c r="A167" s="69"/>
      <c r="B167" s="3" t="s">
        <v>31</v>
      </c>
      <c r="C167" s="85"/>
      <c r="D167" s="120"/>
      <c r="E167" s="120"/>
      <c r="F167" s="82"/>
      <c r="G167" s="82"/>
      <c r="H167" s="154"/>
    </row>
    <row r="168" spans="1:8" s="1" customFormat="1" ht="15.75" x14ac:dyDescent="0.25">
      <c r="A168" s="69">
        <v>342</v>
      </c>
      <c r="B168" s="84" t="s">
        <v>53</v>
      </c>
      <c r="C168" s="85">
        <v>150</v>
      </c>
      <c r="D168" s="105">
        <v>18.600000000000001</v>
      </c>
      <c r="E168" s="105">
        <v>27.9</v>
      </c>
      <c r="F168" s="105">
        <v>2.7</v>
      </c>
      <c r="G168" s="105">
        <v>340.5</v>
      </c>
      <c r="H168" s="110">
        <v>37.15</v>
      </c>
    </row>
    <row r="169" spans="1:8" s="1" customFormat="1" ht="15.75" x14ac:dyDescent="0.25">
      <c r="A169" s="69"/>
      <c r="B169" s="201" t="s">
        <v>124</v>
      </c>
      <c r="C169" s="121">
        <v>20</v>
      </c>
      <c r="D169" s="105">
        <v>0.3</v>
      </c>
      <c r="E169" s="105">
        <v>0.1</v>
      </c>
      <c r="F169" s="105">
        <v>2</v>
      </c>
      <c r="G169" s="105">
        <v>19.8</v>
      </c>
      <c r="H169" s="110">
        <v>2.6</v>
      </c>
    </row>
    <row r="170" spans="1:8" s="1" customFormat="1" ht="15.75" x14ac:dyDescent="0.25">
      <c r="A170" s="69">
        <v>943</v>
      </c>
      <c r="B170" s="84" t="s">
        <v>32</v>
      </c>
      <c r="C170" s="81">
        <v>200</v>
      </c>
      <c r="D170" s="105">
        <v>0.2</v>
      </c>
      <c r="E170" s="105"/>
      <c r="F170" s="105">
        <v>15</v>
      </c>
      <c r="G170" s="105">
        <v>58</v>
      </c>
      <c r="H170" s="110">
        <v>2</v>
      </c>
    </row>
    <row r="171" spans="1:8" s="1" customFormat="1" ht="15.75" x14ac:dyDescent="0.25">
      <c r="A171" s="69"/>
      <c r="B171" s="84" t="s">
        <v>34</v>
      </c>
      <c r="C171" s="85">
        <v>30</v>
      </c>
      <c r="D171" s="105">
        <v>3.2</v>
      </c>
      <c r="E171" s="105">
        <v>1.35</v>
      </c>
      <c r="F171" s="105">
        <v>13.05</v>
      </c>
      <c r="G171" s="105">
        <v>82.2</v>
      </c>
      <c r="H171" s="110">
        <v>2.4</v>
      </c>
    </row>
    <row r="172" spans="1:8" s="1" customFormat="1" ht="15.75" x14ac:dyDescent="0.25">
      <c r="A172" s="106" t="s">
        <v>195</v>
      </c>
      <c r="B172" s="122" t="s">
        <v>196</v>
      </c>
      <c r="C172" s="106">
        <v>100</v>
      </c>
      <c r="D172" s="107">
        <v>1.5</v>
      </c>
      <c r="E172" s="107">
        <v>0.5</v>
      </c>
      <c r="F172" s="107">
        <v>21</v>
      </c>
      <c r="G172" s="107">
        <v>96</v>
      </c>
      <c r="H172" s="110">
        <v>17</v>
      </c>
    </row>
    <row r="173" spans="1:8" s="1" customFormat="1" ht="15.75" x14ac:dyDescent="0.25">
      <c r="A173" s="69"/>
      <c r="B173" s="3" t="s">
        <v>33</v>
      </c>
      <c r="C173" s="85"/>
      <c r="D173" s="82"/>
      <c r="E173" s="82"/>
      <c r="F173" s="82"/>
      <c r="G173" s="82"/>
      <c r="H173" s="110"/>
    </row>
    <row r="174" spans="1:8" s="1" customFormat="1" ht="15.75" x14ac:dyDescent="0.25">
      <c r="A174" s="69">
        <v>52</v>
      </c>
      <c r="B174" s="70" t="s">
        <v>42</v>
      </c>
      <c r="C174" s="71">
        <v>100</v>
      </c>
      <c r="D174" s="72">
        <v>0.78</v>
      </c>
      <c r="E174" s="72">
        <v>4.4400000000000004</v>
      </c>
      <c r="F174" s="72">
        <v>5.0999999999999996</v>
      </c>
      <c r="G174" s="72">
        <v>63.6</v>
      </c>
      <c r="H174" s="83">
        <v>10</v>
      </c>
    </row>
    <row r="175" spans="1:8" s="1" customFormat="1" ht="15" customHeight="1" x14ac:dyDescent="0.2">
      <c r="A175" s="216">
        <v>139</v>
      </c>
      <c r="B175" s="220" t="s">
        <v>72</v>
      </c>
      <c r="C175" s="225" t="s">
        <v>57</v>
      </c>
      <c r="D175" s="218">
        <v>11.4</v>
      </c>
      <c r="E175" s="218">
        <v>7.68</v>
      </c>
      <c r="F175" s="218">
        <v>22.46</v>
      </c>
      <c r="G175" s="218">
        <v>207</v>
      </c>
      <c r="H175" s="218">
        <v>20.41</v>
      </c>
    </row>
    <row r="176" spans="1:8" s="1" customFormat="1" ht="15" x14ac:dyDescent="0.2">
      <c r="A176" s="224"/>
      <c r="B176" s="221"/>
      <c r="C176" s="219"/>
      <c r="D176" s="219"/>
      <c r="E176" s="219"/>
      <c r="F176" s="219"/>
      <c r="G176" s="219"/>
      <c r="H176" s="236"/>
    </row>
    <row r="177" spans="1:8" s="1" customFormat="1" ht="15.75" x14ac:dyDescent="0.25">
      <c r="A177" s="73">
        <v>374</v>
      </c>
      <c r="B177" s="70" t="s">
        <v>68</v>
      </c>
      <c r="C177" s="74">
        <v>100</v>
      </c>
      <c r="D177" s="75">
        <v>9.5399999999999991</v>
      </c>
      <c r="E177" s="75">
        <v>4.59</v>
      </c>
      <c r="F177" s="75">
        <v>10.64</v>
      </c>
      <c r="G177" s="75">
        <v>212.8</v>
      </c>
      <c r="H177" s="83">
        <v>34.64</v>
      </c>
    </row>
    <row r="178" spans="1:8" s="1" customFormat="1" ht="15.75" x14ac:dyDescent="0.25">
      <c r="A178" s="73">
        <v>682</v>
      </c>
      <c r="B178" s="70" t="s">
        <v>41</v>
      </c>
      <c r="C178" s="74">
        <v>180</v>
      </c>
      <c r="D178" s="75">
        <v>2.4</v>
      </c>
      <c r="E178" s="75">
        <v>6.7</v>
      </c>
      <c r="F178" s="75">
        <v>24.75</v>
      </c>
      <c r="G178" s="75">
        <v>153.44999999999999</v>
      </c>
      <c r="H178" s="83">
        <v>12</v>
      </c>
    </row>
    <row r="179" spans="1:8" s="1" customFormat="1" ht="15.75" x14ac:dyDescent="0.25">
      <c r="A179" s="69">
        <v>943</v>
      </c>
      <c r="B179" s="84" t="s">
        <v>32</v>
      </c>
      <c r="C179" s="85">
        <v>200</v>
      </c>
      <c r="D179" s="82">
        <v>0.2</v>
      </c>
      <c r="E179" s="82"/>
      <c r="F179" s="82">
        <v>15</v>
      </c>
      <c r="G179" s="82">
        <v>58</v>
      </c>
      <c r="H179" s="110">
        <v>2</v>
      </c>
    </row>
    <row r="180" spans="1:8" s="1" customFormat="1" ht="15.75" x14ac:dyDescent="0.25">
      <c r="A180" s="138"/>
      <c r="B180" s="86" t="s">
        <v>34</v>
      </c>
      <c r="C180" s="71">
        <v>30</v>
      </c>
      <c r="D180" s="82">
        <v>3.2</v>
      </c>
      <c r="E180" s="82">
        <v>1.35</v>
      </c>
      <c r="F180" s="82">
        <v>13.05</v>
      </c>
      <c r="G180" s="82">
        <v>82.2</v>
      </c>
      <c r="H180" s="110">
        <v>2.4</v>
      </c>
    </row>
    <row r="181" spans="1:8" s="1" customFormat="1" ht="15.75" x14ac:dyDescent="0.25">
      <c r="A181" s="69"/>
      <c r="B181" s="86" t="s">
        <v>51</v>
      </c>
      <c r="C181" s="71">
        <v>20</v>
      </c>
      <c r="D181" s="82">
        <v>2.5499999999999998</v>
      </c>
      <c r="E181" s="82">
        <v>0.99</v>
      </c>
      <c r="F181" s="82">
        <v>12.75</v>
      </c>
      <c r="G181" s="82">
        <v>77.7</v>
      </c>
      <c r="H181" s="110">
        <v>2.4</v>
      </c>
    </row>
    <row r="182" spans="1:8" s="1" customFormat="1" ht="16.5" thickBot="1" x14ac:dyDescent="0.3">
      <c r="A182" s="111"/>
      <c r="B182" s="169"/>
      <c r="C182" s="126"/>
      <c r="D182" s="127"/>
      <c r="E182" s="127"/>
      <c r="F182" s="127"/>
      <c r="G182" s="127"/>
      <c r="H182" s="194"/>
    </row>
    <row r="183" spans="1:8" s="1" customFormat="1" ht="16.5" thickBot="1" x14ac:dyDescent="0.3">
      <c r="A183" s="170"/>
      <c r="B183" s="115" t="s">
        <v>30</v>
      </c>
      <c r="C183" s="147">
        <v>1365</v>
      </c>
      <c r="D183" s="168">
        <f>SUM(D168:D182)</f>
        <v>53.870000000000005</v>
      </c>
      <c r="E183" s="117">
        <f>SUM(E168:E182)</f>
        <v>55.600000000000009</v>
      </c>
      <c r="F183" s="117">
        <f>SUM(F168:F182)</f>
        <v>157.5</v>
      </c>
      <c r="G183" s="118">
        <f>SUM(G168:G182)</f>
        <v>1451.2500000000002</v>
      </c>
      <c r="H183" s="131">
        <f>SUM(H168:H182)</f>
        <v>145</v>
      </c>
    </row>
    <row r="184" spans="1:8" s="1" customFormat="1" ht="15.75" x14ac:dyDescent="0.25">
      <c r="A184" s="189"/>
      <c r="B184" s="132"/>
      <c r="C184" s="133"/>
      <c r="D184" s="134"/>
      <c r="E184" s="134"/>
      <c r="F184" s="134"/>
      <c r="G184" s="134"/>
      <c r="H184" s="165"/>
    </row>
    <row r="185" spans="1:8" s="1" customFormat="1" ht="15.75" x14ac:dyDescent="0.25">
      <c r="A185" s="189"/>
      <c r="B185" s="132"/>
      <c r="C185" s="133"/>
      <c r="D185" s="134"/>
      <c r="E185" s="134"/>
      <c r="F185" s="134"/>
      <c r="G185" s="134"/>
      <c r="H185" s="165"/>
    </row>
    <row r="186" spans="1:8" s="1" customFormat="1" ht="15" x14ac:dyDescent="0.2">
      <c r="A186" s="252" t="s">
        <v>25</v>
      </c>
      <c r="B186" s="251"/>
      <c r="C186" s="251"/>
      <c r="D186" s="251"/>
      <c r="E186" s="251"/>
      <c r="F186" s="251"/>
      <c r="G186" s="251"/>
      <c r="H186" s="251"/>
    </row>
    <row r="187" spans="1:8" s="1" customFormat="1" ht="15.75" x14ac:dyDescent="0.25">
      <c r="A187" s="188"/>
      <c r="B187" s="187"/>
      <c r="C187" s="187"/>
      <c r="D187" s="187"/>
      <c r="E187" s="187"/>
      <c r="F187" s="187"/>
      <c r="G187" s="187"/>
      <c r="H187" s="93"/>
    </row>
    <row r="188" spans="1:8" s="1" customFormat="1" ht="15.6" customHeight="1" x14ac:dyDescent="0.2">
      <c r="A188" s="209" t="s">
        <v>198</v>
      </c>
      <c r="B188" s="229" t="s">
        <v>10</v>
      </c>
      <c r="C188" s="211" t="s">
        <v>11</v>
      </c>
      <c r="D188" s="226" t="s">
        <v>16</v>
      </c>
      <c r="E188" s="227"/>
      <c r="F188" s="228"/>
      <c r="G188" s="209" t="s">
        <v>197</v>
      </c>
      <c r="H188" s="247" t="s">
        <v>75</v>
      </c>
    </row>
    <row r="189" spans="1:8" s="1" customFormat="1" ht="14.45" customHeight="1" x14ac:dyDescent="0.2">
      <c r="A189" s="210"/>
      <c r="B189" s="230"/>
      <c r="C189" s="212"/>
      <c r="D189" s="97" t="s">
        <v>12</v>
      </c>
      <c r="E189" s="97" t="s">
        <v>13</v>
      </c>
      <c r="F189" s="97" t="s">
        <v>14</v>
      </c>
      <c r="G189" s="210"/>
      <c r="H189" s="248"/>
    </row>
    <row r="190" spans="1:8" s="1" customFormat="1" ht="15.75" x14ac:dyDescent="0.25">
      <c r="A190" s="82">
        <v>182</v>
      </c>
      <c r="B190" s="84" t="s">
        <v>171</v>
      </c>
      <c r="C190" s="81">
        <v>200</v>
      </c>
      <c r="D190" s="82">
        <v>4</v>
      </c>
      <c r="E190" s="82">
        <v>2.2000000000000002</v>
      </c>
      <c r="F190" s="82">
        <v>18.2</v>
      </c>
      <c r="G190" s="82">
        <v>220</v>
      </c>
      <c r="H190" s="110">
        <v>20.84</v>
      </c>
    </row>
    <row r="191" spans="1:8" s="1" customFormat="1" ht="15.75" x14ac:dyDescent="0.25">
      <c r="A191" s="69">
        <v>97</v>
      </c>
      <c r="B191" s="86" t="s">
        <v>54</v>
      </c>
      <c r="C191" s="71">
        <v>15</v>
      </c>
      <c r="D191" s="82">
        <v>5.0599999999999996</v>
      </c>
      <c r="E191" s="82">
        <v>5.0599999999999996</v>
      </c>
      <c r="F191" s="82">
        <v>6.5</v>
      </c>
      <c r="G191" s="82">
        <v>80</v>
      </c>
      <c r="H191" s="110">
        <v>11.4</v>
      </c>
    </row>
    <row r="192" spans="1:8" s="1" customFormat="1" ht="15.75" x14ac:dyDescent="0.25">
      <c r="A192" s="69">
        <v>943</v>
      </c>
      <c r="B192" s="84" t="s">
        <v>40</v>
      </c>
      <c r="C192" s="81">
        <v>207</v>
      </c>
      <c r="D192" s="82">
        <v>0.2</v>
      </c>
      <c r="E192" s="82"/>
      <c r="F192" s="82">
        <v>15</v>
      </c>
      <c r="G192" s="82">
        <v>58</v>
      </c>
      <c r="H192" s="110">
        <v>3.21</v>
      </c>
    </row>
    <row r="193" spans="1:8" s="1" customFormat="1" ht="15.75" x14ac:dyDescent="0.25">
      <c r="A193" s="69"/>
      <c r="B193" s="84" t="s">
        <v>34</v>
      </c>
      <c r="C193" s="85">
        <v>30</v>
      </c>
      <c r="D193" s="82">
        <v>3.2</v>
      </c>
      <c r="E193" s="82">
        <v>1.35</v>
      </c>
      <c r="F193" s="82">
        <v>13.05</v>
      </c>
      <c r="G193" s="82">
        <v>82.2</v>
      </c>
      <c r="H193" s="110">
        <v>2.4</v>
      </c>
    </row>
    <row r="194" spans="1:8" s="1" customFormat="1" ht="15" x14ac:dyDescent="0.2">
      <c r="A194" s="106" t="s">
        <v>195</v>
      </c>
      <c r="B194" s="86" t="s">
        <v>86</v>
      </c>
      <c r="C194" s="71">
        <v>100</v>
      </c>
      <c r="D194" s="107">
        <v>0.4</v>
      </c>
      <c r="E194" s="107">
        <v>0.4</v>
      </c>
      <c r="F194" s="107">
        <v>9.8000000000000007</v>
      </c>
      <c r="G194" s="107">
        <v>47</v>
      </c>
      <c r="H194" s="103">
        <v>8.5</v>
      </c>
    </row>
    <row r="195" spans="1:8" s="1" customFormat="1" ht="15.75" x14ac:dyDescent="0.25">
      <c r="A195" s="138"/>
      <c r="B195" s="41" t="s">
        <v>33</v>
      </c>
      <c r="C195" s="81"/>
      <c r="D195" s="82"/>
      <c r="E195" s="82"/>
      <c r="F195" s="82"/>
      <c r="G195" s="82"/>
      <c r="H195" s="110"/>
    </row>
    <row r="196" spans="1:8" s="1" customFormat="1" ht="30" x14ac:dyDescent="0.2">
      <c r="A196" s="108">
        <v>170</v>
      </c>
      <c r="B196" s="86" t="s">
        <v>43</v>
      </c>
      <c r="C196" s="124" t="s">
        <v>52</v>
      </c>
      <c r="D196" s="171">
        <v>7.46</v>
      </c>
      <c r="E196" s="171">
        <v>8.7799999999999994</v>
      </c>
      <c r="F196" s="171">
        <v>13.62</v>
      </c>
      <c r="G196" s="75">
        <v>176.2</v>
      </c>
      <c r="H196" s="125">
        <v>21.92</v>
      </c>
    </row>
    <row r="197" spans="1:8" s="1" customFormat="1" ht="15.75" x14ac:dyDescent="0.25">
      <c r="A197" s="195" t="s">
        <v>199</v>
      </c>
      <c r="B197" s="68" t="s">
        <v>200</v>
      </c>
      <c r="C197" s="67">
        <v>100</v>
      </c>
      <c r="D197" s="66">
        <v>13.6</v>
      </c>
      <c r="E197" s="66">
        <v>10.5</v>
      </c>
      <c r="F197" s="66">
        <v>3.8</v>
      </c>
      <c r="G197" s="66">
        <v>164</v>
      </c>
      <c r="H197" s="83">
        <v>53.92</v>
      </c>
    </row>
    <row r="198" spans="1:8" s="1" customFormat="1" ht="15" x14ac:dyDescent="0.2">
      <c r="A198" s="196" t="s">
        <v>201</v>
      </c>
      <c r="B198" s="197" t="s">
        <v>66</v>
      </c>
      <c r="C198" s="198">
        <v>180</v>
      </c>
      <c r="D198" s="199">
        <v>3.15</v>
      </c>
      <c r="E198" s="199">
        <v>6.75</v>
      </c>
      <c r="F198" s="200">
        <v>21.9</v>
      </c>
      <c r="G198" s="200">
        <v>163.5</v>
      </c>
      <c r="H198" s="103">
        <v>13.83</v>
      </c>
    </row>
    <row r="199" spans="1:8" s="1" customFormat="1" ht="15.75" x14ac:dyDescent="0.25">
      <c r="A199" s="82">
        <v>639</v>
      </c>
      <c r="B199" s="84" t="s">
        <v>60</v>
      </c>
      <c r="C199" s="85">
        <v>200</v>
      </c>
      <c r="D199" s="82">
        <v>0.6</v>
      </c>
      <c r="E199" s="82"/>
      <c r="F199" s="82">
        <v>31.4</v>
      </c>
      <c r="G199" s="82">
        <v>124</v>
      </c>
      <c r="H199" s="105">
        <v>4.18</v>
      </c>
    </row>
    <row r="200" spans="1:8" s="1" customFormat="1" ht="15.75" x14ac:dyDescent="0.25">
      <c r="A200" s="138"/>
      <c r="B200" s="86" t="s">
        <v>34</v>
      </c>
      <c r="C200" s="71">
        <v>30</v>
      </c>
      <c r="D200" s="82">
        <v>3.2</v>
      </c>
      <c r="E200" s="82">
        <v>1.35</v>
      </c>
      <c r="F200" s="82">
        <v>13.05</v>
      </c>
      <c r="G200" s="82">
        <v>82.2</v>
      </c>
      <c r="H200" s="110">
        <v>2.4</v>
      </c>
    </row>
    <row r="201" spans="1:8" s="1" customFormat="1" ht="15.75" x14ac:dyDescent="0.25">
      <c r="A201" s="138"/>
      <c r="B201" s="86" t="s">
        <v>51</v>
      </c>
      <c r="C201" s="71">
        <v>20</v>
      </c>
      <c r="D201" s="82">
        <v>2.5499999999999998</v>
      </c>
      <c r="E201" s="82">
        <v>0.99</v>
      </c>
      <c r="F201" s="82">
        <v>12.75</v>
      </c>
      <c r="G201" s="82">
        <v>77.7</v>
      </c>
      <c r="H201" s="110">
        <v>2.4</v>
      </c>
    </row>
    <row r="202" spans="1:8" s="1" customFormat="1" ht="16.5" thickBot="1" x14ac:dyDescent="0.3">
      <c r="A202" s="172"/>
      <c r="B202" s="143"/>
      <c r="C202" s="173"/>
      <c r="D202" s="113"/>
      <c r="E202" s="113"/>
      <c r="F202" s="113"/>
      <c r="G202" s="113"/>
      <c r="H202" s="77"/>
    </row>
    <row r="203" spans="1:8" s="1" customFormat="1" ht="16.5" thickBot="1" x14ac:dyDescent="0.3">
      <c r="A203" s="152"/>
      <c r="B203" s="153" t="s">
        <v>30</v>
      </c>
      <c r="C203" s="174">
        <v>1367</v>
      </c>
      <c r="D203" s="128">
        <f>SUM(D190:D202)</f>
        <v>43.419999999999995</v>
      </c>
      <c r="E203" s="148">
        <f>SUM(E190:E202)</f>
        <v>37.380000000000003</v>
      </c>
      <c r="F203" s="148">
        <f>SUM(F190:F202)</f>
        <v>159.07000000000002</v>
      </c>
      <c r="G203" s="149">
        <f>SUM(G190:G202)</f>
        <v>1274.8000000000002</v>
      </c>
      <c r="H203" s="131">
        <f>SUM(H190:H202)</f>
        <v>145.00000000000003</v>
      </c>
    </row>
    <row r="204" spans="1:8" s="1" customFormat="1" ht="15.75" x14ac:dyDescent="0.25">
      <c r="A204" s="163"/>
      <c r="B204" s="164"/>
      <c r="C204" s="133"/>
      <c r="D204" s="133"/>
      <c r="E204" s="133"/>
      <c r="F204" s="133"/>
      <c r="G204" s="133"/>
      <c r="H204" s="165"/>
    </row>
    <row r="205" spans="1:8" s="1" customFormat="1" ht="15.75" x14ac:dyDescent="0.25">
      <c r="A205" s="163"/>
      <c r="B205" s="164"/>
      <c r="C205" s="133"/>
      <c r="D205" s="133"/>
      <c r="E205" s="133"/>
      <c r="F205" s="133"/>
      <c r="G205" s="133"/>
      <c r="H205" s="165"/>
    </row>
    <row r="206" spans="1:8" s="1" customFormat="1" ht="15.75" x14ac:dyDescent="0.25">
      <c r="A206" s="163"/>
      <c r="B206" s="164"/>
      <c r="C206" s="133"/>
      <c r="D206" s="133"/>
      <c r="E206" s="133"/>
      <c r="F206" s="133"/>
      <c r="G206" s="133"/>
      <c r="H206" s="165"/>
    </row>
    <row r="207" spans="1:8" s="1" customFormat="1" ht="15.6" customHeight="1" x14ac:dyDescent="0.2">
      <c r="A207" s="231" t="s">
        <v>26</v>
      </c>
      <c r="B207" s="232"/>
      <c r="C207" s="232"/>
      <c r="D207" s="232"/>
      <c r="E207" s="232"/>
      <c r="F207" s="232"/>
      <c r="G207" s="232"/>
      <c r="H207" s="232"/>
    </row>
    <row r="208" spans="1:8" s="1" customFormat="1" ht="15.75" x14ac:dyDescent="0.25">
      <c r="A208" s="191"/>
      <c r="B208" s="192"/>
      <c r="C208" s="192"/>
      <c r="D208" s="192"/>
      <c r="E208" s="192"/>
      <c r="F208" s="192"/>
      <c r="G208" s="192"/>
      <c r="H208" s="93"/>
    </row>
    <row r="209" spans="1:8" s="1" customFormat="1" ht="14.45" customHeight="1" x14ac:dyDescent="0.2">
      <c r="A209" s="209" t="s">
        <v>198</v>
      </c>
      <c r="B209" s="229" t="s">
        <v>10</v>
      </c>
      <c r="C209" s="211" t="s">
        <v>11</v>
      </c>
      <c r="D209" s="226" t="s">
        <v>16</v>
      </c>
      <c r="E209" s="227"/>
      <c r="F209" s="228"/>
      <c r="G209" s="209" t="s">
        <v>197</v>
      </c>
      <c r="H209" s="247" t="s">
        <v>75</v>
      </c>
    </row>
    <row r="210" spans="1:8" s="1" customFormat="1" ht="16.149999999999999" customHeight="1" x14ac:dyDescent="0.2">
      <c r="A210" s="210"/>
      <c r="B210" s="230"/>
      <c r="C210" s="212"/>
      <c r="D210" s="97" t="s">
        <v>12</v>
      </c>
      <c r="E210" s="97" t="s">
        <v>13</v>
      </c>
      <c r="F210" s="97" t="s">
        <v>14</v>
      </c>
      <c r="G210" s="210"/>
      <c r="H210" s="248"/>
    </row>
    <row r="211" spans="1:8" s="1" customFormat="1" ht="15.75" x14ac:dyDescent="0.25">
      <c r="A211" s="138"/>
      <c r="B211" s="3" t="s">
        <v>46</v>
      </c>
      <c r="C211" s="85"/>
      <c r="D211" s="120"/>
      <c r="E211" s="120"/>
      <c r="F211" s="82"/>
      <c r="G211" s="82"/>
      <c r="H211" s="154"/>
    </row>
    <row r="212" spans="1:8" s="1" customFormat="1" ht="15.75" x14ac:dyDescent="0.25">
      <c r="A212" s="82">
        <v>182</v>
      </c>
      <c r="B212" s="201" t="s">
        <v>87</v>
      </c>
      <c r="C212" s="81">
        <v>200</v>
      </c>
      <c r="D212" s="82">
        <v>4</v>
      </c>
      <c r="E212" s="82">
        <v>2.2000000000000002</v>
      </c>
      <c r="F212" s="82">
        <v>18.2</v>
      </c>
      <c r="G212" s="82">
        <v>220</v>
      </c>
      <c r="H212" s="110">
        <v>20.84</v>
      </c>
    </row>
    <row r="213" spans="1:8" s="1" customFormat="1" ht="15.75" x14ac:dyDescent="0.25">
      <c r="A213" s="82">
        <v>96</v>
      </c>
      <c r="B213" s="80" t="s">
        <v>55</v>
      </c>
      <c r="C213" s="85">
        <v>10</v>
      </c>
      <c r="D213" s="82">
        <v>0.01</v>
      </c>
      <c r="E213" s="82">
        <v>8.3000000000000007</v>
      </c>
      <c r="F213" s="82">
        <v>0.06</v>
      </c>
      <c r="G213" s="82">
        <v>77</v>
      </c>
      <c r="H213" s="110">
        <v>7.14</v>
      </c>
    </row>
    <row r="214" spans="1:8" s="1" customFormat="1" ht="15.75" x14ac:dyDescent="0.25">
      <c r="A214" s="69">
        <v>943</v>
      </c>
      <c r="B214" s="84" t="s">
        <v>32</v>
      </c>
      <c r="C214" s="81">
        <v>200</v>
      </c>
      <c r="D214" s="82">
        <v>0.2</v>
      </c>
      <c r="E214" s="82"/>
      <c r="F214" s="82">
        <v>15</v>
      </c>
      <c r="G214" s="82">
        <v>58</v>
      </c>
      <c r="H214" s="110">
        <v>2</v>
      </c>
    </row>
    <row r="215" spans="1:8" s="1" customFormat="1" ht="15.75" x14ac:dyDescent="0.25">
      <c r="A215" s="69"/>
      <c r="B215" s="84" t="s">
        <v>34</v>
      </c>
      <c r="C215" s="85">
        <v>30</v>
      </c>
      <c r="D215" s="82">
        <v>3.2</v>
      </c>
      <c r="E215" s="82">
        <v>1.35</v>
      </c>
      <c r="F215" s="82">
        <v>13.05</v>
      </c>
      <c r="G215" s="82">
        <v>82.2</v>
      </c>
      <c r="H215" s="110">
        <v>2.4</v>
      </c>
    </row>
    <row r="216" spans="1:8" s="1" customFormat="1" ht="15.75" x14ac:dyDescent="0.25">
      <c r="A216" s="106" t="s">
        <v>195</v>
      </c>
      <c r="B216" s="122" t="s">
        <v>203</v>
      </c>
      <c r="C216" s="106">
        <v>100</v>
      </c>
      <c r="D216" s="107">
        <v>1.5</v>
      </c>
      <c r="E216" s="107">
        <v>0.5</v>
      </c>
      <c r="F216" s="107">
        <v>21</v>
      </c>
      <c r="G216" s="107">
        <v>96</v>
      </c>
      <c r="H216" s="110">
        <v>17</v>
      </c>
    </row>
    <row r="217" spans="1:8" s="1" customFormat="1" ht="15.75" x14ac:dyDescent="0.25">
      <c r="A217" s="138"/>
      <c r="B217" s="3" t="s">
        <v>33</v>
      </c>
      <c r="C217" s="85"/>
      <c r="D217" s="82"/>
      <c r="E217" s="82"/>
      <c r="F217" s="82"/>
      <c r="G217" s="82"/>
      <c r="H217" s="110"/>
    </row>
    <row r="218" spans="1:8" s="1" customFormat="1" ht="15.75" x14ac:dyDescent="0.25">
      <c r="A218" s="138"/>
      <c r="B218" s="84" t="s">
        <v>84</v>
      </c>
      <c r="C218" s="88">
        <v>60</v>
      </c>
      <c r="D218" s="82">
        <v>1.1399999999999999</v>
      </c>
      <c r="E218" s="82">
        <v>5.34</v>
      </c>
      <c r="F218" s="82">
        <v>4.62</v>
      </c>
      <c r="G218" s="82">
        <v>71.400000000000006</v>
      </c>
      <c r="H218" s="105">
        <v>7.71</v>
      </c>
    </row>
    <row r="219" spans="1:8" s="1" customFormat="1" ht="15" x14ac:dyDescent="0.2">
      <c r="A219" s="216">
        <v>138</v>
      </c>
      <c r="B219" s="220" t="s">
        <v>56</v>
      </c>
      <c r="C219" s="222" t="s">
        <v>57</v>
      </c>
      <c r="D219" s="218">
        <v>7.7</v>
      </c>
      <c r="E219" s="218">
        <v>5.08</v>
      </c>
      <c r="F219" s="218">
        <v>18.3</v>
      </c>
      <c r="G219" s="218">
        <v>153</v>
      </c>
      <c r="H219" s="218">
        <v>20.190000000000001</v>
      </c>
    </row>
    <row r="220" spans="1:8" s="1" customFormat="1" ht="15" x14ac:dyDescent="0.2">
      <c r="A220" s="217"/>
      <c r="B220" s="221"/>
      <c r="C220" s="219"/>
      <c r="D220" s="219"/>
      <c r="E220" s="219"/>
      <c r="F220" s="219"/>
      <c r="G220" s="219"/>
      <c r="H220" s="236"/>
    </row>
    <row r="221" spans="1:8" s="1" customFormat="1" ht="30" x14ac:dyDescent="0.2">
      <c r="A221" s="202" t="s">
        <v>204</v>
      </c>
      <c r="B221" s="68" t="s">
        <v>205</v>
      </c>
      <c r="C221" s="67">
        <v>100</v>
      </c>
      <c r="D221" s="66">
        <v>12.92</v>
      </c>
      <c r="E221" s="66">
        <v>9.59</v>
      </c>
      <c r="F221" s="66">
        <v>13.28</v>
      </c>
      <c r="G221" s="66">
        <v>161.40700000000001</v>
      </c>
      <c r="H221" s="125">
        <v>50.42</v>
      </c>
    </row>
    <row r="222" spans="1:8" s="1" customFormat="1" ht="15.75" x14ac:dyDescent="0.25">
      <c r="A222" s="82">
        <v>202.203</v>
      </c>
      <c r="B222" s="91" t="s">
        <v>37</v>
      </c>
      <c r="C222" s="85">
        <v>180</v>
      </c>
      <c r="D222" s="75">
        <v>9.5</v>
      </c>
      <c r="E222" s="75">
        <v>1.36</v>
      </c>
      <c r="F222" s="75">
        <v>47.3</v>
      </c>
      <c r="G222" s="75">
        <v>243</v>
      </c>
      <c r="H222" s="83">
        <v>10.5</v>
      </c>
    </row>
    <row r="223" spans="1:8" s="1" customFormat="1" ht="15.75" x14ac:dyDescent="0.25">
      <c r="A223" s="73">
        <v>943</v>
      </c>
      <c r="B223" s="63" t="s">
        <v>32</v>
      </c>
      <c r="C223" s="64">
        <v>200</v>
      </c>
      <c r="D223" s="92">
        <v>0.2</v>
      </c>
      <c r="E223" s="92"/>
      <c r="F223" s="92">
        <v>15</v>
      </c>
      <c r="G223" s="92">
        <v>58</v>
      </c>
      <c r="H223" s="203">
        <v>2</v>
      </c>
    </row>
    <row r="224" spans="1:8" s="1" customFormat="1" ht="15.75" x14ac:dyDescent="0.25">
      <c r="A224" s="138"/>
      <c r="B224" s="86" t="s">
        <v>34</v>
      </c>
      <c r="C224" s="71">
        <v>30</v>
      </c>
      <c r="D224" s="82">
        <v>3.2</v>
      </c>
      <c r="E224" s="82">
        <v>1.35</v>
      </c>
      <c r="F224" s="82">
        <v>13.05</v>
      </c>
      <c r="G224" s="82">
        <v>82.2</v>
      </c>
      <c r="H224" s="110">
        <v>2.4</v>
      </c>
    </row>
    <row r="225" spans="1:8" s="1" customFormat="1" ht="15.75" x14ac:dyDescent="0.25">
      <c r="A225" s="175"/>
      <c r="B225" s="86" t="s">
        <v>51</v>
      </c>
      <c r="C225" s="71">
        <v>20</v>
      </c>
      <c r="D225" s="82">
        <v>2.5499999999999998</v>
      </c>
      <c r="E225" s="82">
        <v>0.99</v>
      </c>
      <c r="F225" s="82">
        <v>12.75</v>
      </c>
      <c r="G225" s="82">
        <v>77.7</v>
      </c>
      <c r="H225" s="110">
        <v>2.4</v>
      </c>
    </row>
    <row r="226" spans="1:8" s="1" customFormat="1" ht="16.5" thickBot="1" x14ac:dyDescent="0.3">
      <c r="A226" s="144"/>
      <c r="B226" s="176"/>
      <c r="C226" s="177"/>
      <c r="D226" s="113"/>
      <c r="E226" s="113"/>
      <c r="F226" s="113"/>
      <c r="G226" s="113"/>
      <c r="H226" s="161"/>
    </row>
    <row r="227" spans="1:8" s="1" customFormat="1" ht="16.5" thickBot="1" x14ac:dyDescent="0.3">
      <c r="A227" s="152"/>
      <c r="B227" s="153" t="s">
        <v>30</v>
      </c>
      <c r="C227" s="204">
        <v>1405</v>
      </c>
      <c r="D227" s="148">
        <f>SUM(D212:D225)</f>
        <v>46.120000000000005</v>
      </c>
      <c r="E227" s="148">
        <f>SUM(E212:E225)</f>
        <v>36.06</v>
      </c>
      <c r="F227" s="148">
        <f>SUM(F212:F225)</f>
        <v>191.61</v>
      </c>
      <c r="G227" s="149">
        <f>SUM(G212:G225)</f>
        <v>1379.9070000000002</v>
      </c>
      <c r="H227" s="179">
        <f>H212+H213+H214+H215+H216+H218+H219+H221+H222+H223+H224+H225</f>
        <v>145</v>
      </c>
    </row>
    <row r="228" spans="1:8" s="1" customFormat="1" ht="15.75" x14ac:dyDescent="0.25">
      <c r="A228" s="163"/>
      <c r="B228" s="164"/>
      <c r="C228" s="133"/>
      <c r="D228" s="133"/>
      <c r="E228" s="133"/>
      <c r="F228" s="133"/>
      <c r="G228" s="133"/>
      <c r="H228" s="193"/>
    </row>
    <row r="229" spans="1:8" s="1" customFormat="1" ht="15.75" x14ac:dyDescent="0.25">
      <c r="A229" s="163"/>
      <c r="B229" s="164"/>
      <c r="C229" s="133"/>
      <c r="D229" s="133"/>
      <c r="E229" s="133"/>
      <c r="F229" s="133"/>
      <c r="G229" s="133"/>
      <c r="H229" s="193"/>
    </row>
    <row r="230" spans="1:8" s="1" customFormat="1" ht="15.6" customHeight="1" x14ac:dyDescent="0.2">
      <c r="A230" s="231" t="s">
        <v>27</v>
      </c>
      <c r="B230" s="232"/>
      <c r="C230" s="232"/>
      <c r="D230" s="232"/>
      <c r="E230" s="232"/>
      <c r="F230" s="232"/>
      <c r="G230" s="232"/>
      <c r="H230" s="232"/>
    </row>
    <row r="231" spans="1:8" s="1" customFormat="1" ht="15.75" x14ac:dyDescent="0.25">
      <c r="A231" s="191"/>
      <c r="B231" s="192"/>
      <c r="C231" s="192"/>
      <c r="D231" s="192"/>
      <c r="E231" s="192"/>
      <c r="F231" s="192"/>
      <c r="G231" s="192"/>
      <c r="H231" s="93"/>
    </row>
    <row r="232" spans="1:8" s="1" customFormat="1" ht="15" customHeight="1" x14ac:dyDescent="0.2">
      <c r="A232" s="209" t="s">
        <v>198</v>
      </c>
      <c r="B232" s="229" t="s">
        <v>10</v>
      </c>
      <c r="C232" s="211" t="s">
        <v>11</v>
      </c>
      <c r="D232" s="226" t="s">
        <v>16</v>
      </c>
      <c r="E232" s="227"/>
      <c r="F232" s="228"/>
      <c r="G232" s="209" t="s">
        <v>197</v>
      </c>
      <c r="H232" s="247" t="s">
        <v>75</v>
      </c>
    </row>
    <row r="233" spans="1:8" s="1" customFormat="1" ht="15.6" customHeight="1" x14ac:dyDescent="0.2">
      <c r="A233" s="210"/>
      <c r="B233" s="230"/>
      <c r="C233" s="212"/>
      <c r="D233" s="97" t="s">
        <v>12</v>
      </c>
      <c r="E233" s="97" t="s">
        <v>13</v>
      </c>
      <c r="F233" s="97" t="s">
        <v>14</v>
      </c>
      <c r="G233" s="210"/>
      <c r="H233" s="248"/>
    </row>
    <row r="234" spans="1:8" s="1" customFormat="1" ht="15.75" x14ac:dyDescent="0.25">
      <c r="A234" s="138"/>
      <c r="B234" s="3" t="s">
        <v>31</v>
      </c>
      <c r="C234" s="85"/>
      <c r="D234" s="120"/>
      <c r="E234" s="120"/>
      <c r="F234" s="82"/>
      <c r="G234" s="82"/>
      <c r="H234" s="73"/>
    </row>
    <row r="235" spans="1:8" s="1" customFormat="1" ht="15.75" x14ac:dyDescent="0.25">
      <c r="A235" s="195" t="s">
        <v>206</v>
      </c>
      <c r="B235" s="68" t="s">
        <v>185</v>
      </c>
      <c r="C235" s="67">
        <v>65</v>
      </c>
      <c r="D235" s="205">
        <v>4.87</v>
      </c>
      <c r="E235" s="205">
        <v>8.58</v>
      </c>
      <c r="F235" s="205">
        <v>39.58</v>
      </c>
      <c r="G235" s="205">
        <v>256.10000000000002</v>
      </c>
      <c r="H235" s="110">
        <v>12</v>
      </c>
    </row>
    <row r="236" spans="1:8" s="1" customFormat="1" ht="15.75" x14ac:dyDescent="0.25">
      <c r="A236" s="82">
        <v>124</v>
      </c>
      <c r="B236" s="84" t="s">
        <v>38</v>
      </c>
      <c r="C236" s="85">
        <v>200</v>
      </c>
      <c r="D236" s="82">
        <v>6</v>
      </c>
      <c r="E236" s="82">
        <v>8</v>
      </c>
      <c r="F236" s="82">
        <v>40</v>
      </c>
      <c r="G236" s="82">
        <v>260</v>
      </c>
      <c r="H236" s="110">
        <v>20.43</v>
      </c>
    </row>
    <row r="237" spans="1:8" s="1" customFormat="1" ht="15.75" x14ac:dyDescent="0.25">
      <c r="A237" s="73">
        <v>943</v>
      </c>
      <c r="B237" s="63" t="s">
        <v>32</v>
      </c>
      <c r="C237" s="64">
        <v>200</v>
      </c>
      <c r="D237" s="92">
        <v>0.2</v>
      </c>
      <c r="E237" s="92"/>
      <c r="F237" s="92">
        <v>15</v>
      </c>
      <c r="G237" s="92">
        <v>58</v>
      </c>
      <c r="H237" s="203">
        <v>2</v>
      </c>
    </row>
    <row r="238" spans="1:8" s="1" customFormat="1" ht="15.75" x14ac:dyDescent="0.25">
      <c r="A238" s="138"/>
      <c r="B238" s="84" t="s">
        <v>34</v>
      </c>
      <c r="C238" s="85">
        <v>30</v>
      </c>
      <c r="D238" s="82">
        <v>3.2</v>
      </c>
      <c r="E238" s="82">
        <v>1.35</v>
      </c>
      <c r="F238" s="82">
        <v>13.05</v>
      </c>
      <c r="G238" s="82">
        <v>82.2</v>
      </c>
      <c r="H238" s="110">
        <v>2.4</v>
      </c>
    </row>
    <row r="239" spans="1:8" s="1" customFormat="1" ht="15.75" x14ac:dyDescent="0.25">
      <c r="A239" s="138"/>
      <c r="B239" s="3" t="s">
        <v>33</v>
      </c>
      <c r="C239" s="85"/>
      <c r="D239" s="82"/>
      <c r="E239" s="82"/>
      <c r="F239" s="82"/>
      <c r="G239" s="82"/>
      <c r="H239" s="110"/>
    </row>
    <row r="240" spans="1:8" s="1" customFormat="1" ht="15.75" x14ac:dyDescent="0.25">
      <c r="A240" s="69">
        <v>71</v>
      </c>
      <c r="B240" s="80" t="s">
        <v>36</v>
      </c>
      <c r="C240" s="81">
        <v>100</v>
      </c>
      <c r="D240" s="82">
        <v>1.5</v>
      </c>
      <c r="E240" s="82">
        <v>10.1</v>
      </c>
      <c r="F240" s="82">
        <v>6.8</v>
      </c>
      <c r="G240" s="82">
        <v>124</v>
      </c>
      <c r="H240" s="83">
        <v>17</v>
      </c>
    </row>
    <row r="241" spans="1:8" s="1" customFormat="1" ht="15" x14ac:dyDescent="0.2">
      <c r="A241" s="216">
        <v>187</v>
      </c>
      <c r="B241" s="213" t="s">
        <v>74</v>
      </c>
      <c r="C241" s="225" t="s">
        <v>52</v>
      </c>
      <c r="D241" s="218">
        <v>7.46</v>
      </c>
      <c r="E241" s="218">
        <v>7.88</v>
      </c>
      <c r="F241" s="218">
        <v>10.52</v>
      </c>
      <c r="G241" s="218">
        <v>144.19999999999999</v>
      </c>
      <c r="H241" s="206">
        <v>24.63</v>
      </c>
    </row>
    <row r="242" spans="1:8" s="1" customFormat="1" ht="15" x14ac:dyDescent="0.2">
      <c r="A242" s="223"/>
      <c r="B242" s="214"/>
      <c r="C242" s="222"/>
      <c r="D242" s="222"/>
      <c r="E242" s="222"/>
      <c r="F242" s="222"/>
      <c r="G242" s="222"/>
      <c r="H242" s="207"/>
    </row>
    <row r="243" spans="1:8" s="1" customFormat="1" ht="1.9" customHeight="1" x14ac:dyDescent="0.2">
      <c r="A243" s="224"/>
      <c r="B243" s="215"/>
      <c r="C243" s="219"/>
      <c r="D243" s="219"/>
      <c r="E243" s="219"/>
      <c r="F243" s="219"/>
      <c r="G243" s="219"/>
      <c r="H243" s="208"/>
    </row>
    <row r="244" spans="1:8" s="1" customFormat="1" ht="15.75" x14ac:dyDescent="0.25">
      <c r="A244" s="82">
        <v>590</v>
      </c>
      <c r="B244" s="84" t="s">
        <v>85</v>
      </c>
      <c r="C244" s="85">
        <v>200</v>
      </c>
      <c r="D244" s="82">
        <v>17.8</v>
      </c>
      <c r="E244" s="82">
        <v>9.8000000000000007</v>
      </c>
      <c r="F244" s="82">
        <v>21.6</v>
      </c>
      <c r="G244" s="82">
        <v>250</v>
      </c>
      <c r="H244" s="83">
        <v>59.74</v>
      </c>
    </row>
    <row r="245" spans="1:8" s="1" customFormat="1" ht="15.75" x14ac:dyDescent="0.25">
      <c r="A245" s="73">
        <v>943</v>
      </c>
      <c r="B245" s="63" t="s">
        <v>32</v>
      </c>
      <c r="C245" s="64">
        <v>200</v>
      </c>
      <c r="D245" s="92">
        <v>0.2</v>
      </c>
      <c r="E245" s="92"/>
      <c r="F245" s="92">
        <v>15</v>
      </c>
      <c r="G245" s="92">
        <v>58</v>
      </c>
      <c r="H245" s="203">
        <v>2</v>
      </c>
    </row>
    <row r="246" spans="1:8" s="1" customFormat="1" ht="15.75" x14ac:dyDescent="0.25">
      <c r="A246" s="69"/>
      <c r="B246" s="86" t="s">
        <v>34</v>
      </c>
      <c r="C246" s="71">
        <v>30</v>
      </c>
      <c r="D246" s="82">
        <v>3.2</v>
      </c>
      <c r="E246" s="82">
        <v>1.35</v>
      </c>
      <c r="F246" s="82">
        <v>13.05</v>
      </c>
      <c r="G246" s="82">
        <v>82.2</v>
      </c>
      <c r="H246" s="110">
        <v>2.4</v>
      </c>
    </row>
    <row r="247" spans="1:8" s="1" customFormat="1" ht="15.75" x14ac:dyDescent="0.25">
      <c r="A247" s="138"/>
      <c r="B247" s="86" t="s">
        <v>51</v>
      </c>
      <c r="C247" s="71">
        <v>20</v>
      </c>
      <c r="D247" s="82">
        <v>2.5499999999999998</v>
      </c>
      <c r="E247" s="82">
        <v>0.99</v>
      </c>
      <c r="F247" s="82">
        <v>12.75</v>
      </c>
      <c r="G247" s="82">
        <v>77.7</v>
      </c>
      <c r="H247" s="110">
        <v>2.4</v>
      </c>
    </row>
    <row r="248" spans="1:8" s="1" customFormat="1" ht="16.5" thickBot="1" x14ac:dyDescent="0.3">
      <c r="A248" s="151"/>
      <c r="B248" s="143"/>
      <c r="C248" s="151"/>
      <c r="D248" s="113"/>
      <c r="E248" s="82"/>
      <c r="F248" s="82"/>
      <c r="G248" s="82"/>
      <c r="H248" s="77"/>
    </row>
    <row r="249" spans="1:8" s="1" customFormat="1" ht="16.5" thickBot="1" x14ac:dyDescent="0.3">
      <c r="A249" s="152"/>
      <c r="B249" s="180" t="s">
        <v>30</v>
      </c>
      <c r="C249" s="178">
        <v>1330</v>
      </c>
      <c r="D249" s="181">
        <f>SUM(D235:D248)</f>
        <v>46.980000000000004</v>
      </c>
      <c r="E249" s="162">
        <f>SUM(E235:E248)</f>
        <v>48.050000000000011</v>
      </c>
      <c r="F249" s="153">
        <f>SUM(F235:F248)</f>
        <v>187.35</v>
      </c>
      <c r="G249" s="146">
        <f>SUM(G235:G248)</f>
        <v>1392.4</v>
      </c>
      <c r="H249" s="131">
        <f>H235+H236+H237+H238+H240+H241+H244+H245+H246+H247</f>
        <v>145</v>
      </c>
    </row>
    <row r="250" spans="1:8" s="1" customFormat="1" ht="16.5" thickBot="1" x14ac:dyDescent="0.3">
      <c r="A250" s="152"/>
      <c r="B250" s="180" t="s">
        <v>47</v>
      </c>
      <c r="C250" s="147">
        <f t="shared" ref="C250:H250" si="0">C42+C63+C89+C109+C130+C160+C183+C203+C227+C249</f>
        <v>13478</v>
      </c>
      <c r="D250" s="182">
        <f t="shared" si="0"/>
        <v>480.91000000000008</v>
      </c>
      <c r="E250" s="153">
        <f t="shared" si="0"/>
        <v>496.5</v>
      </c>
      <c r="F250" s="153">
        <f t="shared" si="0"/>
        <v>1843.29</v>
      </c>
      <c r="G250" s="146">
        <f t="shared" si="0"/>
        <v>13710.056999999999</v>
      </c>
      <c r="H250" s="119">
        <f t="shared" si="0"/>
        <v>1450</v>
      </c>
    </row>
    <row r="251" spans="1:8" ht="15" x14ac:dyDescent="0.25">
      <c r="A251" s="93"/>
      <c r="B251" s="93"/>
      <c r="C251" s="93"/>
      <c r="D251" s="93"/>
      <c r="E251" s="93"/>
      <c r="F251" s="93"/>
      <c r="G251" s="93"/>
      <c r="H251" s="93"/>
    </row>
  </sheetData>
  <mergeCells count="132">
    <mergeCell ref="G188:G189"/>
    <mergeCell ref="H188:H189"/>
    <mergeCell ref="H232:H233"/>
    <mergeCell ref="B25:B26"/>
    <mergeCell ref="D25:F25"/>
    <mergeCell ref="A23:H23"/>
    <mergeCell ref="A45:H45"/>
    <mergeCell ref="A92:H92"/>
    <mergeCell ref="A112:H112"/>
    <mergeCell ref="A139:H139"/>
    <mergeCell ref="A163:H163"/>
    <mergeCell ref="A186:H186"/>
    <mergeCell ref="B94:B95"/>
    <mergeCell ref="D94:F94"/>
    <mergeCell ref="A70:H70"/>
    <mergeCell ref="A72:A73"/>
    <mergeCell ref="B72:B73"/>
    <mergeCell ref="C72:C73"/>
    <mergeCell ref="G72:G73"/>
    <mergeCell ref="H72:H73"/>
    <mergeCell ref="B47:B48"/>
    <mergeCell ref="D47:F47"/>
    <mergeCell ref="A25:A26"/>
    <mergeCell ref="A101:A102"/>
    <mergeCell ref="D188:F188"/>
    <mergeCell ref="A209:A210"/>
    <mergeCell ref="C209:C210"/>
    <mergeCell ref="G209:G210"/>
    <mergeCell ref="A188:A189"/>
    <mergeCell ref="B175:B176"/>
    <mergeCell ref="C175:C176"/>
    <mergeCell ref="B151:B153"/>
    <mergeCell ref="C151:C153"/>
    <mergeCell ref="A151:A153"/>
    <mergeCell ref="D151:D153"/>
    <mergeCell ref="E151:E153"/>
    <mergeCell ref="F151:F153"/>
    <mergeCell ref="G151:G153"/>
    <mergeCell ref="A165:A166"/>
    <mergeCell ref="C165:C166"/>
    <mergeCell ref="G165:G166"/>
    <mergeCell ref="D209:F209"/>
    <mergeCell ref="C188:C189"/>
    <mergeCell ref="B165:B166"/>
    <mergeCell ref="D165:F165"/>
    <mergeCell ref="B209:B210"/>
    <mergeCell ref="B188:B189"/>
    <mergeCell ref="A207:H207"/>
    <mergeCell ref="H47:H48"/>
    <mergeCell ref="H25:H26"/>
    <mergeCell ref="H94:H95"/>
    <mergeCell ref="H114:H115"/>
    <mergeCell ref="H141:H142"/>
    <mergeCell ref="H175:H176"/>
    <mergeCell ref="H219:H220"/>
    <mergeCell ref="H101:H102"/>
    <mergeCell ref="H151:H153"/>
    <mergeCell ref="H81:H82"/>
    <mergeCell ref="H165:H166"/>
    <mergeCell ref="H209:H210"/>
    <mergeCell ref="C3:G3"/>
    <mergeCell ref="F8:H8"/>
    <mergeCell ref="A12:G12"/>
    <mergeCell ref="A13:G13"/>
    <mergeCell ref="A14:G14"/>
    <mergeCell ref="A16:G16"/>
    <mergeCell ref="A6:B6"/>
    <mergeCell ref="A15:G15"/>
    <mergeCell ref="A10:G10"/>
    <mergeCell ref="A11:G11"/>
    <mergeCell ref="A175:A176"/>
    <mergeCell ref="D175:D176"/>
    <mergeCell ref="E175:E176"/>
    <mergeCell ref="F175:F176"/>
    <mergeCell ref="G175:G176"/>
    <mergeCell ref="A81:A82"/>
    <mergeCell ref="F4:G4"/>
    <mergeCell ref="F5:G5"/>
    <mergeCell ref="E6:G6"/>
    <mergeCell ref="A17:G17"/>
    <mergeCell ref="D72:F72"/>
    <mergeCell ref="G25:G26"/>
    <mergeCell ref="G47:G48"/>
    <mergeCell ref="A47:A48"/>
    <mergeCell ref="C25:C26"/>
    <mergeCell ref="C47:C48"/>
    <mergeCell ref="C94:C95"/>
    <mergeCell ref="C114:C115"/>
    <mergeCell ref="A141:A142"/>
    <mergeCell ref="C141:C142"/>
    <mergeCell ref="G141:G142"/>
    <mergeCell ref="G101:G102"/>
    <mergeCell ref="B141:B142"/>
    <mergeCell ref="D141:F141"/>
    <mergeCell ref="G94:G95"/>
    <mergeCell ref="G114:G115"/>
    <mergeCell ref="A94:A95"/>
    <mergeCell ref="A114:A115"/>
    <mergeCell ref="B81:B82"/>
    <mergeCell ref="C81:C82"/>
    <mergeCell ref="B101:B102"/>
    <mergeCell ref="C101:C102"/>
    <mergeCell ref="D81:D82"/>
    <mergeCell ref="E81:E82"/>
    <mergeCell ref="F81:F82"/>
    <mergeCell ref="G81:G82"/>
    <mergeCell ref="B114:B115"/>
    <mergeCell ref="D114:F114"/>
    <mergeCell ref="D101:D102"/>
    <mergeCell ref="E101:E102"/>
    <mergeCell ref="F101:F102"/>
    <mergeCell ref="H241:H243"/>
    <mergeCell ref="A232:A233"/>
    <mergeCell ref="C232:C233"/>
    <mergeCell ref="G232:G233"/>
    <mergeCell ref="B241:B243"/>
    <mergeCell ref="A219:A220"/>
    <mergeCell ref="D219:D220"/>
    <mergeCell ref="E219:E220"/>
    <mergeCell ref="F219:F220"/>
    <mergeCell ref="G219:G220"/>
    <mergeCell ref="B219:B220"/>
    <mergeCell ref="C219:C220"/>
    <mergeCell ref="A241:A243"/>
    <mergeCell ref="C241:C243"/>
    <mergeCell ref="D241:D243"/>
    <mergeCell ref="E241:E243"/>
    <mergeCell ref="F241:F243"/>
    <mergeCell ref="G241:G243"/>
    <mergeCell ref="D232:F232"/>
    <mergeCell ref="B232:B233"/>
    <mergeCell ref="A230:H230"/>
  </mergeCells>
  <pageMargins left="0.511811023622047" right="0.118110236220472" top="0.196850393700787" bottom="0.35433070866141703" header="0.118110236220472" footer="0.11811023622047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3"/>
  <sheetViews>
    <sheetView topLeftCell="A655" workbookViewId="0">
      <selection activeCell="B317" sqref="B317"/>
    </sheetView>
  </sheetViews>
  <sheetFormatPr defaultRowHeight="12.75" x14ac:dyDescent="0.2"/>
  <cols>
    <col min="1" max="1" width="35.28515625" customWidth="1"/>
    <col min="2" max="2" width="15.7109375" customWidth="1"/>
    <col min="3" max="3" width="16.28515625" customWidth="1"/>
    <col min="5" max="5" width="33.7109375" customWidth="1"/>
    <col min="6" max="6" width="9.7109375" customWidth="1"/>
  </cols>
  <sheetData>
    <row r="1" spans="1:6" x14ac:dyDescent="0.2">
      <c r="A1" t="s">
        <v>88</v>
      </c>
      <c r="E1" s="23" t="s">
        <v>89</v>
      </c>
    </row>
    <row r="2" spans="1:6" x14ac:dyDescent="0.2">
      <c r="A2" t="s">
        <v>70</v>
      </c>
      <c r="E2" s="23" t="s">
        <v>90</v>
      </c>
    </row>
    <row r="3" spans="1:6" x14ac:dyDescent="0.2">
      <c r="E3" s="23"/>
    </row>
    <row r="4" spans="1:6" x14ac:dyDescent="0.2">
      <c r="E4" s="23" t="s">
        <v>91</v>
      </c>
    </row>
    <row r="6" spans="1:6" x14ac:dyDescent="0.2">
      <c r="A6" s="24" t="s">
        <v>122</v>
      </c>
      <c r="E6" s="25" t="s">
        <v>123</v>
      </c>
    </row>
    <row r="7" spans="1:6" ht="15" x14ac:dyDescent="0.25">
      <c r="A7" s="3" t="s">
        <v>18</v>
      </c>
      <c r="B7" s="3" t="s">
        <v>92</v>
      </c>
      <c r="C7" s="3" t="s">
        <v>93</v>
      </c>
      <c r="E7" s="17" t="s">
        <v>18</v>
      </c>
      <c r="F7" s="17" t="s">
        <v>121</v>
      </c>
    </row>
    <row r="8" spans="1:6" x14ac:dyDescent="0.2">
      <c r="A8" s="4" t="s">
        <v>31</v>
      </c>
      <c r="B8" s="5"/>
      <c r="C8" s="5"/>
      <c r="E8" s="4" t="s">
        <v>31</v>
      </c>
      <c r="F8" s="18"/>
    </row>
    <row r="9" spans="1:6" ht="15" x14ac:dyDescent="0.25">
      <c r="A9" s="3" t="s">
        <v>94</v>
      </c>
      <c r="B9" s="6"/>
      <c r="C9" s="6"/>
      <c r="E9" s="11" t="s">
        <v>94</v>
      </c>
      <c r="F9" s="12">
        <v>200</v>
      </c>
    </row>
    <row r="10" spans="1:6" x14ac:dyDescent="0.2">
      <c r="A10" s="7" t="s">
        <v>95</v>
      </c>
      <c r="B10" s="6">
        <v>40</v>
      </c>
      <c r="C10" s="8">
        <f t="shared" ref="C10:C24" si="0">B10*0.1</f>
        <v>4</v>
      </c>
      <c r="E10" s="11" t="s">
        <v>54</v>
      </c>
      <c r="F10" s="12">
        <v>15</v>
      </c>
    </row>
    <row r="11" spans="1:6" x14ac:dyDescent="0.2">
      <c r="A11" s="7" t="s">
        <v>96</v>
      </c>
      <c r="B11" s="6">
        <v>100</v>
      </c>
      <c r="C11" s="8">
        <f t="shared" si="0"/>
        <v>10</v>
      </c>
      <c r="E11" s="11" t="s">
        <v>35</v>
      </c>
      <c r="F11" s="12">
        <v>200</v>
      </c>
    </row>
    <row r="12" spans="1:6" x14ac:dyDescent="0.2">
      <c r="A12" s="7" t="s">
        <v>97</v>
      </c>
      <c r="B12" s="6">
        <v>10</v>
      </c>
      <c r="C12" s="8">
        <f t="shared" si="0"/>
        <v>1</v>
      </c>
      <c r="E12" s="11" t="s">
        <v>34</v>
      </c>
      <c r="F12" s="12">
        <v>30</v>
      </c>
    </row>
    <row r="13" spans="1:6" x14ac:dyDescent="0.2">
      <c r="A13" s="7" t="s">
        <v>98</v>
      </c>
      <c r="B13" s="6">
        <v>0.5</v>
      </c>
      <c r="C13" s="8">
        <f t="shared" si="0"/>
        <v>0.05</v>
      </c>
      <c r="E13" s="11" t="s">
        <v>86</v>
      </c>
      <c r="F13" s="12">
        <v>100</v>
      </c>
    </row>
    <row r="14" spans="1:6" x14ac:dyDescent="0.2">
      <c r="A14" s="7" t="s">
        <v>99</v>
      </c>
      <c r="B14" s="6">
        <v>6</v>
      </c>
      <c r="C14" s="8">
        <f t="shared" si="0"/>
        <v>0.60000000000000009</v>
      </c>
      <c r="E14" s="4" t="s">
        <v>33</v>
      </c>
      <c r="F14" s="19"/>
    </row>
    <row r="15" spans="1:6" ht="25.5" x14ac:dyDescent="0.2">
      <c r="A15" s="7" t="s">
        <v>100</v>
      </c>
      <c r="B15" s="6">
        <v>70</v>
      </c>
      <c r="C15" s="8">
        <f t="shared" si="0"/>
        <v>7</v>
      </c>
      <c r="E15" s="20" t="s">
        <v>72</v>
      </c>
      <c r="F15" s="19" t="s">
        <v>57</v>
      </c>
    </row>
    <row r="16" spans="1:6" ht="15" x14ac:dyDescent="0.2">
      <c r="A16" s="9" t="s">
        <v>54</v>
      </c>
      <c r="B16" s="6"/>
      <c r="C16" s="10"/>
      <c r="E16" s="11" t="s">
        <v>48</v>
      </c>
      <c r="F16" s="12">
        <v>100</v>
      </c>
    </row>
    <row r="17" spans="1:6" x14ac:dyDescent="0.2">
      <c r="A17" s="11" t="s">
        <v>101</v>
      </c>
      <c r="B17" s="12">
        <v>16</v>
      </c>
      <c r="C17" s="8">
        <f t="shared" si="0"/>
        <v>1.6</v>
      </c>
      <c r="E17" s="11" t="s">
        <v>49</v>
      </c>
      <c r="F17" s="12">
        <v>30</v>
      </c>
    </row>
    <row r="18" spans="1:6" ht="15" x14ac:dyDescent="0.2">
      <c r="A18" s="9" t="s">
        <v>102</v>
      </c>
      <c r="B18" s="13"/>
      <c r="C18" s="6"/>
      <c r="E18" s="11" t="s">
        <v>66</v>
      </c>
      <c r="F18" s="12">
        <v>180</v>
      </c>
    </row>
    <row r="19" spans="1:6" x14ac:dyDescent="0.2">
      <c r="A19" s="11" t="s">
        <v>103</v>
      </c>
      <c r="B19" s="12">
        <v>4</v>
      </c>
      <c r="C19" s="6">
        <f>B19*0.1</f>
        <v>0.4</v>
      </c>
      <c r="E19" s="11" t="s">
        <v>40</v>
      </c>
      <c r="F19" s="12">
        <v>207</v>
      </c>
    </row>
    <row r="20" spans="1:6" x14ac:dyDescent="0.2">
      <c r="A20" s="11" t="s">
        <v>96</v>
      </c>
      <c r="B20" s="12">
        <v>100</v>
      </c>
      <c r="C20" s="6">
        <f>B20*0.1</f>
        <v>10</v>
      </c>
      <c r="E20" s="11" t="s">
        <v>34</v>
      </c>
      <c r="F20" s="12">
        <v>30</v>
      </c>
    </row>
    <row r="21" spans="1:6" x14ac:dyDescent="0.2">
      <c r="A21" s="11" t="s">
        <v>104</v>
      </c>
      <c r="B21" s="12">
        <v>20</v>
      </c>
      <c r="C21" s="6">
        <f>B21*0.1</f>
        <v>2</v>
      </c>
      <c r="E21" s="11" t="s">
        <v>120</v>
      </c>
      <c r="F21" s="12">
        <v>20</v>
      </c>
    </row>
    <row r="22" spans="1:6" x14ac:dyDescent="0.2">
      <c r="A22" s="11" t="s">
        <v>100</v>
      </c>
      <c r="B22" s="12">
        <v>110</v>
      </c>
      <c r="C22" s="6">
        <f>B22*0.1</f>
        <v>11</v>
      </c>
      <c r="E22" s="11"/>
      <c r="F22" s="12"/>
    </row>
    <row r="23" spans="1:6" ht="15" x14ac:dyDescent="0.25">
      <c r="A23" s="3" t="s">
        <v>34</v>
      </c>
      <c r="B23" s="6"/>
      <c r="C23" s="8"/>
      <c r="E23" s="21" t="s">
        <v>30</v>
      </c>
      <c r="F23" s="22">
        <v>1387</v>
      </c>
    </row>
    <row r="24" spans="1:6" x14ac:dyDescent="0.2">
      <c r="A24" s="7" t="s">
        <v>34</v>
      </c>
      <c r="B24" s="6">
        <v>30</v>
      </c>
      <c r="C24" s="8">
        <f t="shared" si="0"/>
        <v>3</v>
      </c>
    </row>
    <row r="25" spans="1:6" ht="15" x14ac:dyDescent="0.2">
      <c r="A25" s="9" t="s">
        <v>105</v>
      </c>
      <c r="B25" s="13"/>
      <c r="C25" s="8"/>
    </row>
    <row r="26" spans="1:6" x14ac:dyDescent="0.2">
      <c r="A26" s="11" t="s">
        <v>106</v>
      </c>
      <c r="B26" s="12">
        <v>100</v>
      </c>
      <c r="C26" s="8">
        <f>B26*0.1</f>
        <v>10</v>
      </c>
    </row>
    <row r="27" spans="1:6" x14ac:dyDescent="0.2">
      <c r="A27" s="4" t="s">
        <v>33</v>
      </c>
      <c r="B27" s="14"/>
      <c r="C27" s="8">
        <f>B27*0.1</f>
        <v>0</v>
      </c>
    </row>
    <row r="28" spans="1:6" ht="30" x14ac:dyDescent="0.2">
      <c r="A28" s="9" t="s">
        <v>72</v>
      </c>
      <c r="B28" s="8"/>
      <c r="C28" s="6"/>
    </row>
    <row r="29" spans="1:6" x14ac:dyDescent="0.2">
      <c r="A29" s="15" t="s">
        <v>107</v>
      </c>
      <c r="B29" s="16">
        <v>67</v>
      </c>
      <c r="C29" s="8">
        <f t="shared" ref="C29:C36" si="1">B29*0.1</f>
        <v>6.7</v>
      </c>
    </row>
    <row r="30" spans="1:6" x14ac:dyDescent="0.2">
      <c r="A30" s="15" t="s">
        <v>108</v>
      </c>
      <c r="B30" s="16">
        <v>20</v>
      </c>
      <c r="C30" s="8">
        <f t="shared" si="1"/>
        <v>2</v>
      </c>
    </row>
    <row r="31" spans="1:6" x14ac:dyDescent="0.2">
      <c r="A31" s="15" t="s">
        <v>109</v>
      </c>
      <c r="B31" s="16">
        <v>12</v>
      </c>
      <c r="C31" s="8">
        <f t="shared" si="1"/>
        <v>1.2000000000000002</v>
      </c>
    </row>
    <row r="32" spans="1:6" x14ac:dyDescent="0.2">
      <c r="A32" s="15" t="s">
        <v>110</v>
      </c>
      <c r="B32" s="16">
        <v>13</v>
      </c>
      <c r="C32" s="8">
        <f t="shared" si="1"/>
        <v>1.3</v>
      </c>
    </row>
    <row r="33" spans="1:3" x14ac:dyDescent="0.2">
      <c r="A33" s="11" t="s">
        <v>99</v>
      </c>
      <c r="B33" s="12">
        <v>5</v>
      </c>
      <c r="C33" s="8">
        <f t="shared" si="1"/>
        <v>0.5</v>
      </c>
    </row>
    <row r="34" spans="1:3" x14ac:dyDescent="0.2">
      <c r="A34" s="11" t="s">
        <v>98</v>
      </c>
      <c r="B34" s="12">
        <v>0.5</v>
      </c>
      <c r="C34" s="8">
        <f t="shared" si="1"/>
        <v>0.05</v>
      </c>
    </row>
    <row r="35" spans="1:3" x14ac:dyDescent="0.2">
      <c r="A35" s="11" t="s">
        <v>111</v>
      </c>
      <c r="B35" s="12">
        <v>52</v>
      </c>
      <c r="C35" s="8">
        <f t="shared" si="1"/>
        <v>5.2</v>
      </c>
    </row>
    <row r="36" spans="1:3" x14ac:dyDescent="0.2">
      <c r="A36" s="11" t="s">
        <v>100</v>
      </c>
      <c r="B36" s="12">
        <v>150</v>
      </c>
      <c r="C36" s="8">
        <f t="shared" si="1"/>
        <v>15</v>
      </c>
    </row>
    <row r="37" spans="1:3" ht="15" x14ac:dyDescent="0.2">
      <c r="A37" s="9" t="s">
        <v>48</v>
      </c>
      <c r="B37" s="13"/>
      <c r="C37" s="6"/>
    </row>
    <row r="38" spans="1:3" x14ac:dyDescent="0.2">
      <c r="A38" s="11" t="s">
        <v>112</v>
      </c>
      <c r="B38" s="12">
        <v>64</v>
      </c>
      <c r="C38" s="8">
        <f t="shared" ref="C38:C43" si="2">B38*0.1</f>
        <v>6.4</v>
      </c>
    </row>
    <row r="39" spans="1:3" x14ac:dyDescent="0.2">
      <c r="A39" s="11" t="s">
        <v>113</v>
      </c>
      <c r="B39" s="12">
        <v>8</v>
      </c>
      <c r="C39" s="8">
        <f t="shared" si="2"/>
        <v>0.8</v>
      </c>
    </row>
    <row r="40" spans="1:3" x14ac:dyDescent="0.2">
      <c r="A40" s="11" t="s">
        <v>109</v>
      </c>
      <c r="B40" s="12">
        <v>35</v>
      </c>
      <c r="C40" s="8">
        <f t="shared" si="2"/>
        <v>3.5</v>
      </c>
    </row>
    <row r="41" spans="1:3" x14ac:dyDescent="0.2">
      <c r="A41" s="11" t="s">
        <v>114</v>
      </c>
      <c r="B41" s="12">
        <v>6</v>
      </c>
      <c r="C41" s="8">
        <f t="shared" si="2"/>
        <v>0.60000000000000009</v>
      </c>
    </row>
    <row r="42" spans="1:3" x14ac:dyDescent="0.2">
      <c r="A42" s="11" t="s">
        <v>98</v>
      </c>
      <c r="B42" s="12">
        <v>0.5</v>
      </c>
      <c r="C42" s="8">
        <f t="shared" si="2"/>
        <v>0.05</v>
      </c>
    </row>
    <row r="43" spans="1:3" x14ac:dyDescent="0.2">
      <c r="A43" s="11" t="s">
        <v>115</v>
      </c>
      <c r="B43" s="12">
        <v>8</v>
      </c>
      <c r="C43" s="8">
        <f t="shared" si="2"/>
        <v>0.8</v>
      </c>
    </row>
    <row r="44" spans="1:3" ht="15" x14ac:dyDescent="0.2">
      <c r="A44" s="9" t="s">
        <v>49</v>
      </c>
      <c r="B44" s="13"/>
      <c r="C44" s="6"/>
    </row>
    <row r="45" spans="1:3" x14ac:dyDescent="0.2">
      <c r="A45" s="11" t="s">
        <v>116</v>
      </c>
      <c r="B45" s="12">
        <v>7.5</v>
      </c>
      <c r="C45" s="6">
        <f>B45*0.1</f>
        <v>0.75</v>
      </c>
    </row>
    <row r="46" spans="1:3" x14ac:dyDescent="0.2">
      <c r="A46" s="11" t="s">
        <v>109</v>
      </c>
      <c r="B46" s="12">
        <v>0.72</v>
      </c>
      <c r="C46" s="6">
        <f>B46*0.1</f>
        <v>7.1999999999999995E-2</v>
      </c>
    </row>
    <row r="47" spans="1:3" x14ac:dyDescent="0.2">
      <c r="A47" s="11" t="s">
        <v>110</v>
      </c>
      <c r="B47" s="12">
        <v>2.25</v>
      </c>
      <c r="C47" s="6">
        <f>B47*0.1</f>
        <v>0.22500000000000001</v>
      </c>
    </row>
    <row r="48" spans="1:3" x14ac:dyDescent="0.2">
      <c r="A48" s="11" t="s">
        <v>114</v>
      </c>
      <c r="B48" s="12">
        <v>1.35</v>
      </c>
      <c r="C48" s="6">
        <f>B48*0.1</f>
        <v>0.13500000000000001</v>
      </c>
    </row>
    <row r="49" spans="1:3" x14ac:dyDescent="0.2">
      <c r="A49" s="11" t="s">
        <v>115</v>
      </c>
      <c r="B49" s="12">
        <v>1.35</v>
      </c>
      <c r="C49" s="6">
        <f t="shared" ref="C49:C65" si="3">B49*0.1</f>
        <v>0.13500000000000001</v>
      </c>
    </row>
    <row r="50" spans="1:3" x14ac:dyDescent="0.2">
      <c r="A50" s="11" t="s">
        <v>98</v>
      </c>
      <c r="B50" s="12">
        <v>0.3</v>
      </c>
      <c r="C50" s="6">
        <f t="shared" si="3"/>
        <v>0.03</v>
      </c>
    </row>
    <row r="51" spans="1:3" x14ac:dyDescent="0.2">
      <c r="A51" s="11" t="s">
        <v>104</v>
      </c>
      <c r="B51" s="12">
        <v>0.3</v>
      </c>
      <c r="C51" s="6">
        <f t="shared" si="3"/>
        <v>0.03</v>
      </c>
    </row>
    <row r="52" spans="1:3" ht="15" x14ac:dyDescent="0.25">
      <c r="A52" s="3" t="s">
        <v>66</v>
      </c>
      <c r="B52" s="6"/>
      <c r="C52" s="6">
        <f t="shared" si="3"/>
        <v>0</v>
      </c>
    </row>
    <row r="53" spans="1:3" x14ac:dyDescent="0.2">
      <c r="A53" s="7" t="s">
        <v>117</v>
      </c>
      <c r="B53" s="6">
        <v>205</v>
      </c>
      <c r="C53" s="6">
        <f t="shared" si="3"/>
        <v>20.5</v>
      </c>
    </row>
    <row r="54" spans="1:3" x14ac:dyDescent="0.2">
      <c r="A54" s="7" t="s">
        <v>96</v>
      </c>
      <c r="B54" s="6">
        <v>28</v>
      </c>
      <c r="C54" s="6">
        <f t="shared" si="3"/>
        <v>2.8000000000000003</v>
      </c>
    </row>
    <row r="55" spans="1:3" x14ac:dyDescent="0.2">
      <c r="A55" s="7" t="s">
        <v>99</v>
      </c>
      <c r="B55" s="6">
        <v>6</v>
      </c>
      <c r="C55" s="6">
        <f t="shared" si="3"/>
        <v>0.60000000000000009</v>
      </c>
    </row>
    <row r="56" spans="1:3" x14ac:dyDescent="0.2">
      <c r="A56" s="7" t="s">
        <v>98</v>
      </c>
      <c r="B56" s="6">
        <v>1</v>
      </c>
      <c r="C56" s="6">
        <f t="shared" si="3"/>
        <v>0.1</v>
      </c>
    </row>
    <row r="57" spans="1:3" ht="15" x14ac:dyDescent="0.2">
      <c r="A57" s="9" t="s">
        <v>40</v>
      </c>
      <c r="B57" s="13"/>
      <c r="C57" s="6"/>
    </row>
    <row r="58" spans="1:3" x14ac:dyDescent="0.2">
      <c r="A58" s="11" t="s">
        <v>118</v>
      </c>
      <c r="B58" s="12">
        <v>1</v>
      </c>
      <c r="C58" s="6">
        <f t="shared" si="3"/>
        <v>0.1</v>
      </c>
    </row>
    <row r="59" spans="1:3" x14ac:dyDescent="0.2">
      <c r="A59" s="11" t="s">
        <v>104</v>
      </c>
      <c r="B59" s="12">
        <v>15</v>
      </c>
      <c r="C59" s="6">
        <f t="shared" si="3"/>
        <v>1.5</v>
      </c>
    </row>
    <row r="60" spans="1:3" x14ac:dyDescent="0.2">
      <c r="A60" s="11" t="s">
        <v>119</v>
      </c>
      <c r="B60" s="12">
        <v>8</v>
      </c>
      <c r="C60" s="6">
        <f t="shared" si="3"/>
        <v>0.8</v>
      </c>
    </row>
    <row r="61" spans="1:3" x14ac:dyDescent="0.2">
      <c r="A61" s="11" t="s">
        <v>100</v>
      </c>
      <c r="B61" s="12">
        <v>150</v>
      </c>
      <c r="C61" s="6">
        <f t="shared" si="3"/>
        <v>15</v>
      </c>
    </row>
    <row r="62" spans="1:3" ht="15" x14ac:dyDescent="0.2">
      <c r="A62" s="9" t="s">
        <v>34</v>
      </c>
      <c r="B62" s="12"/>
      <c r="C62" s="6"/>
    </row>
    <row r="63" spans="1:3" x14ac:dyDescent="0.2">
      <c r="A63" s="11" t="s">
        <v>34</v>
      </c>
      <c r="B63" s="12">
        <v>30</v>
      </c>
      <c r="C63" s="6">
        <f t="shared" si="3"/>
        <v>3</v>
      </c>
    </row>
    <row r="64" spans="1:3" ht="15" x14ac:dyDescent="0.2">
      <c r="A64" s="9" t="s">
        <v>120</v>
      </c>
      <c r="B64" s="12"/>
      <c r="C64" s="6"/>
    </row>
    <row r="65" spans="1:6" x14ac:dyDescent="0.2">
      <c r="A65" s="11" t="s">
        <v>120</v>
      </c>
      <c r="B65" s="12">
        <v>20</v>
      </c>
      <c r="C65" s="6">
        <f t="shared" si="3"/>
        <v>2</v>
      </c>
    </row>
    <row r="75" spans="1:6" x14ac:dyDescent="0.2">
      <c r="A75" s="24" t="s">
        <v>126</v>
      </c>
      <c r="E75" s="25" t="s">
        <v>123</v>
      </c>
    </row>
    <row r="76" spans="1:6" ht="15" x14ac:dyDescent="0.25">
      <c r="A76" s="17" t="s">
        <v>18</v>
      </c>
      <c r="B76" s="3" t="s">
        <v>92</v>
      </c>
      <c r="C76" s="3" t="s">
        <v>93</v>
      </c>
      <c r="E76" s="17" t="s">
        <v>18</v>
      </c>
      <c r="F76" s="17" t="s">
        <v>121</v>
      </c>
    </row>
    <row r="77" spans="1:6" x14ac:dyDescent="0.2">
      <c r="A77" s="26" t="s">
        <v>46</v>
      </c>
      <c r="B77" s="27"/>
      <c r="C77" s="27"/>
      <c r="E77" s="26" t="s">
        <v>31</v>
      </c>
      <c r="F77" s="27"/>
    </row>
    <row r="78" spans="1:6" ht="15" x14ac:dyDescent="0.25">
      <c r="A78" s="3" t="s">
        <v>53</v>
      </c>
      <c r="B78" s="6"/>
      <c r="C78" s="6"/>
      <c r="E78" s="7" t="s">
        <v>53</v>
      </c>
      <c r="F78" s="6">
        <v>150</v>
      </c>
    </row>
    <row r="79" spans="1:6" x14ac:dyDescent="0.2">
      <c r="A79" s="7" t="s">
        <v>127</v>
      </c>
      <c r="B79" s="6">
        <v>80</v>
      </c>
      <c r="C79" s="6">
        <f t="shared" ref="C79:C93" si="4">B79*0.1</f>
        <v>8</v>
      </c>
      <c r="E79" s="7" t="s">
        <v>124</v>
      </c>
      <c r="F79" s="28">
        <v>20</v>
      </c>
    </row>
    <row r="80" spans="1:6" x14ac:dyDescent="0.2">
      <c r="A80" s="7" t="s">
        <v>96</v>
      </c>
      <c r="B80" s="6">
        <v>30</v>
      </c>
      <c r="C80" s="6">
        <f t="shared" si="4"/>
        <v>3</v>
      </c>
      <c r="E80" s="7" t="s">
        <v>32</v>
      </c>
      <c r="F80" s="29">
        <v>200</v>
      </c>
    </row>
    <row r="81" spans="1:6" x14ac:dyDescent="0.2">
      <c r="A81" s="7" t="s">
        <v>99</v>
      </c>
      <c r="B81" s="6">
        <v>5</v>
      </c>
      <c r="C81" s="6">
        <f t="shared" si="4"/>
        <v>0.5</v>
      </c>
      <c r="E81" s="7" t="s">
        <v>34</v>
      </c>
      <c r="F81" s="6">
        <v>30</v>
      </c>
    </row>
    <row r="82" spans="1:6" x14ac:dyDescent="0.2">
      <c r="A82" s="7" t="s">
        <v>128</v>
      </c>
      <c r="B82" s="6">
        <v>16</v>
      </c>
      <c r="C82" s="6">
        <f t="shared" si="4"/>
        <v>1.6</v>
      </c>
      <c r="E82" s="7" t="s">
        <v>78</v>
      </c>
      <c r="F82" s="6">
        <v>100</v>
      </c>
    </row>
    <row r="83" spans="1:6" x14ac:dyDescent="0.2">
      <c r="A83" s="7" t="s">
        <v>98</v>
      </c>
      <c r="B83" s="6">
        <v>1</v>
      </c>
      <c r="C83" s="6">
        <f t="shared" si="4"/>
        <v>0.1</v>
      </c>
      <c r="E83" s="26" t="s">
        <v>33</v>
      </c>
      <c r="F83" s="27"/>
    </row>
    <row r="84" spans="1:6" ht="15" x14ac:dyDescent="0.25">
      <c r="A84" s="3" t="s">
        <v>124</v>
      </c>
      <c r="B84" s="6"/>
      <c r="C84" s="6"/>
      <c r="E84" s="7" t="s">
        <v>42</v>
      </c>
      <c r="F84" s="6">
        <v>100</v>
      </c>
    </row>
    <row r="85" spans="1:6" ht="25.5" x14ac:dyDescent="0.2">
      <c r="A85" s="31" t="s">
        <v>124</v>
      </c>
      <c r="B85" s="34">
        <v>20</v>
      </c>
      <c r="C85" s="34">
        <f t="shared" si="4"/>
        <v>2</v>
      </c>
      <c r="E85" s="33" t="s">
        <v>125</v>
      </c>
      <c r="F85" s="30" t="s">
        <v>52</v>
      </c>
    </row>
    <row r="86" spans="1:6" ht="15" x14ac:dyDescent="0.25">
      <c r="A86" s="3" t="s">
        <v>32</v>
      </c>
      <c r="B86" s="6"/>
      <c r="C86" s="8"/>
      <c r="E86" s="7" t="s">
        <v>45</v>
      </c>
      <c r="F86" s="28">
        <v>200</v>
      </c>
    </row>
    <row r="87" spans="1:6" x14ac:dyDescent="0.2">
      <c r="A87" s="7" t="s">
        <v>118</v>
      </c>
      <c r="B87" s="6">
        <v>1</v>
      </c>
      <c r="C87" s="8">
        <f>B87*0.1</f>
        <v>0.1</v>
      </c>
      <c r="E87" s="7" t="s">
        <v>32</v>
      </c>
      <c r="F87" s="29">
        <v>200</v>
      </c>
    </row>
    <row r="88" spans="1:6" x14ac:dyDescent="0.2">
      <c r="A88" s="7" t="s">
        <v>97</v>
      </c>
      <c r="B88" s="6">
        <v>15</v>
      </c>
      <c r="C88" s="8">
        <f>B88*0.1</f>
        <v>1.5</v>
      </c>
      <c r="E88" s="11" t="s">
        <v>34</v>
      </c>
      <c r="F88" s="6">
        <v>30</v>
      </c>
    </row>
    <row r="89" spans="1:6" x14ac:dyDescent="0.2">
      <c r="A89" s="7" t="s">
        <v>100</v>
      </c>
      <c r="B89" s="6">
        <v>150</v>
      </c>
      <c r="C89" s="8">
        <f>B89*0.1</f>
        <v>15</v>
      </c>
      <c r="E89" s="11" t="s">
        <v>120</v>
      </c>
      <c r="F89" s="12">
        <v>20</v>
      </c>
    </row>
    <row r="90" spans="1:6" ht="15" x14ac:dyDescent="0.25">
      <c r="A90" s="3" t="s">
        <v>105</v>
      </c>
      <c r="B90" s="6"/>
      <c r="C90" s="6"/>
      <c r="E90" s="11"/>
      <c r="F90" s="12"/>
    </row>
    <row r="91" spans="1:6" x14ac:dyDescent="0.2">
      <c r="A91" s="7" t="s">
        <v>129</v>
      </c>
      <c r="B91" s="6">
        <v>100</v>
      </c>
      <c r="C91" s="6">
        <f>B91*0.1</f>
        <v>10</v>
      </c>
      <c r="E91" s="21" t="s">
        <v>30</v>
      </c>
      <c r="F91" s="22">
        <v>1335</v>
      </c>
    </row>
    <row r="92" spans="1:6" ht="15" x14ac:dyDescent="0.25">
      <c r="A92" s="3" t="s">
        <v>34</v>
      </c>
      <c r="B92" s="6"/>
      <c r="C92" s="6"/>
    </row>
    <row r="93" spans="1:6" x14ac:dyDescent="0.2">
      <c r="A93" s="7" t="s">
        <v>34</v>
      </c>
      <c r="B93" s="6">
        <v>30</v>
      </c>
      <c r="C93" s="6">
        <f t="shared" si="4"/>
        <v>3</v>
      </c>
    </row>
    <row r="94" spans="1:6" x14ac:dyDescent="0.2">
      <c r="A94" s="35" t="s">
        <v>33</v>
      </c>
      <c r="B94" s="27"/>
      <c r="C94" s="27"/>
    </row>
    <row r="95" spans="1:6" ht="15" x14ac:dyDescent="0.25">
      <c r="A95" s="3" t="s">
        <v>42</v>
      </c>
      <c r="B95" s="6"/>
      <c r="C95" s="6"/>
    </row>
    <row r="96" spans="1:6" x14ac:dyDescent="0.2">
      <c r="A96" s="7" t="s">
        <v>130</v>
      </c>
      <c r="B96" s="6">
        <v>121.2</v>
      </c>
      <c r="C96" s="6">
        <f>B96*0.1</f>
        <v>12.120000000000001</v>
      </c>
    </row>
    <row r="97" spans="1:3" x14ac:dyDescent="0.2">
      <c r="A97" s="7" t="s">
        <v>115</v>
      </c>
      <c r="B97" s="6">
        <v>6</v>
      </c>
      <c r="C97" s="6">
        <f>B97*0.1</f>
        <v>0.60000000000000009</v>
      </c>
    </row>
    <row r="98" spans="1:3" x14ac:dyDescent="0.2">
      <c r="A98" s="7" t="s">
        <v>98</v>
      </c>
      <c r="B98" s="6">
        <v>1</v>
      </c>
      <c r="C98" s="6">
        <f>B98*0.1</f>
        <v>0.1</v>
      </c>
    </row>
    <row r="99" spans="1:3" ht="25.5" x14ac:dyDescent="0.2">
      <c r="A99" s="36" t="s">
        <v>125</v>
      </c>
      <c r="B99" s="27"/>
      <c r="C99" s="6"/>
    </row>
    <row r="100" spans="1:3" x14ac:dyDescent="0.2">
      <c r="A100" s="37" t="s">
        <v>130</v>
      </c>
      <c r="B100" s="27">
        <v>50</v>
      </c>
      <c r="C100" s="6">
        <f t="shared" ref="C100:C125" si="5">B100*0.1</f>
        <v>5</v>
      </c>
    </row>
    <row r="101" spans="1:3" x14ac:dyDescent="0.2">
      <c r="A101" s="37" t="s">
        <v>131</v>
      </c>
      <c r="B101" s="27">
        <v>25</v>
      </c>
      <c r="C101" s="6">
        <f t="shared" si="5"/>
        <v>2.5</v>
      </c>
    </row>
    <row r="102" spans="1:3" x14ac:dyDescent="0.2">
      <c r="A102" s="37" t="s">
        <v>107</v>
      </c>
      <c r="B102" s="27">
        <v>27</v>
      </c>
      <c r="C102" s="6">
        <f t="shared" si="5"/>
        <v>2.7</v>
      </c>
    </row>
    <row r="103" spans="1:3" x14ac:dyDescent="0.2">
      <c r="A103" s="37" t="s">
        <v>110</v>
      </c>
      <c r="B103" s="27">
        <v>12.5</v>
      </c>
      <c r="C103" s="6">
        <f t="shared" si="5"/>
        <v>1.25</v>
      </c>
    </row>
    <row r="104" spans="1:3" x14ac:dyDescent="0.2">
      <c r="A104" s="37" t="s">
        <v>109</v>
      </c>
      <c r="B104" s="27">
        <v>12</v>
      </c>
      <c r="C104" s="6">
        <f t="shared" si="5"/>
        <v>1.2000000000000002</v>
      </c>
    </row>
    <row r="105" spans="1:3" x14ac:dyDescent="0.2">
      <c r="A105" s="37" t="s">
        <v>116</v>
      </c>
      <c r="B105" s="27">
        <v>7.5</v>
      </c>
      <c r="C105" s="6">
        <f t="shared" si="5"/>
        <v>0.75</v>
      </c>
    </row>
    <row r="106" spans="1:3" x14ac:dyDescent="0.2">
      <c r="A106" s="37" t="s">
        <v>115</v>
      </c>
      <c r="B106" s="27">
        <v>5</v>
      </c>
      <c r="C106" s="6">
        <f t="shared" si="5"/>
        <v>0.5</v>
      </c>
    </row>
    <row r="107" spans="1:3" x14ac:dyDescent="0.2">
      <c r="A107" s="37" t="s">
        <v>97</v>
      </c>
      <c r="B107" s="27">
        <v>2.5</v>
      </c>
      <c r="C107" s="6">
        <f t="shared" si="5"/>
        <v>0.25</v>
      </c>
    </row>
    <row r="108" spans="1:3" x14ac:dyDescent="0.2">
      <c r="A108" s="37" t="s">
        <v>98</v>
      </c>
      <c r="B108" s="27">
        <v>1</v>
      </c>
      <c r="C108" s="6">
        <f t="shared" si="5"/>
        <v>0.1</v>
      </c>
    </row>
    <row r="109" spans="1:3" x14ac:dyDescent="0.2">
      <c r="A109" s="37" t="s">
        <v>132</v>
      </c>
      <c r="B109" s="27">
        <v>10</v>
      </c>
      <c r="C109" s="6">
        <f t="shared" si="5"/>
        <v>1</v>
      </c>
    </row>
    <row r="110" spans="1:3" x14ac:dyDescent="0.2">
      <c r="A110" s="37" t="s">
        <v>111</v>
      </c>
      <c r="B110" s="27">
        <v>52</v>
      </c>
      <c r="C110" s="6">
        <f t="shared" si="5"/>
        <v>5.2</v>
      </c>
    </row>
    <row r="111" spans="1:3" x14ac:dyDescent="0.2">
      <c r="A111" s="37" t="s">
        <v>100</v>
      </c>
      <c r="B111" s="27">
        <v>200</v>
      </c>
      <c r="C111" s="6">
        <f t="shared" si="5"/>
        <v>20</v>
      </c>
    </row>
    <row r="112" spans="1:3" ht="15" x14ac:dyDescent="0.25">
      <c r="A112" s="3" t="s">
        <v>133</v>
      </c>
      <c r="B112" s="6"/>
      <c r="C112" s="6">
        <f t="shared" si="5"/>
        <v>0</v>
      </c>
    </row>
    <row r="113" spans="1:3" x14ac:dyDescent="0.2">
      <c r="A113" s="7" t="s">
        <v>134</v>
      </c>
      <c r="B113" s="6">
        <v>107</v>
      </c>
      <c r="C113" s="6">
        <f t="shared" si="5"/>
        <v>10.700000000000001</v>
      </c>
    </row>
    <row r="114" spans="1:3" x14ac:dyDescent="0.2">
      <c r="A114" s="7" t="s">
        <v>99</v>
      </c>
      <c r="B114" s="6">
        <v>8</v>
      </c>
      <c r="C114" s="6">
        <f t="shared" si="5"/>
        <v>0.8</v>
      </c>
    </row>
    <row r="115" spans="1:3" x14ac:dyDescent="0.2">
      <c r="A115" s="7" t="s">
        <v>109</v>
      </c>
      <c r="B115" s="6">
        <v>13.5</v>
      </c>
      <c r="C115" s="6">
        <f t="shared" si="5"/>
        <v>1.35</v>
      </c>
    </row>
    <row r="116" spans="1:3" x14ac:dyDescent="0.2">
      <c r="A116" s="7" t="s">
        <v>110</v>
      </c>
      <c r="B116" s="6">
        <v>15</v>
      </c>
      <c r="C116" s="6">
        <f t="shared" si="5"/>
        <v>1.5</v>
      </c>
    </row>
    <row r="117" spans="1:3" x14ac:dyDescent="0.2">
      <c r="A117" s="7" t="s">
        <v>116</v>
      </c>
      <c r="B117" s="6">
        <v>7.5</v>
      </c>
      <c r="C117" s="6">
        <f t="shared" si="5"/>
        <v>0.75</v>
      </c>
    </row>
    <row r="118" spans="1:3" x14ac:dyDescent="0.2">
      <c r="A118" s="7" t="s">
        <v>113</v>
      </c>
      <c r="B118" s="6">
        <v>52.5</v>
      </c>
      <c r="C118" s="6">
        <f t="shared" si="5"/>
        <v>5.25</v>
      </c>
    </row>
    <row r="119" spans="1:3" x14ac:dyDescent="0.2">
      <c r="A119" s="7" t="s">
        <v>98</v>
      </c>
      <c r="B119" s="6">
        <v>0.5</v>
      </c>
      <c r="C119" s="6">
        <f t="shared" si="5"/>
        <v>0.05</v>
      </c>
    </row>
    <row r="120" spans="1:3" ht="15" x14ac:dyDescent="0.2">
      <c r="A120" s="9" t="s">
        <v>32</v>
      </c>
      <c r="B120" s="13"/>
      <c r="C120" s="6"/>
    </row>
    <row r="121" spans="1:3" x14ac:dyDescent="0.2">
      <c r="A121" s="11" t="s">
        <v>118</v>
      </c>
      <c r="B121" s="12">
        <v>1</v>
      </c>
      <c r="C121" s="6">
        <f t="shared" si="5"/>
        <v>0.1</v>
      </c>
    </row>
    <row r="122" spans="1:3" x14ac:dyDescent="0.2">
      <c r="A122" s="11" t="s">
        <v>104</v>
      </c>
      <c r="B122" s="12">
        <v>15</v>
      </c>
      <c r="C122" s="6">
        <f t="shared" si="5"/>
        <v>1.5</v>
      </c>
    </row>
    <row r="123" spans="1:3" x14ac:dyDescent="0.2">
      <c r="A123" s="11" t="s">
        <v>100</v>
      </c>
      <c r="B123" s="12">
        <v>150</v>
      </c>
      <c r="C123" s="6">
        <f t="shared" si="5"/>
        <v>15</v>
      </c>
    </row>
    <row r="124" spans="1:3" ht="15" x14ac:dyDescent="0.2">
      <c r="A124" s="9" t="s">
        <v>34</v>
      </c>
      <c r="B124" s="12"/>
      <c r="C124" s="6"/>
    </row>
    <row r="125" spans="1:3" x14ac:dyDescent="0.2">
      <c r="A125" s="11" t="s">
        <v>34</v>
      </c>
      <c r="B125" s="12">
        <v>30</v>
      </c>
      <c r="C125" s="6">
        <f t="shared" si="5"/>
        <v>3</v>
      </c>
    </row>
    <row r="126" spans="1:3" ht="15" x14ac:dyDescent="0.2">
      <c r="A126" s="9" t="s">
        <v>120</v>
      </c>
      <c r="B126" s="12"/>
      <c r="C126" s="6"/>
    </row>
    <row r="127" spans="1:3" x14ac:dyDescent="0.2">
      <c r="A127" s="11" t="s">
        <v>120</v>
      </c>
      <c r="B127" s="12">
        <v>20</v>
      </c>
      <c r="C127" s="6">
        <f>B127*0.1</f>
        <v>2</v>
      </c>
    </row>
    <row r="150" spans="1:6" x14ac:dyDescent="0.2">
      <c r="A150" s="24" t="s">
        <v>135</v>
      </c>
      <c r="E150" s="25" t="s">
        <v>123</v>
      </c>
    </row>
    <row r="151" spans="1:6" ht="15" x14ac:dyDescent="0.25">
      <c r="A151" s="17" t="s">
        <v>18</v>
      </c>
      <c r="B151" s="3" t="s">
        <v>92</v>
      </c>
      <c r="C151" s="3" t="s">
        <v>93</v>
      </c>
      <c r="E151" s="17" t="s">
        <v>18</v>
      </c>
      <c r="F151" s="17" t="s">
        <v>121</v>
      </c>
    </row>
    <row r="152" spans="1:6" ht="15" x14ac:dyDescent="0.25">
      <c r="A152" s="38" t="s">
        <v>31</v>
      </c>
      <c r="B152" s="6"/>
      <c r="C152" s="27"/>
      <c r="E152" s="38" t="s">
        <v>31</v>
      </c>
      <c r="F152" s="6"/>
    </row>
    <row r="153" spans="1:6" ht="15" x14ac:dyDescent="0.25">
      <c r="A153" s="3" t="s">
        <v>136</v>
      </c>
      <c r="B153" s="6"/>
      <c r="C153" s="27"/>
      <c r="E153" s="7" t="s">
        <v>136</v>
      </c>
      <c r="F153" s="29">
        <v>200</v>
      </c>
    </row>
    <row r="154" spans="1:6" x14ac:dyDescent="0.2">
      <c r="A154" s="7" t="s">
        <v>138</v>
      </c>
      <c r="B154" s="6">
        <v>40</v>
      </c>
      <c r="C154" s="27">
        <f t="shared" ref="C154:C168" si="6">B154*0.1</f>
        <v>4</v>
      </c>
      <c r="E154" s="7" t="s">
        <v>137</v>
      </c>
      <c r="F154" s="6">
        <v>10</v>
      </c>
    </row>
    <row r="155" spans="1:6" x14ac:dyDescent="0.2">
      <c r="A155" s="7" t="s">
        <v>96</v>
      </c>
      <c r="B155" s="6">
        <v>100</v>
      </c>
      <c r="C155" s="27">
        <f t="shared" si="6"/>
        <v>10</v>
      </c>
      <c r="E155" s="7" t="s">
        <v>40</v>
      </c>
      <c r="F155" s="6">
        <v>207</v>
      </c>
    </row>
    <row r="156" spans="1:6" x14ac:dyDescent="0.2">
      <c r="A156" s="7" t="s">
        <v>97</v>
      </c>
      <c r="B156" s="6">
        <v>10</v>
      </c>
      <c r="C156" s="27">
        <f t="shared" si="6"/>
        <v>1</v>
      </c>
      <c r="E156" s="7" t="s">
        <v>34</v>
      </c>
      <c r="F156" s="6">
        <v>30</v>
      </c>
    </row>
    <row r="157" spans="1:6" ht="15" x14ac:dyDescent="0.25">
      <c r="A157" s="7" t="s">
        <v>99</v>
      </c>
      <c r="B157" s="6">
        <v>6</v>
      </c>
      <c r="C157" s="27">
        <f t="shared" si="6"/>
        <v>0.60000000000000009</v>
      </c>
      <c r="E157" s="38" t="s">
        <v>33</v>
      </c>
      <c r="F157" s="6"/>
    </row>
    <row r="158" spans="1:6" x14ac:dyDescent="0.2">
      <c r="A158" s="7" t="s">
        <v>98</v>
      </c>
      <c r="B158" s="6">
        <v>1</v>
      </c>
      <c r="C158" s="27">
        <f t="shared" si="6"/>
        <v>0.1</v>
      </c>
      <c r="E158" s="39" t="s">
        <v>79</v>
      </c>
      <c r="F158" s="6">
        <v>60</v>
      </c>
    </row>
    <row r="159" spans="1:6" ht="25.5" x14ac:dyDescent="0.2">
      <c r="A159" s="31" t="s">
        <v>100</v>
      </c>
      <c r="B159" s="34">
        <v>70</v>
      </c>
      <c r="C159" s="30">
        <f t="shared" si="6"/>
        <v>7</v>
      </c>
      <c r="E159" s="15" t="s">
        <v>56</v>
      </c>
      <c r="F159" s="34" t="s">
        <v>57</v>
      </c>
    </row>
    <row r="160" spans="1:6" ht="15" x14ac:dyDescent="0.2">
      <c r="A160" s="40" t="s">
        <v>137</v>
      </c>
      <c r="B160" s="6"/>
      <c r="C160" s="27"/>
      <c r="E160" s="7" t="s">
        <v>58</v>
      </c>
      <c r="F160" s="29">
        <v>100</v>
      </c>
    </row>
    <row r="161" spans="1:6" x14ac:dyDescent="0.2">
      <c r="A161" s="7" t="s">
        <v>99</v>
      </c>
      <c r="B161" s="6">
        <v>10</v>
      </c>
      <c r="C161" s="27">
        <f t="shared" si="6"/>
        <v>1</v>
      </c>
      <c r="E161" s="7" t="s">
        <v>59</v>
      </c>
      <c r="F161" s="6">
        <v>180</v>
      </c>
    </row>
    <row r="162" spans="1:6" ht="15" x14ac:dyDescent="0.25">
      <c r="A162" s="3" t="s">
        <v>40</v>
      </c>
      <c r="B162" s="6"/>
      <c r="C162" s="27"/>
      <c r="E162" s="7" t="s">
        <v>60</v>
      </c>
      <c r="F162" s="6">
        <v>200</v>
      </c>
    </row>
    <row r="163" spans="1:6" x14ac:dyDescent="0.2">
      <c r="A163" s="7" t="s">
        <v>118</v>
      </c>
      <c r="B163" s="6">
        <v>1</v>
      </c>
      <c r="C163" s="27">
        <f t="shared" si="6"/>
        <v>0.1</v>
      </c>
      <c r="E163" s="11" t="s">
        <v>34</v>
      </c>
      <c r="F163" s="6">
        <v>30</v>
      </c>
    </row>
    <row r="164" spans="1:6" x14ac:dyDescent="0.2">
      <c r="A164" s="7" t="s">
        <v>97</v>
      </c>
      <c r="B164" s="6">
        <v>15</v>
      </c>
      <c r="C164" s="27">
        <f t="shared" si="6"/>
        <v>1.5</v>
      </c>
      <c r="E164" s="11" t="s">
        <v>120</v>
      </c>
      <c r="F164" s="12">
        <v>20</v>
      </c>
    </row>
    <row r="165" spans="1:6" x14ac:dyDescent="0.2">
      <c r="A165" s="7" t="s">
        <v>119</v>
      </c>
      <c r="B165" s="6">
        <v>8</v>
      </c>
      <c r="C165" s="27">
        <f t="shared" si="6"/>
        <v>0.8</v>
      </c>
      <c r="E165" s="11"/>
      <c r="F165" s="12"/>
    </row>
    <row r="166" spans="1:6" x14ac:dyDescent="0.2">
      <c r="A166" s="7" t="s">
        <v>100</v>
      </c>
      <c r="B166" s="6">
        <v>150</v>
      </c>
      <c r="C166" s="27">
        <f t="shared" si="6"/>
        <v>15</v>
      </c>
      <c r="E166" s="21" t="s">
        <v>30</v>
      </c>
      <c r="F166" s="22">
        <v>1312</v>
      </c>
    </row>
    <row r="167" spans="1:6" ht="15" x14ac:dyDescent="0.25">
      <c r="A167" s="3" t="s">
        <v>34</v>
      </c>
      <c r="B167" s="6"/>
      <c r="C167" s="27"/>
    </row>
    <row r="168" spans="1:6" x14ac:dyDescent="0.2">
      <c r="A168" s="7" t="s">
        <v>34</v>
      </c>
      <c r="B168" s="6">
        <v>30</v>
      </c>
      <c r="C168" s="27">
        <f t="shared" si="6"/>
        <v>3</v>
      </c>
    </row>
    <row r="169" spans="1:6" x14ac:dyDescent="0.2">
      <c r="A169" s="26" t="s">
        <v>33</v>
      </c>
      <c r="B169" s="27"/>
      <c r="C169" s="27"/>
    </row>
    <row r="170" spans="1:6" ht="15" x14ac:dyDescent="0.25">
      <c r="A170" s="41" t="s">
        <v>79</v>
      </c>
      <c r="B170" s="6"/>
      <c r="C170" s="6"/>
    </row>
    <row r="171" spans="1:6" x14ac:dyDescent="0.2">
      <c r="A171" s="7" t="s">
        <v>139</v>
      </c>
      <c r="B171" s="6">
        <v>70</v>
      </c>
      <c r="C171" s="6">
        <f>B171*0.1</f>
        <v>7</v>
      </c>
    </row>
    <row r="172" spans="1:6" x14ac:dyDescent="0.2">
      <c r="A172" s="7" t="s">
        <v>109</v>
      </c>
      <c r="B172" s="6">
        <v>7</v>
      </c>
      <c r="C172" s="6">
        <f>B172*0.1</f>
        <v>0.70000000000000007</v>
      </c>
    </row>
    <row r="173" spans="1:6" x14ac:dyDescent="0.2">
      <c r="A173" s="7" t="s">
        <v>97</v>
      </c>
      <c r="B173" s="6">
        <v>3</v>
      </c>
      <c r="C173" s="6">
        <f>B173*0.1</f>
        <v>0.30000000000000004</v>
      </c>
    </row>
    <row r="174" spans="1:6" x14ac:dyDescent="0.2">
      <c r="A174" s="7" t="s">
        <v>115</v>
      </c>
      <c r="B174" s="6">
        <v>3</v>
      </c>
      <c r="C174" s="6">
        <f>B174*0.1</f>
        <v>0.30000000000000004</v>
      </c>
    </row>
    <row r="175" spans="1:6" ht="25.5" x14ac:dyDescent="0.2">
      <c r="A175" s="36" t="s">
        <v>56</v>
      </c>
      <c r="B175" s="27"/>
      <c r="C175" s="6"/>
    </row>
    <row r="176" spans="1:6" x14ac:dyDescent="0.2">
      <c r="A176" s="37" t="s">
        <v>107</v>
      </c>
      <c r="B176" s="27">
        <v>100</v>
      </c>
      <c r="C176" s="6">
        <f t="shared" ref="C176:C183" si="7">B176*0.1</f>
        <v>10</v>
      </c>
    </row>
    <row r="177" spans="1:3" x14ac:dyDescent="0.2">
      <c r="A177" s="37" t="s">
        <v>113</v>
      </c>
      <c r="B177" s="27">
        <v>5</v>
      </c>
      <c r="C177" s="6">
        <f t="shared" si="7"/>
        <v>0.5</v>
      </c>
    </row>
    <row r="178" spans="1:3" x14ac:dyDescent="0.2">
      <c r="A178" s="37" t="s">
        <v>109</v>
      </c>
      <c r="B178" s="27">
        <v>12</v>
      </c>
      <c r="C178" s="6">
        <f t="shared" si="7"/>
        <v>1.2000000000000002</v>
      </c>
    </row>
    <row r="179" spans="1:3" x14ac:dyDescent="0.2">
      <c r="A179" s="37" t="s">
        <v>110</v>
      </c>
      <c r="B179" s="27">
        <v>13</v>
      </c>
      <c r="C179" s="6">
        <f t="shared" si="7"/>
        <v>1.3</v>
      </c>
    </row>
    <row r="180" spans="1:3" x14ac:dyDescent="0.2">
      <c r="A180" s="37" t="s">
        <v>99</v>
      </c>
      <c r="B180" s="27">
        <v>3</v>
      </c>
      <c r="C180" s="6">
        <f t="shared" si="7"/>
        <v>0.30000000000000004</v>
      </c>
    </row>
    <row r="181" spans="1:3" x14ac:dyDescent="0.2">
      <c r="A181" s="37" t="s">
        <v>98</v>
      </c>
      <c r="B181" s="27">
        <v>1</v>
      </c>
      <c r="C181" s="6">
        <f t="shared" si="7"/>
        <v>0.1</v>
      </c>
    </row>
    <row r="182" spans="1:3" x14ac:dyDescent="0.2">
      <c r="A182" s="37" t="s">
        <v>111</v>
      </c>
      <c r="B182" s="27">
        <v>52</v>
      </c>
      <c r="C182" s="6">
        <f t="shared" si="7"/>
        <v>5.2</v>
      </c>
    </row>
    <row r="183" spans="1:3" x14ac:dyDescent="0.2">
      <c r="A183" s="37" t="s">
        <v>100</v>
      </c>
      <c r="B183" s="27">
        <v>190</v>
      </c>
      <c r="C183" s="6">
        <f t="shared" si="7"/>
        <v>19</v>
      </c>
    </row>
    <row r="184" spans="1:3" ht="15" x14ac:dyDescent="0.25">
      <c r="A184" s="42" t="s">
        <v>58</v>
      </c>
      <c r="B184" s="6"/>
      <c r="C184" s="6"/>
    </row>
    <row r="185" spans="1:3" x14ac:dyDescent="0.2">
      <c r="A185" s="7" t="s">
        <v>112</v>
      </c>
      <c r="B185" s="6">
        <v>74</v>
      </c>
      <c r="C185" s="6">
        <f t="shared" ref="C185:C197" si="8">B185*0.1</f>
        <v>7.4</v>
      </c>
    </row>
    <row r="186" spans="1:3" x14ac:dyDescent="0.2">
      <c r="A186" s="7" t="s">
        <v>34</v>
      </c>
      <c r="B186" s="6">
        <v>18</v>
      </c>
      <c r="C186" s="6">
        <f t="shared" si="8"/>
        <v>1.8</v>
      </c>
    </row>
    <row r="187" spans="1:3" x14ac:dyDescent="0.2">
      <c r="A187" s="7" t="s">
        <v>98</v>
      </c>
      <c r="B187" s="6">
        <v>1</v>
      </c>
      <c r="C187" s="6">
        <f t="shared" si="8"/>
        <v>0.1</v>
      </c>
    </row>
    <row r="188" spans="1:3" x14ac:dyDescent="0.2">
      <c r="A188" s="7" t="s">
        <v>140</v>
      </c>
      <c r="B188" s="6">
        <v>10</v>
      </c>
      <c r="C188" s="6">
        <f t="shared" si="8"/>
        <v>1</v>
      </c>
    </row>
    <row r="189" spans="1:3" x14ac:dyDescent="0.2">
      <c r="A189" s="7" t="s">
        <v>115</v>
      </c>
      <c r="B189" s="6">
        <v>6</v>
      </c>
      <c r="C189" s="6">
        <f t="shared" si="8"/>
        <v>0.60000000000000009</v>
      </c>
    </row>
    <row r="190" spans="1:3" ht="15" x14ac:dyDescent="0.25">
      <c r="A190" s="3" t="s">
        <v>59</v>
      </c>
      <c r="B190" s="6"/>
      <c r="C190" s="6"/>
    </row>
    <row r="191" spans="1:3" x14ac:dyDescent="0.2">
      <c r="A191" s="7" t="s">
        <v>117</v>
      </c>
      <c r="B191" s="6">
        <v>240</v>
      </c>
      <c r="C191" s="6">
        <f t="shared" si="8"/>
        <v>24</v>
      </c>
    </row>
    <row r="192" spans="1:3" x14ac:dyDescent="0.2">
      <c r="A192" s="7" t="s">
        <v>99</v>
      </c>
      <c r="B192" s="6">
        <v>6</v>
      </c>
      <c r="C192" s="6">
        <f t="shared" si="8"/>
        <v>0.60000000000000009</v>
      </c>
    </row>
    <row r="193" spans="1:3" x14ac:dyDescent="0.2">
      <c r="A193" s="7" t="s">
        <v>98</v>
      </c>
      <c r="B193" s="6">
        <v>1</v>
      </c>
      <c r="C193" s="6">
        <f t="shared" si="8"/>
        <v>0.1</v>
      </c>
    </row>
    <row r="194" spans="1:3" ht="15" x14ac:dyDescent="0.25">
      <c r="A194" s="3" t="s">
        <v>60</v>
      </c>
      <c r="B194" s="6"/>
      <c r="C194" s="6">
        <f t="shared" si="8"/>
        <v>0</v>
      </c>
    </row>
    <row r="195" spans="1:3" x14ac:dyDescent="0.2">
      <c r="A195" s="7" t="s">
        <v>141</v>
      </c>
      <c r="B195" s="6">
        <v>20</v>
      </c>
      <c r="C195" s="6">
        <f t="shared" si="8"/>
        <v>2</v>
      </c>
    </row>
    <row r="196" spans="1:3" x14ac:dyDescent="0.2">
      <c r="A196" s="7" t="s">
        <v>97</v>
      </c>
      <c r="B196" s="6">
        <v>20</v>
      </c>
      <c r="C196" s="6">
        <f t="shared" si="8"/>
        <v>2</v>
      </c>
    </row>
    <row r="197" spans="1:3" x14ac:dyDescent="0.2">
      <c r="A197" s="43" t="s">
        <v>100</v>
      </c>
      <c r="B197" s="6">
        <v>200</v>
      </c>
      <c r="C197" s="6">
        <f t="shared" si="8"/>
        <v>20</v>
      </c>
    </row>
    <row r="198" spans="1:3" ht="15" x14ac:dyDescent="0.2">
      <c r="A198" s="9" t="s">
        <v>34</v>
      </c>
      <c r="B198" s="12"/>
      <c r="C198" s="6"/>
    </row>
    <row r="199" spans="1:3" x14ac:dyDescent="0.2">
      <c r="A199" s="11" t="s">
        <v>34</v>
      </c>
      <c r="B199" s="12">
        <v>30</v>
      </c>
      <c r="C199" s="6">
        <f>B199*0.1</f>
        <v>3</v>
      </c>
    </row>
    <row r="200" spans="1:3" ht="15" x14ac:dyDescent="0.2">
      <c r="A200" s="9" t="s">
        <v>120</v>
      </c>
      <c r="B200" s="12"/>
      <c r="C200" s="6"/>
    </row>
    <row r="201" spans="1:3" x14ac:dyDescent="0.2">
      <c r="A201" s="11" t="s">
        <v>120</v>
      </c>
      <c r="B201" s="12">
        <v>20</v>
      </c>
      <c r="C201" s="6">
        <f>B201*0.1</f>
        <v>2</v>
      </c>
    </row>
    <row r="224" spans="1:5" x14ac:dyDescent="0.2">
      <c r="A224" s="24" t="s">
        <v>142</v>
      </c>
      <c r="E224" s="25" t="s">
        <v>123</v>
      </c>
    </row>
    <row r="225" spans="1:6" ht="15" x14ac:dyDescent="0.25">
      <c r="A225" s="17" t="s">
        <v>18</v>
      </c>
      <c r="B225" s="3" t="s">
        <v>92</v>
      </c>
      <c r="C225" s="3" t="s">
        <v>93</v>
      </c>
      <c r="E225" s="17" t="s">
        <v>18</v>
      </c>
      <c r="F225" s="17" t="s">
        <v>121</v>
      </c>
    </row>
    <row r="226" spans="1:6" x14ac:dyDescent="0.2">
      <c r="A226" s="26" t="s">
        <v>31</v>
      </c>
      <c r="B226" s="27"/>
      <c r="C226" s="27"/>
      <c r="E226" s="26" t="s">
        <v>31</v>
      </c>
      <c r="F226" s="27"/>
    </row>
    <row r="227" spans="1:6" ht="30" x14ac:dyDescent="0.25">
      <c r="A227" s="42" t="s">
        <v>143</v>
      </c>
      <c r="B227" s="6"/>
      <c r="C227" s="6"/>
      <c r="E227" s="44" t="s">
        <v>143</v>
      </c>
      <c r="F227" s="34">
        <v>160</v>
      </c>
    </row>
    <row r="228" spans="1:6" x14ac:dyDescent="0.2">
      <c r="A228" s="7" t="s">
        <v>144</v>
      </c>
      <c r="B228" s="6">
        <v>142</v>
      </c>
      <c r="C228" s="6">
        <f t="shared" ref="C228:C242" si="9">B228*0.1</f>
        <v>14.200000000000001</v>
      </c>
      <c r="E228" s="7" t="s">
        <v>32</v>
      </c>
      <c r="F228" s="6">
        <v>200</v>
      </c>
    </row>
    <row r="229" spans="1:6" x14ac:dyDescent="0.2">
      <c r="A229" s="7" t="s">
        <v>114</v>
      </c>
      <c r="B229" s="6">
        <v>12</v>
      </c>
      <c r="C229" s="6">
        <f t="shared" si="9"/>
        <v>1.2000000000000002</v>
      </c>
      <c r="E229" s="7" t="s">
        <v>34</v>
      </c>
      <c r="F229" s="6">
        <v>30</v>
      </c>
    </row>
    <row r="230" spans="1:6" ht="15" x14ac:dyDescent="0.25">
      <c r="A230" s="7" t="s">
        <v>97</v>
      </c>
      <c r="B230" s="6">
        <v>10</v>
      </c>
      <c r="C230" s="6">
        <f t="shared" si="9"/>
        <v>1</v>
      </c>
      <c r="E230" s="38" t="s">
        <v>33</v>
      </c>
      <c r="F230" s="27"/>
    </row>
    <row r="231" spans="1:6" ht="25.5" x14ac:dyDescent="0.2">
      <c r="A231" s="31" t="s">
        <v>127</v>
      </c>
      <c r="B231" s="34">
        <v>4</v>
      </c>
      <c r="C231" s="34">
        <f t="shared" si="9"/>
        <v>0.4</v>
      </c>
      <c r="E231" s="32" t="s">
        <v>62</v>
      </c>
      <c r="F231" s="30" t="s">
        <v>52</v>
      </c>
    </row>
    <row r="232" spans="1:6" ht="25.5" x14ac:dyDescent="0.2">
      <c r="A232" s="31" t="s">
        <v>99</v>
      </c>
      <c r="B232" s="34">
        <v>6</v>
      </c>
      <c r="C232" s="34">
        <f t="shared" si="9"/>
        <v>0.60000000000000009</v>
      </c>
      <c r="E232" s="15" t="s">
        <v>63</v>
      </c>
      <c r="F232" s="34">
        <v>100</v>
      </c>
    </row>
    <row r="233" spans="1:6" x14ac:dyDescent="0.2">
      <c r="A233" s="7" t="s">
        <v>98</v>
      </c>
      <c r="B233" s="6">
        <v>1</v>
      </c>
      <c r="C233" s="6">
        <f t="shared" si="9"/>
        <v>0.1</v>
      </c>
      <c r="E233" s="15" t="s">
        <v>37</v>
      </c>
      <c r="F233" s="6">
        <v>180</v>
      </c>
    </row>
    <row r="234" spans="1:6" x14ac:dyDescent="0.2">
      <c r="A234" s="7" t="s">
        <v>145</v>
      </c>
      <c r="B234" s="6">
        <v>6</v>
      </c>
      <c r="C234" s="6">
        <f t="shared" si="9"/>
        <v>0.60000000000000009</v>
      </c>
      <c r="E234" s="7" t="s">
        <v>32</v>
      </c>
      <c r="F234" s="6">
        <v>200</v>
      </c>
    </row>
    <row r="235" spans="1:6" x14ac:dyDescent="0.2">
      <c r="A235" s="7" t="s">
        <v>132</v>
      </c>
      <c r="B235" s="6">
        <v>6</v>
      </c>
      <c r="C235" s="6">
        <f t="shared" si="9"/>
        <v>0.60000000000000009</v>
      </c>
      <c r="E235" s="11" t="s">
        <v>34</v>
      </c>
      <c r="F235" s="6">
        <v>30</v>
      </c>
    </row>
    <row r="236" spans="1:6" x14ac:dyDescent="0.2">
      <c r="A236" s="7" t="s">
        <v>146</v>
      </c>
      <c r="B236" s="6">
        <v>10</v>
      </c>
      <c r="C236" s="6">
        <f t="shared" si="9"/>
        <v>1</v>
      </c>
      <c r="E236" s="11" t="s">
        <v>120</v>
      </c>
      <c r="F236" s="12">
        <v>20</v>
      </c>
    </row>
    <row r="237" spans="1:6" ht="15" x14ac:dyDescent="0.25">
      <c r="A237" s="3" t="s">
        <v>32</v>
      </c>
      <c r="B237" s="6"/>
      <c r="C237" s="6"/>
      <c r="E237" s="2"/>
      <c r="F237" s="2"/>
    </row>
    <row r="238" spans="1:6" x14ac:dyDescent="0.2">
      <c r="A238" s="7" t="s">
        <v>118</v>
      </c>
      <c r="B238" s="6">
        <v>1</v>
      </c>
      <c r="C238" s="6">
        <f t="shared" si="9"/>
        <v>0.1</v>
      </c>
      <c r="E238" s="21" t="s">
        <v>30</v>
      </c>
      <c r="F238" s="22">
        <v>1205</v>
      </c>
    </row>
    <row r="239" spans="1:6" x14ac:dyDescent="0.2">
      <c r="A239" s="7" t="s">
        <v>97</v>
      </c>
      <c r="B239" s="6">
        <v>15</v>
      </c>
      <c r="C239" s="6">
        <f t="shared" si="9"/>
        <v>1.5</v>
      </c>
    </row>
    <row r="240" spans="1:6" x14ac:dyDescent="0.2">
      <c r="A240" s="7" t="s">
        <v>100</v>
      </c>
      <c r="B240" s="6">
        <v>150</v>
      </c>
      <c r="C240" s="6">
        <f t="shared" si="9"/>
        <v>15</v>
      </c>
    </row>
    <row r="241" spans="1:3" ht="15" x14ac:dyDescent="0.25">
      <c r="A241" s="3" t="s">
        <v>34</v>
      </c>
      <c r="B241" s="6"/>
      <c r="C241" s="6"/>
    </row>
    <row r="242" spans="1:3" x14ac:dyDescent="0.2">
      <c r="A242" s="7" t="s">
        <v>34</v>
      </c>
      <c r="B242" s="6">
        <v>30</v>
      </c>
      <c r="C242" s="6">
        <f t="shared" si="9"/>
        <v>3</v>
      </c>
    </row>
    <row r="243" spans="1:3" ht="15" x14ac:dyDescent="0.25">
      <c r="A243" s="38" t="s">
        <v>33</v>
      </c>
      <c r="B243" s="27"/>
      <c r="C243" s="27"/>
    </row>
    <row r="244" spans="1:3" ht="25.5" x14ac:dyDescent="0.2">
      <c r="A244" s="36" t="s">
        <v>62</v>
      </c>
      <c r="B244" s="27"/>
      <c r="C244" s="6"/>
    </row>
    <row r="245" spans="1:3" x14ac:dyDescent="0.2">
      <c r="A245" s="37" t="s">
        <v>107</v>
      </c>
      <c r="B245" s="27">
        <v>100</v>
      </c>
      <c r="C245" s="6">
        <f t="shared" ref="C245:C255" si="10">B245*0.1</f>
        <v>10</v>
      </c>
    </row>
    <row r="246" spans="1:3" x14ac:dyDescent="0.2">
      <c r="A246" s="37" t="s">
        <v>147</v>
      </c>
      <c r="B246" s="27">
        <v>7.5</v>
      </c>
      <c r="C246" s="6">
        <f t="shared" si="10"/>
        <v>0.75</v>
      </c>
    </row>
    <row r="247" spans="1:3" x14ac:dyDescent="0.2">
      <c r="A247" s="37" t="s">
        <v>109</v>
      </c>
      <c r="B247" s="27">
        <v>6</v>
      </c>
      <c r="C247" s="6">
        <f t="shared" si="10"/>
        <v>0.60000000000000009</v>
      </c>
    </row>
    <row r="248" spans="1:3" x14ac:dyDescent="0.2">
      <c r="A248" s="37" t="s">
        <v>110</v>
      </c>
      <c r="B248" s="27">
        <v>12.5</v>
      </c>
      <c r="C248" s="6">
        <f t="shared" si="10"/>
        <v>1.25</v>
      </c>
    </row>
    <row r="249" spans="1:3" x14ac:dyDescent="0.2">
      <c r="A249" s="37" t="s">
        <v>148</v>
      </c>
      <c r="B249" s="27">
        <v>17</v>
      </c>
      <c r="C249" s="6">
        <f t="shared" si="10"/>
        <v>1.7000000000000002</v>
      </c>
    </row>
    <row r="250" spans="1:3" x14ac:dyDescent="0.2">
      <c r="A250" s="37" t="s">
        <v>116</v>
      </c>
      <c r="B250" s="27">
        <v>7.5</v>
      </c>
      <c r="C250" s="6">
        <f t="shared" si="10"/>
        <v>0.75</v>
      </c>
    </row>
    <row r="251" spans="1:3" x14ac:dyDescent="0.2">
      <c r="A251" s="37" t="s">
        <v>115</v>
      </c>
      <c r="B251" s="27">
        <v>5</v>
      </c>
      <c r="C251" s="6">
        <f t="shared" si="10"/>
        <v>0.5</v>
      </c>
    </row>
    <row r="252" spans="1:3" x14ac:dyDescent="0.2">
      <c r="A252" s="37" t="s">
        <v>98</v>
      </c>
      <c r="B252" s="27">
        <v>1</v>
      </c>
      <c r="C252" s="6">
        <f t="shared" si="10"/>
        <v>0.1</v>
      </c>
    </row>
    <row r="253" spans="1:3" x14ac:dyDescent="0.2">
      <c r="A253" s="37" t="s">
        <v>132</v>
      </c>
      <c r="B253" s="27">
        <v>10</v>
      </c>
      <c r="C253" s="6">
        <f t="shared" si="10"/>
        <v>1</v>
      </c>
    </row>
    <row r="254" spans="1:3" x14ac:dyDescent="0.2">
      <c r="A254" s="37" t="s">
        <v>111</v>
      </c>
      <c r="B254" s="27">
        <v>52</v>
      </c>
      <c r="C254" s="6">
        <f t="shared" si="10"/>
        <v>5.2</v>
      </c>
    </row>
    <row r="255" spans="1:3" x14ac:dyDescent="0.2">
      <c r="A255" s="37" t="s">
        <v>100</v>
      </c>
      <c r="B255" s="27">
        <v>200</v>
      </c>
      <c r="C255" s="6">
        <f t="shared" si="10"/>
        <v>20</v>
      </c>
    </row>
    <row r="256" spans="1:3" x14ac:dyDescent="0.2">
      <c r="A256" s="45" t="s">
        <v>149</v>
      </c>
      <c r="B256" s="27"/>
      <c r="C256" s="6"/>
    </row>
    <row r="257" spans="1:3" x14ac:dyDescent="0.2">
      <c r="A257" s="37" t="s">
        <v>150</v>
      </c>
      <c r="B257" s="27">
        <v>151</v>
      </c>
      <c r="C257" s="6">
        <f t="shared" ref="C257:C269" si="11">B257*0.1</f>
        <v>15.100000000000001</v>
      </c>
    </row>
    <row r="258" spans="1:3" x14ac:dyDescent="0.2">
      <c r="A258" s="37" t="s">
        <v>115</v>
      </c>
      <c r="B258" s="27">
        <v>5.6</v>
      </c>
      <c r="C258" s="6">
        <f t="shared" si="11"/>
        <v>0.55999999999999994</v>
      </c>
    </row>
    <row r="259" spans="1:3" x14ac:dyDescent="0.2">
      <c r="A259" s="37" t="s">
        <v>98</v>
      </c>
      <c r="B259" s="27">
        <v>1</v>
      </c>
      <c r="C259" s="6">
        <f t="shared" si="11"/>
        <v>0.1</v>
      </c>
    </row>
    <row r="260" spans="1:3" x14ac:dyDescent="0.2">
      <c r="A260" s="37" t="s">
        <v>132</v>
      </c>
      <c r="B260" s="27">
        <v>7.5</v>
      </c>
      <c r="C260" s="6">
        <f t="shared" si="11"/>
        <v>0.75</v>
      </c>
    </row>
    <row r="261" spans="1:3" x14ac:dyDescent="0.2">
      <c r="A261" s="37" t="s">
        <v>114</v>
      </c>
      <c r="B261" s="27">
        <v>3</v>
      </c>
      <c r="C261" s="6">
        <f t="shared" si="11"/>
        <v>0.30000000000000004</v>
      </c>
    </row>
    <row r="262" spans="1:3" x14ac:dyDescent="0.2">
      <c r="A262" s="45" t="s">
        <v>37</v>
      </c>
      <c r="B262" s="27"/>
      <c r="C262" s="6"/>
    </row>
    <row r="263" spans="1:3" x14ac:dyDescent="0.2">
      <c r="A263" s="37" t="s">
        <v>151</v>
      </c>
      <c r="B263" s="27">
        <v>63</v>
      </c>
      <c r="C263" s="6">
        <f t="shared" si="11"/>
        <v>6.3000000000000007</v>
      </c>
    </row>
    <row r="264" spans="1:3" x14ac:dyDescent="0.2">
      <c r="A264" s="37" t="s">
        <v>99</v>
      </c>
      <c r="B264" s="27">
        <v>9</v>
      </c>
      <c r="C264" s="6">
        <f t="shared" si="11"/>
        <v>0.9</v>
      </c>
    </row>
    <row r="265" spans="1:3" x14ac:dyDescent="0.2">
      <c r="A265" s="37" t="s">
        <v>98</v>
      </c>
      <c r="B265" s="27">
        <v>1</v>
      </c>
      <c r="C265" s="6">
        <f t="shared" si="11"/>
        <v>0.1</v>
      </c>
    </row>
    <row r="266" spans="1:3" x14ac:dyDescent="0.2">
      <c r="A266" s="17" t="s">
        <v>32</v>
      </c>
      <c r="B266" s="27"/>
      <c r="C266" s="6"/>
    </row>
    <row r="267" spans="1:3" x14ac:dyDescent="0.2">
      <c r="A267" s="46" t="s">
        <v>118</v>
      </c>
      <c r="B267" s="27">
        <v>1</v>
      </c>
      <c r="C267" s="6">
        <f t="shared" si="11"/>
        <v>0.1</v>
      </c>
    </row>
    <row r="268" spans="1:3" x14ac:dyDescent="0.2">
      <c r="A268" s="47" t="s">
        <v>97</v>
      </c>
      <c r="B268" s="27">
        <v>15</v>
      </c>
      <c r="C268" s="6">
        <f t="shared" si="11"/>
        <v>1.5</v>
      </c>
    </row>
    <row r="269" spans="1:3" x14ac:dyDescent="0.2">
      <c r="A269" s="47" t="s">
        <v>100</v>
      </c>
      <c r="B269" s="27">
        <v>150</v>
      </c>
      <c r="C269" s="6">
        <f t="shared" si="11"/>
        <v>15</v>
      </c>
    </row>
    <row r="270" spans="1:3" ht="15" x14ac:dyDescent="0.2">
      <c r="A270" s="9" t="s">
        <v>34</v>
      </c>
      <c r="B270" s="12"/>
      <c r="C270" s="6"/>
    </row>
    <row r="271" spans="1:3" x14ac:dyDescent="0.2">
      <c r="A271" s="11" t="s">
        <v>34</v>
      </c>
      <c r="B271" s="12">
        <v>30</v>
      </c>
      <c r="C271" s="6">
        <f>B271*0.1</f>
        <v>3</v>
      </c>
    </row>
    <row r="272" spans="1:3" ht="15" x14ac:dyDescent="0.2">
      <c r="A272" s="9" t="s">
        <v>120</v>
      </c>
      <c r="B272" s="12"/>
      <c r="C272" s="6"/>
    </row>
    <row r="273" spans="1:3" x14ac:dyDescent="0.2">
      <c r="A273" s="11" t="s">
        <v>120</v>
      </c>
      <c r="B273" s="12">
        <v>20</v>
      </c>
      <c r="C273" s="6">
        <f>B273*0.1</f>
        <v>2</v>
      </c>
    </row>
    <row r="295" spans="1:6" x14ac:dyDescent="0.2">
      <c r="A295" s="24" t="s">
        <v>152</v>
      </c>
      <c r="E295" s="25" t="s">
        <v>123</v>
      </c>
    </row>
    <row r="296" spans="1:6" ht="15" x14ac:dyDescent="0.25">
      <c r="A296" s="17" t="s">
        <v>18</v>
      </c>
      <c r="B296" s="3" t="s">
        <v>92</v>
      </c>
      <c r="C296" s="3" t="s">
        <v>93</v>
      </c>
      <c r="E296" s="17" t="s">
        <v>18</v>
      </c>
      <c r="F296" s="17" t="s">
        <v>121</v>
      </c>
    </row>
    <row r="297" spans="1:6" x14ac:dyDescent="0.2">
      <c r="A297" s="26" t="s">
        <v>31</v>
      </c>
      <c r="B297" s="27"/>
      <c r="C297" s="27"/>
      <c r="E297" s="26" t="s">
        <v>31</v>
      </c>
      <c r="F297" s="48"/>
    </row>
    <row r="298" spans="1:6" ht="15" x14ac:dyDescent="0.25">
      <c r="A298" s="3" t="s">
        <v>38</v>
      </c>
      <c r="B298" s="6"/>
      <c r="C298" s="6"/>
      <c r="E298" s="39" t="s">
        <v>38</v>
      </c>
      <c r="F298" s="29">
        <v>200</v>
      </c>
    </row>
    <row r="299" spans="1:6" x14ac:dyDescent="0.2">
      <c r="A299" s="7" t="s">
        <v>96</v>
      </c>
      <c r="B299" s="6">
        <v>103</v>
      </c>
      <c r="C299" s="6">
        <f t="shared" ref="C299:C305" si="12">B299*0.1</f>
        <v>10.3</v>
      </c>
      <c r="E299" s="11" t="s">
        <v>54</v>
      </c>
      <c r="F299" s="12">
        <v>15</v>
      </c>
    </row>
    <row r="300" spans="1:6" x14ac:dyDescent="0.2">
      <c r="A300" s="7" t="s">
        <v>138</v>
      </c>
      <c r="B300" s="6">
        <v>20</v>
      </c>
      <c r="C300" s="6">
        <f t="shared" si="12"/>
        <v>2</v>
      </c>
      <c r="E300" s="7" t="s">
        <v>40</v>
      </c>
      <c r="F300" s="6">
        <v>207</v>
      </c>
    </row>
    <row r="301" spans="1:6" x14ac:dyDescent="0.2">
      <c r="A301" s="7" t="s">
        <v>113</v>
      </c>
      <c r="B301" s="6">
        <v>16</v>
      </c>
      <c r="C301" s="6">
        <f t="shared" si="12"/>
        <v>1.6</v>
      </c>
      <c r="E301" s="37" t="s">
        <v>34</v>
      </c>
      <c r="F301" s="27">
        <v>40</v>
      </c>
    </row>
    <row r="302" spans="1:6" x14ac:dyDescent="0.2">
      <c r="A302" s="7" t="s">
        <v>97</v>
      </c>
      <c r="B302" s="6">
        <v>5</v>
      </c>
      <c r="C302" s="6">
        <f t="shared" si="12"/>
        <v>0.5</v>
      </c>
      <c r="E302" s="26" t="s">
        <v>33</v>
      </c>
      <c r="F302" s="27"/>
    </row>
    <row r="303" spans="1:6" x14ac:dyDescent="0.2">
      <c r="A303" s="7" t="s">
        <v>98</v>
      </c>
      <c r="B303" s="6">
        <v>5</v>
      </c>
      <c r="C303" s="6">
        <f t="shared" si="12"/>
        <v>0.5</v>
      </c>
      <c r="E303" s="37" t="s">
        <v>64</v>
      </c>
      <c r="F303" s="27">
        <v>250</v>
      </c>
    </row>
    <row r="304" spans="1:6" x14ac:dyDescent="0.2">
      <c r="A304" s="39" t="s">
        <v>99</v>
      </c>
      <c r="B304" s="6">
        <v>0.5</v>
      </c>
      <c r="C304" s="6">
        <f t="shared" si="12"/>
        <v>0.05</v>
      </c>
      <c r="E304" s="7" t="s">
        <v>153</v>
      </c>
      <c r="F304" s="29">
        <v>100</v>
      </c>
    </row>
    <row r="305" spans="1:6" x14ac:dyDescent="0.2">
      <c r="A305" s="39" t="s">
        <v>100</v>
      </c>
      <c r="B305" s="6">
        <v>70</v>
      </c>
      <c r="C305" s="6">
        <f t="shared" si="12"/>
        <v>7</v>
      </c>
      <c r="E305" s="7" t="s">
        <v>80</v>
      </c>
      <c r="F305" s="29">
        <v>180</v>
      </c>
    </row>
    <row r="306" spans="1:6" ht="15" x14ac:dyDescent="0.2">
      <c r="A306" s="9" t="s">
        <v>54</v>
      </c>
      <c r="B306" s="6"/>
      <c r="C306" s="10"/>
      <c r="E306" s="7" t="s">
        <v>32</v>
      </c>
      <c r="F306" s="6">
        <v>200</v>
      </c>
    </row>
    <row r="307" spans="1:6" x14ac:dyDescent="0.2">
      <c r="A307" s="11" t="s">
        <v>101</v>
      </c>
      <c r="B307" s="12">
        <v>16</v>
      </c>
      <c r="C307" s="8">
        <f>B307*0.1</f>
        <v>1.6</v>
      </c>
      <c r="E307" s="11" t="s">
        <v>34</v>
      </c>
      <c r="F307" s="6">
        <v>40</v>
      </c>
    </row>
    <row r="308" spans="1:6" ht="15" x14ac:dyDescent="0.25">
      <c r="A308" s="3" t="s">
        <v>40</v>
      </c>
      <c r="B308" s="6"/>
      <c r="C308" s="27"/>
      <c r="E308" s="11" t="s">
        <v>120</v>
      </c>
      <c r="F308" s="12">
        <v>20</v>
      </c>
    </row>
    <row r="309" spans="1:6" x14ac:dyDescent="0.2">
      <c r="A309" s="7" t="s">
        <v>118</v>
      </c>
      <c r="B309" s="6">
        <v>1</v>
      </c>
      <c r="C309" s="27">
        <f>B309*0.1</f>
        <v>0.1</v>
      </c>
      <c r="E309" s="21" t="s">
        <v>30</v>
      </c>
      <c r="F309" s="22">
        <f>SUM(F298:F308)</f>
        <v>1252</v>
      </c>
    </row>
    <row r="310" spans="1:6" x14ac:dyDescent="0.2">
      <c r="A310" s="7" t="s">
        <v>97</v>
      </c>
      <c r="B310" s="6">
        <v>15</v>
      </c>
      <c r="C310" s="27">
        <f>B310*0.1</f>
        <v>1.5</v>
      </c>
    </row>
    <row r="311" spans="1:6" x14ac:dyDescent="0.2">
      <c r="A311" s="7" t="s">
        <v>119</v>
      </c>
      <c r="B311" s="6">
        <v>8</v>
      </c>
      <c r="C311" s="27">
        <f>B311*0.1</f>
        <v>0.8</v>
      </c>
    </row>
    <row r="312" spans="1:6" x14ac:dyDescent="0.2">
      <c r="A312" s="7" t="s">
        <v>100</v>
      </c>
      <c r="B312" s="6">
        <v>150</v>
      </c>
      <c r="C312" s="27">
        <f>B312*0.1</f>
        <v>15</v>
      </c>
    </row>
    <row r="313" spans="1:6" ht="15" x14ac:dyDescent="0.25">
      <c r="A313" s="3" t="s">
        <v>34</v>
      </c>
      <c r="B313" s="6"/>
      <c r="C313" s="6"/>
    </row>
    <row r="314" spans="1:6" x14ac:dyDescent="0.2">
      <c r="A314" s="7" t="s">
        <v>34</v>
      </c>
      <c r="B314" s="6">
        <v>30</v>
      </c>
      <c r="C314" s="6">
        <f>B314*0.1</f>
        <v>3</v>
      </c>
    </row>
    <row r="315" spans="1:6" x14ac:dyDescent="0.2">
      <c r="A315" s="26" t="s">
        <v>33</v>
      </c>
      <c r="B315" s="27"/>
      <c r="C315" s="27"/>
    </row>
    <row r="316" spans="1:6" x14ac:dyDescent="0.2">
      <c r="A316" s="17" t="s">
        <v>64</v>
      </c>
      <c r="B316" s="27"/>
      <c r="C316" s="6"/>
    </row>
    <row r="317" spans="1:6" x14ac:dyDescent="0.2">
      <c r="A317" s="37" t="s">
        <v>154</v>
      </c>
      <c r="B317" s="27">
        <v>40</v>
      </c>
      <c r="C317" s="6">
        <f t="shared" ref="C317:C324" si="13">B317*0.1</f>
        <v>4</v>
      </c>
    </row>
    <row r="318" spans="1:6" x14ac:dyDescent="0.2">
      <c r="A318" s="37" t="s">
        <v>107</v>
      </c>
      <c r="B318" s="27">
        <v>100</v>
      </c>
      <c r="C318" s="6">
        <f t="shared" si="13"/>
        <v>10</v>
      </c>
    </row>
    <row r="319" spans="1:6" x14ac:dyDescent="0.2">
      <c r="A319" s="37" t="s">
        <v>110</v>
      </c>
      <c r="B319" s="27">
        <v>20</v>
      </c>
      <c r="C319" s="6">
        <f t="shared" si="13"/>
        <v>2</v>
      </c>
    </row>
    <row r="320" spans="1:6" x14ac:dyDescent="0.2">
      <c r="A320" s="37" t="s">
        <v>109</v>
      </c>
      <c r="B320" s="27">
        <v>12</v>
      </c>
      <c r="C320" s="6">
        <f t="shared" si="13"/>
        <v>1.2000000000000002</v>
      </c>
    </row>
    <row r="321" spans="1:3" x14ac:dyDescent="0.2">
      <c r="A321" s="37" t="s">
        <v>113</v>
      </c>
      <c r="B321" s="27">
        <v>5</v>
      </c>
      <c r="C321" s="6">
        <f t="shared" si="13"/>
        <v>0.5</v>
      </c>
    </row>
    <row r="322" spans="1:3" x14ac:dyDescent="0.2">
      <c r="A322" s="37" t="s">
        <v>115</v>
      </c>
      <c r="B322" s="27">
        <v>2.5</v>
      </c>
      <c r="C322" s="6">
        <f t="shared" si="13"/>
        <v>0.25</v>
      </c>
    </row>
    <row r="323" spans="1:3" x14ac:dyDescent="0.2">
      <c r="A323" s="37" t="s">
        <v>98</v>
      </c>
      <c r="B323" s="27">
        <v>0.3</v>
      </c>
      <c r="C323" s="6">
        <f t="shared" si="13"/>
        <v>0.03</v>
      </c>
    </row>
    <row r="324" spans="1:3" x14ac:dyDescent="0.2">
      <c r="A324" s="37" t="s">
        <v>100</v>
      </c>
      <c r="B324" s="27">
        <v>180</v>
      </c>
      <c r="C324" s="6">
        <f t="shared" si="13"/>
        <v>18</v>
      </c>
    </row>
    <row r="325" spans="1:3" ht="15" x14ac:dyDescent="0.25">
      <c r="A325" s="3" t="s">
        <v>155</v>
      </c>
      <c r="B325" s="6"/>
      <c r="C325" s="6"/>
    </row>
    <row r="326" spans="1:3" x14ac:dyDescent="0.2">
      <c r="A326" s="7" t="s">
        <v>156</v>
      </c>
      <c r="B326" s="6">
        <v>104</v>
      </c>
      <c r="C326" s="6">
        <f t="shared" ref="C326:C331" si="14">B326*0.1</f>
        <v>10.4</v>
      </c>
    </row>
    <row r="327" spans="1:3" x14ac:dyDescent="0.2">
      <c r="A327" s="7" t="s">
        <v>115</v>
      </c>
      <c r="B327" s="6">
        <v>7</v>
      </c>
      <c r="C327" s="6">
        <f t="shared" si="14"/>
        <v>0.70000000000000007</v>
      </c>
    </row>
    <row r="328" spans="1:3" x14ac:dyDescent="0.2">
      <c r="A328" s="7" t="s">
        <v>109</v>
      </c>
      <c r="B328" s="6">
        <v>7</v>
      </c>
      <c r="C328" s="6">
        <f t="shared" si="14"/>
        <v>0.70000000000000007</v>
      </c>
    </row>
    <row r="329" spans="1:3" x14ac:dyDescent="0.2">
      <c r="A329" s="7" t="s">
        <v>116</v>
      </c>
      <c r="B329" s="6">
        <v>5</v>
      </c>
      <c r="C329" s="6">
        <f t="shared" si="14"/>
        <v>0.5</v>
      </c>
    </row>
    <row r="330" spans="1:3" x14ac:dyDescent="0.2">
      <c r="A330" s="7" t="s">
        <v>114</v>
      </c>
      <c r="B330" s="6">
        <v>1.5</v>
      </c>
      <c r="C330" s="6">
        <f t="shared" si="14"/>
        <v>0.15000000000000002</v>
      </c>
    </row>
    <row r="331" spans="1:3" x14ac:dyDescent="0.2">
      <c r="A331" s="7" t="s">
        <v>98</v>
      </c>
      <c r="B331" s="6">
        <v>1</v>
      </c>
      <c r="C331" s="6">
        <f t="shared" si="14"/>
        <v>0.1</v>
      </c>
    </row>
    <row r="332" spans="1:3" ht="15" x14ac:dyDescent="0.25">
      <c r="A332" s="3" t="s">
        <v>80</v>
      </c>
      <c r="B332" s="6"/>
      <c r="C332" s="6"/>
    </row>
    <row r="333" spans="1:3" x14ac:dyDescent="0.2">
      <c r="A333" s="7" t="s">
        <v>157</v>
      </c>
      <c r="B333" s="6">
        <v>83</v>
      </c>
      <c r="C333" s="6">
        <f>B333*0.1</f>
        <v>8.3000000000000007</v>
      </c>
    </row>
    <row r="334" spans="1:3" x14ac:dyDescent="0.2">
      <c r="A334" s="39" t="s">
        <v>99</v>
      </c>
      <c r="B334" s="6">
        <v>6</v>
      </c>
      <c r="C334" s="6">
        <f>B334*0.1</f>
        <v>0.60000000000000009</v>
      </c>
    </row>
    <row r="335" spans="1:3" x14ac:dyDescent="0.2">
      <c r="A335" s="39" t="s">
        <v>98</v>
      </c>
      <c r="B335" s="6">
        <v>1</v>
      </c>
      <c r="C335" s="6">
        <f>B335*0.1</f>
        <v>0.1</v>
      </c>
    </row>
    <row r="336" spans="1:3" x14ac:dyDescent="0.2">
      <c r="A336" s="17" t="s">
        <v>32</v>
      </c>
      <c r="B336" s="27"/>
      <c r="C336" s="6"/>
    </row>
    <row r="337" spans="1:3" x14ac:dyDescent="0.2">
      <c r="A337" s="46" t="s">
        <v>118</v>
      </c>
      <c r="B337" s="27">
        <v>1</v>
      </c>
      <c r="C337" s="6">
        <f>B337*0.1</f>
        <v>0.1</v>
      </c>
    </row>
    <row r="338" spans="1:3" x14ac:dyDescent="0.2">
      <c r="A338" s="47" t="s">
        <v>97</v>
      </c>
      <c r="B338" s="27">
        <v>15</v>
      </c>
      <c r="C338" s="6">
        <f>B338*0.1</f>
        <v>1.5</v>
      </c>
    </row>
    <row r="339" spans="1:3" x14ac:dyDescent="0.2">
      <c r="A339" s="47" t="s">
        <v>100</v>
      </c>
      <c r="B339" s="27">
        <v>150</v>
      </c>
      <c r="C339" s="6">
        <f>B339*0.1</f>
        <v>15</v>
      </c>
    </row>
    <row r="340" spans="1:3" ht="15" x14ac:dyDescent="0.2">
      <c r="A340" s="9" t="s">
        <v>34</v>
      </c>
      <c r="B340" s="12"/>
      <c r="C340" s="6"/>
    </row>
    <row r="341" spans="1:3" x14ac:dyDescent="0.2">
      <c r="A341" s="11" t="s">
        <v>34</v>
      </c>
      <c r="B341" s="12">
        <v>30</v>
      </c>
      <c r="C341" s="6">
        <f>B341*0.1</f>
        <v>3</v>
      </c>
    </row>
    <row r="342" spans="1:3" ht="15" x14ac:dyDescent="0.2">
      <c r="A342" s="9" t="s">
        <v>120</v>
      </c>
      <c r="B342" s="12"/>
      <c r="C342" s="6"/>
    </row>
    <row r="343" spans="1:3" x14ac:dyDescent="0.2">
      <c r="A343" s="11" t="s">
        <v>120</v>
      </c>
      <c r="B343" s="12">
        <v>20</v>
      </c>
      <c r="C343" s="6">
        <f>B343*0.1</f>
        <v>2</v>
      </c>
    </row>
    <row r="372" spans="1:6" x14ac:dyDescent="0.2">
      <c r="A372" s="24" t="s">
        <v>158</v>
      </c>
      <c r="E372" s="25" t="s">
        <v>123</v>
      </c>
    </row>
    <row r="373" spans="1:6" ht="15" x14ac:dyDescent="0.25">
      <c r="A373" s="17" t="s">
        <v>18</v>
      </c>
      <c r="B373" s="3" t="s">
        <v>92</v>
      </c>
      <c r="C373" s="3" t="s">
        <v>93</v>
      </c>
      <c r="E373" s="17" t="s">
        <v>18</v>
      </c>
      <c r="F373" s="17" t="s">
        <v>121</v>
      </c>
    </row>
    <row r="374" spans="1:6" x14ac:dyDescent="0.2">
      <c r="A374" s="26" t="s">
        <v>31</v>
      </c>
      <c r="B374" s="27"/>
      <c r="C374" s="27"/>
      <c r="E374" s="26" t="s">
        <v>31</v>
      </c>
      <c r="F374" s="48"/>
    </row>
    <row r="375" spans="1:6" ht="15" x14ac:dyDescent="0.25">
      <c r="A375" s="3" t="s">
        <v>159</v>
      </c>
      <c r="B375" s="6"/>
      <c r="C375" s="6"/>
      <c r="E375" s="20" t="s">
        <v>159</v>
      </c>
      <c r="F375" s="19">
        <v>200</v>
      </c>
    </row>
    <row r="376" spans="1:6" x14ac:dyDescent="0.2">
      <c r="A376" s="7" t="s">
        <v>160</v>
      </c>
      <c r="B376" s="6">
        <v>40</v>
      </c>
      <c r="C376" s="6">
        <f t="shared" ref="C376:C381" si="15">B376*0.1</f>
        <v>4</v>
      </c>
      <c r="E376" s="20" t="s">
        <v>137</v>
      </c>
      <c r="F376" s="19">
        <v>10</v>
      </c>
    </row>
    <row r="377" spans="1:6" x14ac:dyDescent="0.2">
      <c r="A377" s="7" t="s">
        <v>96</v>
      </c>
      <c r="B377" s="6">
        <v>100</v>
      </c>
      <c r="C377" s="6">
        <f t="shared" si="15"/>
        <v>10</v>
      </c>
      <c r="E377" s="20" t="s">
        <v>35</v>
      </c>
      <c r="F377" s="19">
        <v>200</v>
      </c>
    </row>
    <row r="378" spans="1:6" x14ac:dyDescent="0.2">
      <c r="A378" s="7" t="s">
        <v>97</v>
      </c>
      <c r="B378" s="6">
        <v>10</v>
      </c>
      <c r="C378" s="6">
        <f t="shared" si="15"/>
        <v>1</v>
      </c>
      <c r="E378" s="20" t="s">
        <v>34</v>
      </c>
      <c r="F378" s="19">
        <v>30</v>
      </c>
    </row>
    <row r="379" spans="1:6" x14ac:dyDescent="0.2">
      <c r="A379" s="7" t="s">
        <v>98</v>
      </c>
      <c r="B379" s="6">
        <v>0.5</v>
      </c>
      <c r="C379" s="6">
        <f t="shared" si="15"/>
        <v>0.05</v>
      </c>
      <c r="E379" s="20" t="s">
        <v>86</v>
      </c>
      <c r="F379" s="19">
        <v>100</v>
      </c>
    </row>
    <row r="380" spans="1:6" x14ac:dyDescent="0.2">
      <c r="A380" s="7" t="s">
        <v>99</v>
      </c>
      <c r="B380" s="6">
        <v>6</v>
      </c>
      <c r="C380" s="6">
        <f t="shared" si="15"/>
        <v>0.60000000000000009</v>
      </c>
      <c r="E380" s="4" t="s">
        <v>33</v>
      </c>
      <c r="F380" s="19"/>
    </row>
    <row r="381" spans="1:6" x14ac:dyDescent="0.2">
      <c r="A381" s="31" t="s">
        <v>100</v>
      </c>
      <c r="B381" s="34">
        <v>70</v>
      </c>
      <c r="C381" s="34">
        <f t="shared" si="15"/>
        <v>7</v>
      </c>
      <c r="E381" s="49" t="s">
        <v>81</v>
      </c>
      <c r="F381" s="27">
        <v>60</v>
      </c>
    </row>
    <row r="382" spans="1:6" ht="25.5" x14ac:dyDescent="0.2">
      <c r="A382" s="51" t="s">
        <v>137</v>
      </c>
      <c r="B382" s="6"/>
      <c r="C382" s="6"/>
      <c r="E382" s="50" t="s">
        <v>67</v>
      </c>
      <c r="F382" s="30" t="s">
        <v>57</v>
      </c>
    </row>
    <row r="383" spans="1:6" x14ac:dyDescent="0.2">
      <c r="A383" s="39" t="s">
        <v>99</v>
      </c>
      <c r="B383" s="6">
        <v>10</v>
      </c>
      <c r="C383" s="6">
        <f>B383*0.1</f>
        <v>1</v>
      </c>
      <c r="E383" s="7" t="s">
        <v>82</v>
      </c>
      <c r="F383" s="6">
        <v>100</v>
      </c>
    </row>
    <row r="384" spans="1:6" ht="15" x14ac:dyDescent="0.2">
      <c r="A384" s="9" t="s">
        <v>35</v>
      </c>
      <c r="B384" s="13"/>
      <c r="C384" s="6"/>
      <c r="E384" s="11" t="s">
        <v>73</v>
      </c>
      <c r="F384" s="6">
        <v>180</v>
      </c>
    </row>
    <row r="385" spans="1:6" x14ac:dyDescent="0.2">
      <c r="A385" s="11" t="s">
        <v>103</v>
      </c>
      <c r="B385" s="12">
        <v>4</v>
      </c>
      <c r="C385" s="6">
        <f>B385*0.1</f>
        <v>0.4</v>
      </c>
      <c r="E385" s="7" t="s">
        <v>32</v>
      </c>
      <c r="F385" s="6">
        <v>200</v>
      </c>
    </row>
    <row r="386" spans="1:6" x14ac:dyDescent="0.2">
      <c r="A386" s="11" t="s">
        <v>96</v>
      </c>
      <c r="B386" s="12">
        <v>100</v>
      </c>
      <c r="C386" s="6">
        <f>B386*0.1</f>
        <v>10</v>
      </c>
      <c r="E386" s="11" t="s">
        <v>34</v>
      </c>
      <c r="F386" s="6">
        <v>30</v>
      </c>
    </row>
    <row r="387" spans="1:6" x14ac:dyDescent="0.2">
      <c r="A387" s="11" t="s">
        <v>104</v>
      </c>
      <c r="B387" s="12">
        <v>20</v>
      </c>
      <c r="C387" s="6">
        <f>B387*0.1</f>
        <v>2</v>
      </c>
      <c r="E387" s="11" t="s">
        <v>120</v>
      </c>
      <c r="F387" s="12">
        <v>20</v>
      </c>
    </row>
    <row r="388" spans="1:6" x14ac:dyDescent="0.2">
      <c r="A388" s="11" t="s">
        <v>100</v>
      </c>
      <c r="B388" s="12">
        <v>110</v>
      </c>
      <c r="C388" s="6">
        <f>B388*0.1</f>
        <v>11</v>
      </c>
      <c r="E388" s="37"/>
      <c r="F388" s="27"/>
    </row>
    <row r="389" spans="1:6" ht="15" x14ac:dyDescent="0.25">
      <c r="A389" s="3" t="s">
        <v>34</v>
      </c>
      <c r="B389" s="6"/>
      <c r="C389" s="6"/>
      <c r="E389" s="17" t="s">
        <v>30</v>
      </c>
      <c r="F389" s="17">
        <v>1405</v>
      </c>
    </row>
    <row r="390" spans="1:6" x14ac:dyDescent="0.2">
      <c r="A390" s="7" t="s">
        <v>34</v>
      </c>
      <c r="B390" s="6">
        <v>30</v>
      </c>
      <c r="C390" s="6">
        <f>B390*0.1</f>
        <v>3</v>
      </c>
    </row>
    <row r="391" spans="1:6" ht="15" x14ac:dyDescent="0.25">
      <c r="A391" s="3" t="s">
        <v>86</v>
      </c>
      <c r="B391" s="6"/>
      <c r="C391" s="6"/>
    </row>
    <row r="392" spans="1:6" x14ac:dyDescent="0.2">
      <c r="A392" s="7" t="s">
        <v>106</v>
      </c>
      <c r="B392" s="6">
        <v>100</v>
      </c>
      <c r="C392" s="6">
        <f>B392*0.1</f>
        <v>10</v>
      </c>
    </row>
    <row r="393" spans="1:6" ht="15" x14ac:dyDescent="0.25">
      <c r="A393" s="38" t="s">
        <v>33</v>
      </c>
      <c r="B393" s="6"/>
      <c r="C393" s="6"/>
    </row>
    <row r="394" spans="1:6" x14ac:dyDescent="0.2">
      <c r="A394" s="52" t="s">
        <v>81</v>
      </c>
      <c r="B394" s="27"/>
      <c r="C394" s="6"/>
    </row>
    <row r="395" spans="1:6" x14ac:dyDescent="0.2">
      <c r="A395" s="37" t="s">
        <v>161</v>
      </c>
      <c r="B395" s="27">
        <v>63</v>
      </c>
      <c r="C395" s="6">
        <f>B395*0.1</f>
        <v>6.3000000000000007</v>
      </c>
    </row>
    <row r="396" spans="1:6" ht="25.5" x14ac:dyDescent="0.2">
      <c r="A396" s="36" t="s">
        <v>67</v>
      </c>
      <c r="B396" s="27"/>
      <c r="C396" s="6"/>
    </row>
    <row r="397" spans="1:6" x14ac:dyDescent="0.2">
      <c r="A397" s="37" t="s">
        <v>107</v>
      </c>
      <c r="B397" s="27">
        <v>100</v>
      </c>
      <c r="C397" s="6">
        <f t="shared" ref="C397:C404" si="16">B397*0.1</f>
        <v>10</v>
      </c>
    </row>
    <row r="398" spans="1:6" x14ac:dyDescent="0.2">
      <c r="A398" s="37" t="s">
        <v>162</v>
      </c>
      <c r="B398" s="27">
        <v>10</v>
      </c>
      <c r="C398" s="6">
        <f t="shared" si="16"/>
        <v>1</v>
      </c>
    </row>
    <row r="399" spans="1:6" x14ac:dyDescent="0.2">
      <c r="A399" s="37" t="s">
        <v>163</v>
      </c>
      <c r="B399" s="27">
        <v>12</v>
      </c>
      <c r="C399" s="6">
        <f t="shared" si="16"/>
        <v>1.2000000000000002</v>
      </c>
    </row>
    <row r="400" spans="1:6" x14ac:dyDescent="0.2">
      <c r="A400" s="53" t="s">
        <v>110</v>
      </c>
      <c r="B400" s="30">
        <v>13</v>
      </c>
      <c r="C400" s="34">
        <f t="shared" si="16"/>
        <v>1.3</v>
      </c>
    </row>
    <row r="401" spans="1:3" x14ac:dyDescent="0.2">
      <c r="A401" s="37" t="s">
        <v>99</v>
      </c>
      <c r="B401" s="27">
        <v>3</v>
      </c>
      <c r="C401" s="6">
        <f t="shared" si="16"/>
        <v>0.30000000000000004</v>
      </c>
    </row>
    <row r="402" spans="1:3" x14ac:dyDescent="0.2">
      <c r="A402" s="37" t="s">
        <v>98</v>
      </c>
      <c r="B402" s="27">
        <v>1</v>
      </c>
      <c r="C402" s="6">
        <f t="shared" si="16"/>
        <v>0.1</v>
      </c>
    </row>
    <row r="403" spans="1:3" x14ac:dyDescent="0.2">
      <c r="A403" s="37" t="s">
        <v>111</v>
      </c>
      <c r="B403" s="27">
        <v>52</v>
      </c>
      <c r="C403" s="6">
        <f t="shared" si="16"/>
        <v>5.2</v>
      </c>
    </row>
    <row r="404" spans="1:3" x14ac:dyDescent="0.2">
      <c r="A404" s="37" t="s">
        <v>100</v>
      </c>
      <c r="B404" s="27">
        <v>180</v>
      </c>
      <c r="C404" s="6">
        <f t="shared" si="16"/>
        <v>18</v>
      </c>
    </row>
    <row r="405" spans="1:3" x14ac:dyDescent="0.2">
      <c r="A405" s="17" t="s">
        <v>164</v>
      </c>
      <c r="B405" s="27"/>
      <c r="C405" s="6"/>
    </row>
    <row r="406" spans="1:3" x14ac:dyDescent="0.2">
      <c r="A406" s="37" t="s">
        <v>112</v>
      </c>
      <c r="B406" s="27">
        <v>74</v>
      </c>
      <c r="C406" s="6">
        <f>B406*0.1</f>
        <v>7.4</v>
      </c>
    </row>
    <row r="407" spans="1:3" x14ac:dyDescent="0.2">
      <c r="A407" s="37" t="s">
        <v>34</v>
      </c>
      <c r="B407" s="27">
        <v>18</v>
      </c>
      <c r="C407" s="6">
        <f>B407*0.1</f>
        <v>1.8</v>
      </c>
    </row>
    <row r="408" spans="1:3" x14ac:dyDescent="0.2">
      <c r="A408" s="37" t="s">
        <v>98</v>
      </c>
      <c r="B408" s="27">
        <v>1</v>
      </c>
      <c r="C408" s="6">
        <f>B408*0.1</f>
        <v>0.1</v>
      </c>
    </row>
    <row r="409" spans="1:3" x14ac:dyDescent="0.2">
      <c r="A409" s="49" t="s">
        <v>145</v>
      </c>
      <c r="B409" s="27">
        <v>10</v>
      </c>
      <c r="C409" s="6">
        <f>B409*0.1</f>
        <v>1</v>
      </c>
    </row>
    <row r="410" spans="1:3" x14ac:dyDescent="0.2">
      <c r="A410" s="37" t="s">
        <v>115</v>
      </c>
      <c r="B410" s="27">
        <v>10</v>
      </c>
      <c r="C410" s="6">
        <f>B410*0.1</f>
        <v>1</v>
      </c>
    </row>
    <row r="411" spans="1:3" x14ac:dyDescent="0.2">
      <c r="A411" s="5" t="s">
        <v>73</v>
      </c>
      <c r="B411" s="19"/>
      <c r="C411" s="6"/>
    </row>
    <row r="412" spans="1:3" x14ac:dyDescent="0.2">
      <c r="A412" s="20" t="s">
        <v>165</v>
      </c>
      <c r="B412" s="19">
        <v>59</v>
      </c>
      <c r="C412" s="6">
        <f>B412*0.1</f>
        <v>5.9</v>
      </c>
    </row>
    <row r="413" spans="1:3" x14ac:dyDescent="0.2">
      <c r="A413" s="20" t="s">
        <v>99</v>
      </c>
      <c r="B413" s="19">
        <v>6</v>
      </c>
      <c r="C413" s="6">
        <f>B413*0.1</f>
        <v>0.60000000000000009</v>
      </c>
    </row>
    <row r="414" spans="1:3" x14ac:dyDescent="0.2">
      <c r="A414" s="20" t="s">
        <v>98</v>
      </c>
      <c r="B414" s="19">
        <v>1</v>
      </c>
      <c r="C414" s="6">
        <f>B414*0.1</f>
        <v>0.1</v>
      </c>
    </row>
    <row r="415" spans="1:3" x14ac:dyDescent="0.2">
      <c r="A415" s="52" t="s">
        <v>32</v>
      </c>
      <c r="B415" s="27"/>
      <c r="C415" s="6"/>
    </row>
    <row r="416" spans="1:3" x14ac:dyDescent="0.2">
      <c r="A416" s="49" t="s">
        <v>166</v>
      </c>
      <c r="B416" s="27">
        <v>1</v>
      </c>
      <c r="C416" s="6">
        <f>B416*0.1</f>
        <v>0.1</v>
      </c>
    </row>
    <row r="417" spans="1:3" x14ac:dyDescent="0.2">
      <c r="A417" s="49" t="s">
        <v>97</v>
      </c>
      <c r="B417" s="27">
        <v>15</v>
      </c>
      <c r="C417" s="6">
        <f>B417*0.1</f>
        <v>1.5</v>
      </c>
    </row>
    <row r="418" spans="1:3" x14ac:dyDescent="0.2">
      <c r="A418" s="49" t="s">
        <v>100</v>
      </c>
      <c r="B418" s="27">
        <v>150</v>
      </c>
      <c r="C418" s="6">
        <f>B418*0.1</f>
        <v>15</v>
      </c>
    </row>
    <row r="419" spans="1:3" ht="15" x14ac:dyDescent="0.2">
      <c r="A419" s="9" t="s">
        <v>34</v>
      </c>
      <c r="B419" s="12"/>
      <c r="C419" s="6"/>
    </row>
    <row r="420" spans="1:3" x14ac:dyDescent="0.2">
      <c r="A420" s="11" t="s">
        <v>34</v>
      </c>
      <c r="B420" s="12">
        <v>30</v>
      </c>
      <c r="C420" s="6">
        <f>B420*0.1</f>
        <v>3</v>
      </c>
    </row>
    <row r="421" spans="1:3" ht="15" x14ac:dyDescent="0.2">
      <c r="A421" s="9" t="s">
        <v>120</v>
      </c>
      <c r="B421" s="12"/>
      <c r="C421" s="6"/>
    </row>
    <row r="422" spans="1:3" x14ac:dyDescent="0.2">
      <c r="A422" s="11" t="s">
        <v>120</v>
      </c>
      <c r="B422" s="12">
        <v>20</v>
      </c>
      <c r="C422" s="6">
        <f>B422*0.1</f>
        <v>2</v>
      </c>
    </row>
    <row r="423" spans="1:3" x14ac:dyDescent="0.2">
      <c r="A423" s="58"/>
      <c r="B423" s="59"/>
      <c r="C423" s="60"/>
    </row>
    <row r="424" spans="1:3" x14ac:dyDescent="0.2">
      <c r="A424" s="58"/>
      <c r="B424" s="59"/>
      <c r="C424" s="60"/>
    </row>
    <row r="425" spans="1:3" x14ac:dyDescent="0.2">
      <c r="A425" s="58"/>
      <c r="B425" s="59"/>
      <c r="C425" s="60"/>
    </row>
    <row r="426" spans="1:3" x14ac:dyDescent="0.2">
      <c r="A426" s="58"/>
      <c r="B426" s="59"/>
      <c r="C426" s="60"/>
    </row>
    <row r="427" spans="1:3" x14ac:dyDescent="0.2">
      <c r="A427" s="58"/>
      <c r="B427" s="59"/>
      <c r="C427" s="60"/>
    </row>
    <row r="428" spans="1:3" x14ac:dyDescent="0.2">
      <c r="A428" s="58"/>
      <c r="B428" s="59"/>
      <c r="C428" s="60"/>
    </row>
    <row r="429" spans="1:3" x14ac:dyDescent="0.2">
      <c r="A429" s="58"/>
      <c r="B429" s="59"/>
      <c r="C429" s="60"/>
    </row>
    <row r="430" spans="1:3" x14ac:dyDescent="0.2">
      <c r="A430" s="58"/>
      <c r="B430" s="59"/>
      <c r="C430" s="60"/>
    </row>
    <row r="431" spans="1:3" x14ac:dyDescent="0.2">
      <c r="A431" s="58"/>
      <c r="B431" s="59"/>
      <c r="C431" s="60"/>
    </row>
    <row r="432" spans="1:3" x14ac:dyDescent="0.2">
      <c r="A432" s="58"/>
      <c r="B432" s="59"/>
      <c r="C432" s="60"/>
    </row>
    <row r="433" spans="1:6" x14ac:dyDescent="0.2">
      <c r="A433" s="58"/>
      <c r="B433" s="59"/>
      <c r="C433" s="60"/>
    </row>
    <row r="434" spans="1:6" x14ac:dyDescent="0.2">
      <c r="A434" s="58"/>
      <c r="B434" s="59"/>
      <c r="C434" s="60"/>
    </row>
    <row r="435" spans="1:6" x14ac:dyDescent="0.2">
      <c r="A435" s="58"/>
      <c r="B435" s="59"/>
      <c r="C435" s="60"/>
    </row>
    <row r="436" spans="1:6" x14ac:dyDescent="0.2">
      <c r="A436" s="58"/>
      <c r="B436" s="59"/>
      <c r="C436" s="60"/>
    </row>
    <row r="437" spans="1:6" x14ac:dyDescent="0.2">
      <c r="A437" s="58"/>
      <c r="B437" s="59"/>
      <c r="C437" s="60"/>
    </row>
    <row r="438" spans="1:6" x14ac:dyDescent="0.2">
      <c r="A438" s="58"/>
      <c r="B438" s="59"/>
      <c r="C438" s="60"/>
    </row>
    <row r="439" spans="1:6" x14ac:dyDescent="0.2">
      <c r="A439" s="58"/>
      <c r="B439" s="59"/>
      <c r="C439" s="60"/>
    </row>
    <row r="443" spans="1:6" x14ac:dyDescent="0.2">
      <c r="A443" s="24" t="s">
        <v>167</v>
      </c>
      <c r="E443" s="25" t="s">
        <v>123</v>
      </c>
    </row>
    <row r="445" spans="1:6" ht="15" x14ac:dyDescent="0.25">
      <c r="A445" s="17" t="s">
        <v>18</v>
      </c>
      <c r="B445" s="3" t="s">
        <v>92</v>
      </c>
      <c r="C445" s="3" t="s">
        <v>93</v>
      </c>
      <c r="E445" s="17" t="s">
        <v>18</v>
      </c>
      <c r="F445" s="17" t="s">
        <v>121</v>
      </c>
    </row>
    <row r="446" spans="1:6" x14ac:dyDescent="0.2">
      <c r="A446" s="26" t="s">
        <v>31</v>
      </c>
      <c r="B446" s="27"/>
      <c r="C446" s="27"/>
      <c r="E446" s="26" t="s">
        <v>31</v>
      </c>
      <c r="F446" s="27"/>
    </row>
    <row r="447" spans="1:6" ht="15" x14ac:dyDescent="0.25">
      <c r="A447" s="3" t="s">
        <v>53</v>
      </c>
      <c r="B447" s="6"/>
      <c r="C447" s="6"/>
      <c r="E447" s="7" t="s">
        <v>53</v>
      </c>
      <c r="F447" s="6">
        <v>150</v>
      </c>
    </row>
    <row r="448" spans="1:6" x14ac:dyDescent="0.2">
      <c r="A448" s="7" t="s">
        <v>127</v>
      </c>
      <c r="B448" s="6">
        <v>80</v>
      </c>
      <c r="C448" s="6">
        <f>B448*0.1</f>
        <v>8</v>
      </c>
      <c r="E448" s="7" t="s">
        <v>124</v>
      </c>
      <c r="F448" s="28">
        <v>20</v>
      </c>
    </row>
    <row r="449" spans="1:6" x14ac:dyDescent="0.2">
      <c r="A449" s="7" t="s">
        <v>96</v>
      </c>
      <c r="B449" s="6">
        <v>30</v>
      </c>
      <c r="C449" s="6">
        <f>B449*0.1</f>
        <v>3</v>
      </c>
      <c r="E449" s="7" t="s">
        <v>32</v>
      </c>
      <c r="F449" s="29">
        <v>200</v>
      </c>
    </row>
    <row r="450" spans="1:6" x14ac:dyDescent="0.2">
      <c r="A450" s="7" t="s">
        <v>99</v>
      </c>
      <c r="B450" s="6">
        <v>5</v>
      </c>
      <c r="C450" s="6">
        <f>B450*0.1</f>
        <v>0.5</v>
      </c>
      <c r="E450" s="7" t="s">
        <v>34</v>
      </c>
      <c r="F450" s="6">
        <v>30</v>
      </c>
    </row>
    <row r="451" spans="1:6" x14ac:dyDescent="0.2">
      <c r="A451" s="7" t="s">
        <v>128</v>
      </c>
      <c r="B451" s="6">
        <v>16</v>
      </c>
      <c r="C451" s="6">
        <f>B451*0.1</f>
        <v>1.6</v>
      </c>
      <c r="E451" s="7" t="s">
        <v>78</v>
      </c>
      <c r="F451" s="6">
        <v>100</v>
      </c>
    </row>
    <row r="452" spans="1:6" x14ac:dyDescent="0.2">
      <c r="A452" s="7" t="s">
        <v>98</v>
      </c>
      <c r="B452" s="6">
        <v>1</v>
      </c>
      <c r="C452" s="6">
        <f>B452*0.1</f>
        <v>0.1</v>
      </c>
      <c r="E452" s="4" t="s">
        <v>33</v>
      </c>
      <c r="F452" s="27"/>
    </row>
    <row r="453" spans="1:6" ht="15" x14ac:dyDescent="0.25">
      <c r="A453" s="3" t="s">
        <v>124</v>
      </c>
      <c r="B453" s="6"/>
      <c r="C453" s="6"/>
      <c r="E453" s="49" t="s">
        <v>42</v>
      </c>
      <c r="F453" s="48">
        <v>100</v>
      </c>
    </row>
    <row r="454" spans="1:6" ht="25.5" x14ac:dyDescent="0.2">
      <c r="A454" s="31" t="s">
        <v>124</v>
      </c>
      <c r="B454" s="34">
        <v>20</v>
      </c>
      <c r="C454" s="34">
        <f>B454*0.1</f>
        <v>2</v>
      </c>
      <c r="E454" s="20" t="s">
        <v>72</v>
      </c>
      <c r="F454" s="54" t="s">
        <v>57</v>
      </c>
    </row>
    <row r="455" spans="1:6" ht="15" x14ac:dyDescent="0.25">
      <c r="A455" s="3" t="s">
        <v>32</v>
      </c>
      <c r="B455" s="6"/>
      <c r="C455" s="8"/>
      <c r="E455" s="7" t="s">
        <v>68</v>
      </c>
      <c r="F455" s="55">
        <v>100</v>
      </c>
    </row>
    <row r="456" spans="1:6" x14ac:dyDescent="0.2">
      <c r="A456" s="7" t="s">
        <v>118</v>
      </c>
      <c r="B456" s="6">
        <v>1</v>
      </c>
      <c r="C456" s="8">
        <f>B456*0.1</f>
        <v>0.1</v>
      </c>
      <c r="E456" s="7" t="s">
        <v>41</v>
      </c>
      <c r="F456" s="6">
        <v>180</v>
      </c>
    </row>
    <row r="457" spans="1:6" x14ac:dyDescent="0.2">
      <c r="A457" s="7" t="s">
        <v>97</v>
      </c>
      <c r="B457" s="6">
        <v>15</v>
      </c>
      <c r="C457" s="8">
        <f>B457*0.1</f>
        <v>1.5</v>
      </c>
      <c r="E457" s="7" t="s">
        <v>32</v>
      </c>
      <c r="F457" s="6">
        <v>200</v>
      </c>
    </row>
    <row r="458" spans="1:6" x14ac:dyDescent="0.2">
      <c r="A458" s="7" t="s">
        <v>100</v>
      </c>
      <c r="B458" s="6">
        <v>150</v>
      </c>
      <c r="C458" s="8">
        <f>B458*0.1</f>
        <v>15</v>
      </c>
      <c r="E458" s="11" t="s">
        <v>34</v>
      </c>
      <c r="F458" s="6">
        <v>30</v>
      </c>
    </row>
    <row r="459" spans="1:6" ht="15" x14ac:dyDescent="0.25">
      <c r="A459" s="3" t="s">
        <v>105</v>
      </c>
      <c r="B459" s="6"/>
      <c r="C459" s="6"/>
      <c r="E459" s="11" t="s">
        <v>120</v>
      </c>
      <c r="F459" s="12">
        <v>20</v>
      </c>
    </row>
    <row r="460" spans="1:6" x14ac:dyDescent="0.2">
      <c r="A460" s="7" t="s">
        <v>129</v>
      </c>
      <c r="B460" s="6">
        <v>100</v>
      </c>
      <c r="C460" s="6">
        <f>B460*0.1</f>
        <v>10</v>
      </c>
      <c r="E460" s="37"/>
      <c r="F460" s="27"/>
    </row>
    <row r="461" spans="1:6" ht="15" x14ac:dyDescent="0.25">
      <c r="A461" s="3" t="s">
        <v>34</v>
      </c>
      <c r="B461" s="6"/>
      <c r="C461" s="6"/>
      <c r="E461" s="17" t="s">
        <v>30</v>
      </c>
      <c r="F461" s="17">
        <v>1365</v>
      </c>
    </row>
    <row r="462" spans="1:6" x14ac:dyDescent="0.2">
      <c r="A462" s="7" t="s">
        <v>34</v>
      </c>
      <c r="B462" s="6">
        <v>30</v>
      </c>
      <c r="C462" s="6">
        <f>B462*0.1</f>
        <v>3</v>
      </c>
    </row>
    <row r="463" spans="1:6" x14ac:dyDescent="0.2">
      <c r="A463" s="4" t="s">
        <v>33</v>
      </c>
      <c r="B463" s="27"/>
      <c r="C463" s="27">
        <f>B463*0.1</f>
        <v>0</v>
      </c>
    </row>
    <row r="464" spans="1:6" ht="15" x14ac:dyDescent="0.25">
      <c r="A464" s="3" t="s">
        <v>42</v>
      </c>
      <c r="B464" s="6"/>
      <c r="C464" s="6"/>
    </row>
    <row r="465" spans="1:3" x14ac:dyDescent="0.2">
      <c r="A465" s="7" t="s">
        <v>130</v>
      </c>
      <c r="B465" s="6">
        <v>121.2</v>
      </c>
      <c r="C465" s="6">
        <f>B465*0.1</f>
        <v>12.120000000000001</v>
      </c>
    </row>
    <row r="466" spans="1:3" x14ac:dyDescent="0.2">
      <c r="A466" s="7" t="s">
        <v>115</v>
      </c>
      <c r="B466" s="6">
        <v>6</v>
      </c>
      <c r="C466" s="6">
        <f>B466*0.1</f>
        <v>0.60000000000000009</v>
      </c>
    </row>
    <row r="467" spans="1:3" x14ac:dyDescent="0.2">
      <c r="A467" s="7" t="s">
        <v>98</v>
      </c>
      <c r="B467" s="6">
        <v>1</v>
      </c>
      <c r="C467" s="6">
        <f>B467*0.1</f>
        <v>0.1</v>
      </c>
    </row>
    <row r="468" spans="1:3" ht="25.5" x14ac:dyDescent="0.2">
      <c r="A468" s="5" t="s">
        <v>72</v>
      </c>
      <c r="B468" s="56"/>
      <c r="C468" s="6"/>
    </row>
    <row r="469" spans="1:3" x14ac:dyDescent="0.2">
      <c r="A469" s="50" t="s">
        <v>107</v>
      </c>
      <c r="B469" s="57">
        <v>67</v>
      </c>
      <c r="C469" s="6">
        <f t="shared" ref="C469:C476" si="17">B469*0.1</f>
        <v>6.7</v>
      </c>
    </row>
    <row r="470" spans="1:3" x14ac:dyDescent="0.2">
      <c r="A470" s="50" t="s">
        <v>108</v>
      </c>
      <c r="B470" s="57">
        <v>20</v>
      </c>
      <c r="C470" s="6">
        <f t="shared" si="17"/>
        <v>2</v>
      </c>
    </row>
    <row r="471" spans="1:3" x14ac:dyDescent="0.2">
      <c r="A471" s="50" t="s">
        <v>109</v>
      </c>
      <c r="B471" s="57">
        <v>12</v>
      </c>
      <c r="C471" s="6">
        <f t="shared" si="17"/>
        <v>1.2000000000000002</v>
      </c>
    </row>
    <row r="472" spans="1:3" x14ac:dyDescent="0.2">
      <c r="A472" s="50" t="s">
        <v>110</v>
      </c>
      <c r="B472" s="57">
        <v>13</v>
      </c>
      <c r="C472" s="6">
        <f t="shared" si="17"/>
        <v>1.3</v>
      </c>
    </row>
    <row r="473" spans="1:3" x14ac:dyDescent="0.2">
      <c r="A473" s="20" t="s">
        <v>99</v>
      </c>
      <c r="B473" s="19">
        <v>5</v>
      </c>
      <c r="C473" s="6">
        <f t="shared" si="17"/>
        <v>0.5</v>
      </c>
    </row>
    <row r="474" spans="1:3" x14ac:dyDescent="0.2">
      <c r="A474" s="20" t="s">
        <v>98</v>
      </c>
      <c r="B474" s="19">
        <v>0.5</v>
      </c>
      <c r="C474" s="6">
        <f t="shared" si="17"/>
        <v>0.05</v>
      </c>
    </row>
    <row r="475" spans="1:3" x14ac:dyDescent="0.2">
      <c r="A475" s="20" t="s">
        <v>111</v>
      </c>
      <c r="B475" s="19">
        <v>52</v>
      </c>
      <c r="C475" s="6">
        <f t="shared" si="17"/>
        <v>5.2</v>
      </c>
    </row>
    <row r="476" spans="1:3" x14ac:dyDescent="0.2">
      <c r="A476" s="20" t="s">
        <v>100</v>
      </c>
      <c r="B476" s="19">
        <v>180</v>
      </c>
      <c r="C476" s="6">
        <f t="shared" si="17"/>
        <v>18</v>
      </c>
    </row>
    <row r="477" spans="1:3" ht="30" x14ac:dyDescent="0.25">
      <c r="A477" s="42" t="s">
        <v>168</v>
      </c>
      <c r="B477" s="6"/>
      <c r="C477" s="6"/>
    </row>
    <row r="478" spans="1:3" x14ac:dyDescent="0.2">
      <c r="A478" s="7" t="s">
        <v>169</v>
      </c>
      <c r="B478" s="6">
        <v>105</v>
      </c>
      <c r="C478" s="6">
        <f t="shared" ref="C478:C491" si="18">B478*0.1</f>
        <v>10.5</v>
      </c>
    </row>
    <row r="479" spans="1:3" x14ac:dyDescent="0.2">
      <c r="A479" s="7" t="s">
        <v>109</v>
      </c>
      <c r="B479" s="6">
        <v>6</v>
      </c>
      <c r="C479" s="6">
        <f t="shared" si="18"/>
        <v>0.60000000000000009</v>
      </c>
    </row>
    <row r="480" spans="1:3" x14ac:dyDescent="0.2">
      <c r="A480" s="7" t="s">
        <v>110</v>
      </c>
      <c r="B480" s="6">
        <v>14</v>
      </c>
      <c r="C480" s="6">
        <f t="shared" si="18"/>
        <v>1.4000000000000001</v>
      </c>
    </row>
    <row r="481" spans="1:3" x14ac:dyDescent="0.2">
      <c r="A481" s="7" t="s">
        <v>116</v>
      </c>
      <c r="B481" s="6">
        <v>6</v>
      </c>
      <c r="C481" s="6">
        <f t="shared" si="18"/>
        <v>0.60000000000000009</v>
      </c>
    </row>
    <row r="482" spans="1:3" x14ac:dyDescent="0.2">
      <c r="A482" s="7" t="s">
        <v>98</v>
      </c>
      <c r="B482" s="6">
        <v>0.5</v>
      </c>
      <c r="C482" s="6">
        <f t="shared" si="18"/>
        <v>0.05</v>
      </c>
    </row>
    <row r="483" spans="1:3" x14ac:dyDescent="0.2">
      <c r="A483" s="7" t="s">
        <v>115</v>
      </c>
      <c r="B483" s="6">
        <v>3</v>
      </c>
      <c r="C483" s="6">
        <f t="shared" si="18"/>
        <v>0.30000000000000004</v>
      </c>
    </row>
    <row r="484" spans="1:3" ht="15" x14ac:dyDescent="0.25">
      <c r="A484" s="3" t="s">
        <v>41</v>
      </c>
      <c r="B484" s="6"/>
      <c r="C484" s="6"/>
    </row>
    <row r="485" spans="1:3" x14ac:dyDescent="0.2">
      <c r="A485" s="7" t="s">
        <v>113</v>
      </c>
      <c r="B485" s="6">
        <v>65</v>
      </c>
      <c r="C485" s="6">
        <f t="shared" si="18"/>
        <v>6.5</v>
      </c>
    </row>
    <row r="486" spans="1:3" x14ac:dyDescent="0.2">
      <c r="A486" s="7" t="s">
        <v>99</v>
      </c>
      <c r="B486" s="6">
        <v>8</v>
      </c>
      <c r="C486" s="6">
        <f t="shared" si="18"/>
        <v>0.8</v>
      </c>
    </row>
    <row r="487" spans="1:3" x14ac:dyDescent="0.2">
      <c r="A487" s="7" t="s">
        <v>98</v>
      </c>
      <c r="B487" s="6">
        <v>1</v>
      </c>
      <c r="C487" s="6">
        <f t="shared" si="18"/>
        <v>0.1</v>
      </c>
    </row>
    <row r="488" spans="1:3" ht="15" x14ac:dyDescent="0.25">
      <c r="A488" s="3" t="s">
        <v>32</v>
      </c>
      <c r="B488" s="6"/>
      <c r="C488" s="6"/>
    </row>
    <row r="489" spans="1:3" x14ac:dyDescent="0.2">
      <c r="A489" s="7" t="s">
        <v>118</v>
      </c>
      <c r="B489" s="6">
        <v>1</v>
      </c>
      <c r="C489" s="6">
        <f t="shared" si="18"/>
        <v>0.1</v>
      </c>
    </row>
    <row r="490" spans="1:3" x14ac:dyDescent="0.2">
      <c r="A490" s="7" t="s">
        <v>97</v>
      </c>
      <c r="B490" s="6">
        <v>15</v>
      </c>
      <c r="C490" s="6">
        <f t="shared" si="18"/>
        <v>1.5</v>
      </c>
    </row>
    <row r="491" spans="1:3" x14ac:dyDescent="0.2">
      <c r="A491" s="7" t="s">
        <v>100</v>
      </c>
      <c r="B491" s="6">
        <v>150</v>
      </c>
      <c r="C491" s="6">
        <f t="shared" si="18"/>
        <v>15</v>
      </c>
    </row>
    <row r="492" spans="1:3" ht="15" x14ac:dyDescent="0.2">
      <c r="A492" s="9" t="s">
        <v>34</v>
      </c>
      <c r="B492" s="12"/>
      <c r="C492" s="6"/>
    </row>
    <row r="493" spans="1:3" x14ac:dyDescent="0.2">
      <c r="A493" s="11" t="s">
        <v>34</v>
      </c>
      <c r="B493" s="12">
        <v>30</v>
      </c>
      <c r="C493" s="6">
        <f>B493*0.1</f>
        <v>3</v>
      </c>
    </row>
    <row r="494" spans="1:3" ht="15" x14ac:dyDescent="0.2">
      <c r="A494" s="9" t="s">
        <v>120</v>
      </c>
      <c r="B494" s="12"/>
      <c r="C494" s="6"/>
    </row>
    <row r="495" spans="1:3" x14ac:dyDescent="0.2">
      <c r="A495" s="11" t="s">
        <v>120</v>
      </c>
      <c r="B495" s="12">
        <v>20</v>
      </c>
      <c r="C495" s="6">
        <f>B495*0.1</f>
        <v>2</v>
      </c>
    </row>
    <row r="514" spans="1:6" x14ac:dyDescent="0.2">
      <c r="A514" s="24" t="s">
        <v>170</v>
      </c>
      <c r="E514" s="25" t="s">
        <v>123</v>
      </c>
    </row>
    <row r="516" spans="1:6" ht="15" x14ac:dyDescent="0.25">
      <c r="A516" s="17" t="s">
        <v>18</v>
      </c>
      <c r="B516" s="3" t="s">
        <v>92</v>
      </c>
      <c r="C516" s="3" t="s">
        <v>93</v>
      </c>
      <c r="E516" s="17" t="s">
        <v>18</v>
      </c>
      <c r="F516" s="17" t="s">
        <v>121</v>
      </c>
    </row>
    <row r="517" spans="1:6" x14ac:dyDescent="0.2">
      <c r="A517" s="26" t="s">
        <v>31</v>
      </c>
      <c r="B517" s="27"/>
      <c r="C517" s="27"/>
      <c r="E517" s="26" t="s">
        <v>31</v>
      </c>
      <c r="F517" s="27"/>
    </row>
    <row r="518" spans="1:6" ht="15" x14ac:dyDescent="0.25">
      <c r="A518" s="3" t="s">
        <v>171</v>
      </c>
      <c r="B518" s="6"/>
      <c r="C518" s="6"/>
      <c r="E518" s="11" t="s">
        <v>171</v>
      </c>
      <c r="F518" s="12">
        <v>200</v>
      </c>
    </row>
    <row r="519" spans="1:6" x14ac:dyDescent="0.2">
      <c r="A519" s="7" t="s">
        <v>165</v>
      </c>
      <c r="B519" s="6">
        <v>40</v>
      </c>
      <c r="C519" s="8">
        <f t="shared" ref="C519:C524" si="19">B519*0.1</f>
        <v>4</v>
      </c>
      <c r="E519" s="11" t="s">
        <v>54</v>
      </c>
      <c r="F519" s="12">
        <v>15</v>
      </c>
    </row>
    <row r="520" spans="1:6" x14ac:dyDescent="0.2">
      <c r="A520" s="7" t="s">
        <v>96</v>
      </c>
      <c r="B520" s="6">
        <v>100</v>
      </c>
      <c r="C520" s="8">
        <f t="shared" si="19"/>
        <v>10</v>
      </c>
      <c r="E520" s="11" t="s">
        <v>40</v>
      </c>
      <c r="F520" s="12">
        <v>207</v>
      </c>
    </row>
    <row r="521" spans="1:6" x14ac:dyDescent="0.2">
      <c r="A521" s="7" t="s">
        <v>97</v>
      </c>
      <c r="B521" s="6">
        <v>10</v>
      </c>
      <c r="C521" s="8">
        <f t="shared" si="19"/>
        <v>1</v>
      </c>
      <c r="E521" s="11" t="s">
        <v>34</v>
      </c>
      <c r="F521" s="12">
        <v>30</v>
      </c>
    </row>
    <row r="522" spans="1:6" x14ac:dyDescent="0.2">
      <c r="A522" s="7" t="s">
        <v>98</v>
      </c>
      <c r="B522" s="6">
        <v>0.5</v>
      </c>
      <c r="C522" s="8">
        <f t="shared" si="19"/>
        <v>0.05</v>
      </c>
      <c r="E522" s="11" t="s">
        <v>86</v>
      </c>
      <c r="F522" s="12">
        <v>100</v>
      </c>
    </row>
    <row r="523" spans="1:6" x14ac:dyDescent="0.2">
      <c r="A523" s="7" t="s">
        <v>99</v>
      </c>
      <c r="B523" s="6">
        <v>6</v>
      </c>
      <c r="C523" s="8">
        <f t="shared" si="19"/>
        <v>0.60000000000000009</v>
      </c>
      <c r="E523" s="35" t="s">
        <v>33</v>
      </c>
      <c r="F523" s="27"/>
    </row>
    <row r="524" spans="1:6" ht="25.5" x14ac:dyDescent="0.2">
      <c r="A524" s="31" t="s">
        <v>100</v>
      </c>
      <c r="B524" s="34">
        <v>70</v>
      </c>
      <c r="C524" s="8">
        <f t="shared" si="19"/>
        <v>7</v>
      </c>
      <c r="E524" s="50" t="s">
        <v>125</v>
      </c>
      <c r="F524" s="30" t="s">
        <v>52</v>
      </c>
    </row>
    <row r="525" spans="1:6" ht="15" x14ac:dyDescent="0.2">
      <c r="A525" s="9" t="s">
        <v>54</v>
      </c>
      <c r="B525" s="6"/>
      <c r="C525" s="10"/>
      <c r="E525" s="7" t="s">
        <v>172</v>
      </c>
      <c r="F525" s="27">
        <v>100</v>
      </c>
    </row>
    <row r="526" spans="1:6" x14ac:dyDescent="0.2">
      <c r="A526" s="11" t="s">
        <v>101</v>
      </c>
      <c r="B526" s="12">
        <v>16</v>
      </c>
      <c r="C526" s="8">
        <f>B526*0.1</f>
        <v>1.6</v>
      </c>
      <c r="E526" s="7" t="s">
        <v>66</v>
      </c>
      <c r="F526" s="27">
        <v>180</v>
      </c>
    </row>
    <row r="527" spans="1:6" ht="15" x14ac:dyDescent="0.25">
      <c r="A527" s="3" t="s">
        <v>40</v>
      </c>
      <c r="B527" s="6"/>
      <c r="C527" s="27"/>
      <c r="E527" s="37" t="s">
        <v>60</v>
      </c>
      <c r="F527" s="19">
        <v>200</v>
      </c>
    </row>
    <row r="528" spans="1:6" x14ac:dyDescent="0.2">
      <c r="A528" s="7" t="s">
        <v>118</v>
      </c>
      <c r="B528" s="6">
        <v>1</v>
      </c>
      <c r="C528" s="27">
        <f>B528*0.1</f>
        <v>0.1</v>
      </c>
      <c r="E528" s="11" t="s">
        <v>34</v>
      </c>
      <c r="F528" s="6">
        <v>30</v>
      </c>
    </row>
    <row r="529" spans="1:6" x14ac:dyDescent="0.2">
      <c r="A529" s="7" t="s">
        <v>97</v>
      </c>
      <c r="B529" s="6">
        <v>15</v>
      </c>
      <c r="C529" s="27">
        <f>B529*0.1</f>
        <v>1.5</v>
      </c>
      <c r="E529" s="11" t="s">
        <v>120</v>
      </c>
      <c r="F529" s="12">
        <v>20</v>
      </c>
    </row>
    <row r="530" spans="1:6" x14ac:dyDescent="0.2">
      <c r="A530" s="7" t="s">
        <v>119</v>
      </c>
      <c r="B530" s="6">
        <v>8</v>
      </c>
      <c r="C530" s="27">
        <f>B530*0.1</f>
        <v>0.8</v>
      </c>
      <c r="E530" s="17" t="s">
        <v>30</v>
      </c>
      <c r="F530" s="17">
        <v>1367</v>
      </c>
    </row>
    <row r="531" spans="1:6" x14ac:dyDescent="0.2">
      <c r="A531" s="7" t="s">
        <v>100</v>
      </c>
      <c r="B531" s="6">
        <v>150</v>
      </c>
      <c r="C531" s="27">
        <f>B531*0.1</f>
        <v>15</v>
      </c>
    </row>
    <row r="532" spans="1:6" ht="15" x14ac:dyDescent="0.25">
      <c r="A532" s="3" t="s">
        <v>34</v>
      </c>
      <c r="B532" s="6"/>
      <c r="C532" s="8"/>
    </row>
    <row r="533" spans="1:6" x14ac:dyDescent="0.2">
      <c r="A533" s="7" t="s">
        <v>34</v>
      </c>
      <c r="B533" s="6">
        <v>30</v>
      </c>
      <c r="C533" s="8">
        <f>B533*0.1</f>
        <v>3</v>
      </c>
    </row>
    <row r="534" spans="1:6" ht="15" x14ac:dyDescent="0.2">
      <c r="A534" s="9" t="s">
        <v>105</v>
      </c>
      <c r="B534" s="13"/>
      <c r="C534" s="8"/>
    </row>
    <row r="535" spans="1:6" x14ac:dyDescent="0.2">
      <c r="A535" s="11" t="s">
        <v>106</v>
      </c>
      <c r="B535" s="12">
        <v>100</v>
      </c>
      <c r="C535" s="8">
        <f>B535*0.1</f>
        <v>10</v>
      </c>
    </row>
    <row r="536" spans="1:6" x14ac:dyDescent="0.2">
      <c r="A536" s="35" t="s">
        <v>33</v>
      </c>
      <c r="B536" s="27"/>
      <c r="C536" s="27"/>
    </row>
    <row r="537" spans="1:6" ht="25.5" x14ac:dyDescent="0.2">
      <c r="A537" s="36" t="s">
        <v>125</v>
      </c>
      <c r="B537" s="27"/>
      <c r="C537" s="6"/>
    </row>
    <row r="538" spans="1:6" x14ac:dyDescent="0.2">
      <c r="A538" s="37" t="s">
        <v>130</v>
      </c>
      <c r="B538" s="27">
        <v>50</v>
      </c>
      <c r="C538" s="6">
        <f t="shared" ref="C538:C549" si="20">B538*0.1</f>
        <v>5</v>
      </c>
    </row>
    <row r="539" spans="1:6" x14ac:dyDescent="0.2">
      <c r="A539" s="37" t="s">
        <v>131</v>
      </c>
      <c r="B539" s="27">
        <v>25</v>
      </c>
      <c r="C539" s="6">
        <f t="shared" si="20"/>
        <v>2.5</v>
      </c>
    </row>
    <row r="540" spans="1:6" x14ac:dyDescent="0.2">
      <c r="A540" s="37" t="s">
        <v>107</v>
      </c>
      <c r="B540" s="27">
        <v>27</v>
      </c>
      <c r="C540" s="6">
        <f t="shared" si="20"/>
        <v>2.7</v>
      </c>
    </row>
    <row r="541" spans="1:6" x14ac:dyDescent="0.2">
      <c r="A541" s="37" t="s">
        <v>110</v>
      </c>
      <c r="B541" s="27">
        <v>12.5</v>
      </c>
      <c r="C541" s="6">
        <f t="shared" si="20"/>
        <v>1.25</v>
      </c>
    </row>
    <row r="542" spans="1:6" x14ac:dyDescent="0.2">
      <c r="A542" s="37" t="s">
        <v>109</v>
      </c>
      <c r="B542" s="27">
        <v>12</v>
      </c>
      <c r="C542" s="6">
        <f t="shared" si="20"/>
        <v>1.2000000000000002</v>
      </c>
    </row>
    <row r="543" spans="1:6" x14ac:dyDescent="0.2">
      <c r="A543" s="37" t="s">
        <v>116</v>
      </c>
      <c r="B543" s="27">
        <v>7.5</v>
      </c>
      <c r="C543" s="6">
        <f t="shared" si="20"/>
        <v>0.75</v>
      </c>
    </row>
    <row r="544" spans="1:6" x14ac:dyDescent="0.2">
      <c r="A544" s="37" t="s">
        <v>115</v>
      </c>
      <c r="B544" s="27">
        <v>5</v>
      </c>
      <c r="C544" s="6">
        <f t="shared" si="20"/>
        <v>0.5</v>
      </c>
    </row>
    <row r="545" spans="1:3" x14ac:dyDescent="0.2">
      <c r="A545" s="37" t="s">
        <v>97</v>
      </c>
      <c r="B545" s="27">
        <v>2.5</v>
      </c>
      <c r="C545" s="6">
        <f t="shared" si="20"/>
        <v>0.25</v>
      </c>
    </row>
    <row r="546" spans="1:3" x14ac:dyDescent="0.2">
      <c r="A546" s="37" t="s">
        <v>98</v>
      </c>
      <c r="B546" s="27">
        <v>1</v>
      </c>
      <c r="C546" s="6">
        <f t="shared" si="20"/>
        <v>0.1</v>
      </c>
    </row>
    <row r="547" spans="1:3" x14ac:dyDescent="0.2">
      <c r="A547" s="37" t="s">
        <v>132</v>
      </c>
      <c r="B547" s="27">
        <v>10</v>
      </c>
      <c r="C547" s="6">
        <f t="shared" si="20"/>
        <v>1</v>
      </c>
    </row>
    <row r="548" spans="1:3" x14ac:dyDescent="0.2">
      <c r="A548" s="37" t="s">
        <v>111</v>
      </c>
      <c r="B548" s="27">
        <v>52</v>
      </c>
      <c r="C548" s="6">
        <f t="shared" si="20"/>
        <v>5.2</v>
      </c>
    </row>
    <row r="549" spans="1:3" x14ac:dyDescent="0.2">
      <c r="A549" s="37" t="s">
        <v>100</v>
      </c>
      <c r="B549" s="27">
        <v>200</v>
      </c>
      <c r="C549" s="6">
        <f t="shared" si="20"/>
        <v>20</v>
      </c>
    </row>
    <row r="550" spans="1:3" ht="15" x14ac:dyDescent="0.25">
      <c r="A550" s="3" t="s">
        <v>173</v>
      </c>
      <c r="B550" s="6"/>
      <c r="C550" s="6"/>
    </row>
    <row r="551" spans="1:3" x14ac:dyDescent="0.2">
      <c r="A551" s="7" t="s">
        <v>174</v>
      </c>
      <c r="B551" s="6">
        <v>104</v>
      </c>
      <c r="C551" s="6">
        <f>B551*0.1</f>
        <v>10.4</v>
      </c>
    </row>
    <row r="552" spans="1:3" x14ac:dyDescent="0.2">
      <c r="A552" s="7" t="s">
        <v>99</v>
      </c>
      <c r="B552" s="6">
        <v>8</v>
      </c>
      <c r="C552" s="6">
        <f t="shared" ref="C552:C560" si="21">B552*0.1</f>
        <v>0.8</v>
      </c>
    </row>
    <row r="553" spans="1:3" x14ac:dyDescent="0.2">
      <c r="A553" s="7" t="s">
        <v>132</v>
      </c>
      <c r="B553" s="6">
        <v>7.5</v>
      </c>
      <c r="C553" s="6">
        <f t="shared" si="21"/>
        <v>0.75</v>
      </c>
    </row>
    <row r="554" spans="1:3" x14ac:dyDescent="0.2">
      <c r="A554" s="7" t="s">
        <v>114</v>
      </c>
      <c r="B554" s="6">
        <v>2</v>
      </c>
      <c r="C554" s="6">
        <f t="shared" si="21"/>
        <v>0.2</v>
      </c>
    </row>
    <row r="555" spans="1:3" x14ac:dyDescent="0.2">
      <c r="A555" s="7" t="s">
        <v>98</v>
      </c>
      <c r="B555" s="6">
        <v>0.5</v>
      </c>
      <c r="C555" s="6">
        <f t="shared" si="21"/>
        <v>0.05</v>
      </c>
    </row>
    <row r="556" spans="1:3" ht="15" x14ac:dyDescent="0.25">
      <c r="A556" s="3" t="s">
        <v>66</v>
      </c>
      <c r="B556" s="6"/>
      <c r="C556" s="6"/>
    </row>
    <row r="557" spans="1:3" x14ac:dyDescent="0.2">
      <c r="A557" s="7" t="s">
        <v>117</v>
      </c>
      <c r="B557" s="6">
        <v>205</v>
      </c>
      <c r="C557" s="6">
        <f t="shared" si="21"/>
        <v>20.5</v>
      </c>
    </row>
    <row r="558" spans="1:3" x14ac:dyDescent="0.2">
      <c r="A558" s="7" t="s">
        <v>96</v>
      </c>
      <c r="B558" s="6">
        <v>28</v>
      </c>
      <c r="C558" s="6">
        <f t="shared" si="21"/>
        <v>2.8000000000000003</v>
      </c>
    </row>
    <row r="559" spans="1:3" x14ac:dyDescent="0.2">
      <c r="A559" s="7" t="s">
        <v>99</v>
      </c>
      <c r="B559" s="6">
        <v>6</v>
      </c>
      <c r="C559" s="6">
        <f t="shared" si="21"/>
        <v>0.60000000000000009</v>
      </c>
    </row>
    <row r="560" spans="1:3" x14ac:dyDescent="0.2">
      <c r="A560" s="7" t="s">
        <v>98</v>
      </c>
      <c r="B560" s="6">
        <v>1</v>
      </c>
      <c r="C560" s="6">
        <f t="shared" si="21"/>
        <v>0.1</v>
      </c>
    </row>
    <row r="561" spans="1:3" x14ac:dyDescent="0.2">
      <c r="A561" s="17" t="s">
        <v>60</v>
      </c>
      <c r="B561" s="27"/>
      <c r="C561" s="6"/>
    </row>
    <row r="562" spans="1:3" x14ac:dyDescent="0.2">
      <c r="A562" s="37" t="s">
        <v>175</v>
      </c>
      <c r="B562" s="27">
        <v>20</v>
      </c>
      <c r="C562" s="6">
        <f>B562*0.1</f>
        <v>2</v>
      </c>
    </row>
    <row r="563" spans="1:3" x14ac:dyDescent="0.2">
      <c r="A563" s="37" t="s">
        <v>97</v>
      </c>
      <c r="B563" s="27">
        <v>20</v>
      </c>
      <c r="C563" s="6">
        <f>B563*0.1</f>
        <v>2</v>
      </c>
    </row>
    <row r="564" spans="1:3" x14ac:dyDescent="0.2">
      <c r="A564" s="37" t="s">
        <v>100</v>
      </c>
      <c r="B564" s="27">
        <v>150</v>
      </c>
      <c r="C564" s="6"/>
    </row>
    <row r="565" spans="1:3" ht="15" x14ac:dyDescent="0.2">
      <c r="A565" s="9" t="s">
        <v>34</v>
      </c>
      <c r="B565" s="12"/>
      <c r="C565" s="6"/>
    </row>
    <row r="566" spans="1:3" x14ac:dyDescent="0.2">
      <c r="A566" s="11" t="s">
        <v>34</v>
      </c>
      <c r="B566" s="12">
        <v>30</v>
      </c>
      <c r="C566" s="6">
        <f>B566*0.1</f>
        <v>3</v>
      </c>
    </row>
    <row r="567" spans="1:3" ht="15" x14ac:dyDescent="0.2">
      <c r="A567" s="9" t="s">
        <v>120</v>
      </c>
      <c r="B567" s="12"/>
      <c r="C567" s="6"/>
    </row>
    <row r="568" spans="1:3" x14ac:dyDescent="0.2">
      <c r="A568" s="11" t="s">
        <v>120</v>
      </c>
      <c r="B568" s="12">
        <v>20</v>
      </c>
      <c r="C568" s="6">
        <f>B568*0.1</f>
        <v>2</v>
      </c>
    </row>
    <row r="588" spans="1:6" x14ac:dyDescent="0.2">
      <c r="A588" s="24" t="s">
        <v>176</v>
      </c>
      <c r="E588" s="25" t="s">
        <v>123</v>
      </c>
    </row>
    <row r="590" spans="1:6" ht="15" x14ac:dyDescent="0.25">
      <c r="A590" s="17" t="s">
        <v>18</v>
      </c>
      <c r="B590" s="3" t="s">
        <v>92</v>
      </c>
      <c r="C590" s="3" t="s">
        <v>93</v>
      </c>
      <c r="E590" s="17" t="s">
        <v>18</v>
      </c>
      <c r="F590" s="17" t="s">
        <v>121</v>
      </c>
    </row>
    <row r="591" spans="1:6" x14ac:dyDescent="0.2">
      <c r="A591" s="26" t="s">
        <v>31</v>
      </c>
      <c r="B591" s="27"/>
      <c r="C591" s="27"/>
      <c r="E591" s="26" t="s">
        <v>31</v>
      </c>
      <c r="F591" s="27"/>
    </row>
    <row r="592" spans="1:6" ht="15" x14ac:dyDescent="0.25">
      <c r="A592" s="3" t="s">
        <v>87</v>
      </c>
      <c r="B592" s="6"/>
      <c r="C592" s="6"/>
      <c r="E592" s="11" t="s">
        <v>87</v>
      </c>
      <c r="F592" s="12">
        <v>200</v>
      </c>
    </row>
    <row r="593" spans="1:6" x14ac:dyDescent="0.2">
      <c r="A593" s="7" t="s">
        <v>179</v>
      </c>
      <c r="B593" s="6">
        <v>31</v>
      </c>
      <c r="C593" s="8">
        <f t="shared" ref="C593:C598" si="22">B593*0.1</f>
        <v>3.1</v>
      </c>
      <c r="E593" s="11" t="s">
        <v>55</v>
      </c>
      <c r="F593" s="12">
        <v>10</v>
      </c>
    </row>
    <row r="594" spans="1:6" x14ac:dyDescent="0.2">
      <c r="A594" s="7" t="s">
        <v>96</v>
      </c>
      <c r="B594" s="6">
        <v>100</v>
      </c>
      <c r="C594" s="8">
        <f t="shared" si="22"/>
        <v>10</v>
      </c>
      <c r="E594" s="11" t="s">
        <v>32</v>
      </c>
      <c r="F594" s="12">
        <v>200</v>
      </c>
    </row>
    <row r="595" spans="1:6" x14ac:dyDescent="0.2">
      <c r="A595" s="7" t="s">
        <v>97</v>
      </c>
      <c r="B595" s="6">
        <v>10</v>
      </c>
      <c r="C595" s="8">
        <f t="shared" si="22"/>
        <v>1</v>
      </c>
      <c r="E595" s="11" t="s">
        <v>34</v>
      </c>
      <c r="F595" s="12">
        <v>30</v>
      </c>
    </row>
    <row r="596" spans="1:6" x14ac:dyDescent="0.2">
      <c r="A596" s="7" t="s">
        <v>98</v>
      </c>
      <c r="B596" s="6">
        <v>0.5</v>
      </c>
      <c r="C596" s="8">
        <f t="shared" si="22"/>
        <v>0.05</v>
      </c>
      <c r="E596" s="11" t="s">
        <v>177</v>
      </c>
      <c r="F596" s="12">
        <v>100</v>
      </c>
    </row>
    <row r="597" spans="1:6" x14ac:dyDescent="0.2">
      <c r="A597" s="7" t="s">
        <v>99</v>
      </c>
      <c r="B597" s="6">
        <v>6</v>
      </c>
      <c r="C597" s="8">
        <f t="shared" si="22"/>
        <v>0.60000000000000009</v>
      </c>
      <c r="E597" s="26" t="s">
        <v>33</v>
      </c>
      <c r="F597" s="27"/>
    </row>
    <row r="598" spans="1:6" x14ac:dyDescent="0.2">
      <c r="A598" s="31" t="s">
        <v>100</v>
      </c>
      <c r="B598" s="34">
        <v>70</v>
      </c>
      <c r="C598" s="8">
        <f t="shared" si="22"/>
        <v>7</v>
      </c>
      <c r="E598" s="39" t="s">
        <v>84</v>
      </c>
      <c r="F598" s="6">
        <v>60</v>
      </c>
    </row>
    <row r="599" spans="1:6" ht="25.5" x14ac:dyDescent="0.2">
      <c r="A599" s="9" t="s">
        <v>55</v>
      </c>
      <c r="B599" s="6"/>
      <c r="C599" s="10"/>
      <c r="E599" s="50" t="s">
        <v>56</v>
      </c>
      <c r="F599" s="30" t="s">
        <v>57</v>
      </c>
    </row>
    <row r="600" spans="1:6" ht="25.5" x14ac:dyDescent="0.2">
      <c r="A600" s="11" t="s">
        <v>99</v>
      </c>
      <c r="B600" s="12">
        <v>10</v>
      </c>
      <c r="C600" s="8">
        <f>B600*0.1</f>
        <v>1</v>
      </c>
      <c r="E600" s="15" t="s">
        <v>178</v>
      </c>
      <c r="F600" s="61">
        <v>100</v>
      </c>
    </row>
    <row r="601" spans="1:6" ht="15" x14ac:dyDescent="0.25">
      <c r="A601" s="3" t="s">
        <v>32</v>
      </c>
      <c r="B601" s="6"/>
      <c r="C601" s="27"/>
      <c r="E601" s="31" t="s">
        <v>37</v>
      </c>
      <c r="F601" s="34">
        <v>180</v>
      </c>
    </row>
    <row r="602" spans="1:6" x14ac:dyDescent="0.2">
      <c r="A602" s="7" t="s">
        <v>118</v>
      </c>
      <c r="B602" s="6">
        <v>1</v>
      </c>
      <c r="C602" s="27">
        <f>B602*0.1</f>
        <v>0.1</v>
      </c>
      <c r="E602" s="7" t="s">
        <v>32</v>
      </c>
      <c r="F602" s="6">
        <v>200</v>
      </c>
    </row>
    <row r="603" spans="1:6" x14ac:dyDescent="0.2">
      <c r="A603" s="7" t="s">
        <v>97</v>
      </c>
      <c r="B603" s="6">
        <v>15</v>
      </c>
      <c r="C603" s="27">
        <f>B603*0.1</f>
        <v>1.5</v>
      </c>
      <c r="E603" s="11" t="s">
        <v>34</v>
      </c>
      <c r="F603" s="6">
        <v>30</v>
      </c>
    </row>
    <row r="604" spans="1:6" x14ac:dyDescent="0.2">
      <c r="A604" s="7" t="s">
        <v>100</v>
      </c>
      <c r="B604" s="6">
        <v>150</v>
      </c>
      <c r="C604" s="27">
        <f>B604*0.1</f>
        <v>15</v>
      </c>
      <c r="E604" s="11" t="s">
        <v>120</v>
      </c>
      <c r="F604" s="12">
        <v>20</v>
      </c>
    </row>
    <row r="605" spans="1:6" ht="15" x14ac:dyDescent="0.25">
      <c r="A605" s="3" t="s">
        <v>34</v>
      </c>
      <c r="B605" s="6"/>
      <c r="C605" s="8"/>
      <c r="E605" s="37"/>
      <c r="F605" s="27"/>
    </row>
    <row r="606" spans="1:6" x14ac:dyDescent="0.2">
      <c r="A606" s="7" t="s">
        <v>34</v>
      </c>
      <c r="B606" s="6">
        <v>30</v>
      </c>
      <c r="C606" s="8">
        <f>B606*0.1</f>
        <v>3</v>
      </c>
      <c r="E606" s="17" t="s">
        <v>30</v>
      </c>
      <c r="F606" s="17">
        <v>1405</v>
      </c>
    </row>
    <row r="607" spans="1:6" ht="15" x14ac:dyDescent="0.2">
      <c r="A607" s="9" t="s">
        <v>105</v>
      </c>
      <c r="B607" s="13"/>
      <c r="C607" s="8"/>
    </row>
    <row r="608" spans="1:6" x14ac:dyDescent="0.2">
      <c r="A608" s="11" t="s">
        <v>180</v>
      </c>
      <c r="B608" s="12">
        <v>100</v>
      </c>
      <c r="C608" s="8">
        <f>B608*0.1</f>
        <v>10</v>
      </c>
    </row>
    <row r="609" spans="1:3" x14ac:dyDescent="0.2">
      <c r="A609" s="26" t="s">
        <v>33</v>
      </c>
      <c r="B609" s="27"/>
      <c r="C609" s="27"/>
    </row>
    <row r="610" spans="1:3" ht="15" x14ac:dyDescent="0.25">
      <c r="A610" s="41" t="s">
        <v>84</v>
      </c>
      <c r="B610" s="6"/>
      <c r="C610" s="6"/>
    </row>
    <row r="611" spans="1:3" x14ac:dyDescent="0.2">
      <c r="A611" s="31" t="s">
        <v>84</v>
      </c>
      <c r="B611" s="34">
        <v>60</v>
      </c>
      <c r="C611" s="34">
        <f>B611*0.1</f>
        <v>6</v>
      </c>
    </row>
    <row r="612" spans="1:3" ht="25.5" x14ac:dyDescent="0.2">
      <c r="A612" s="36" t="s">
        <v>56</v>
      </c>
      <c r="B612" s="27"/>
      <c r="C612" s="6"/>
    </row>
    <row r="613" spans="1:3" x14ac:dyDescent="0.2">
      <c r="A613" s="37" t="s">
        <v>107</v>
      </c>
      <c r="B613" s="27">
        <v>100</v>
      </c>
      <c r="C613" s="6">
        <f>B613*0.1</f>
        <v>10</v>
      </c>
    </row>
    <row r="614" spans="1:3" x14ac:dyDescent="0.2">
      <c r="A614" s="37" t="s">
        <v>138</v>
      </c>
      <c r="B614" s="27">
        <v>5</v>
      </c>
      <c r="C614" s="6">
        <f t="shared" ref="C614:C620" si="23">B614*0.1</f>
        <v>0.5</v>
      </c>
    </row>
    <row r="615" spans="1:3" x14ac:dyDescent="0.2">
      <c r="A615" s="37" t="s">
        <v>109</v>
      </c>
      <c r="B615" s="27">
        <v>12</v>
      </c>
      <c r="C615" s="6">
        <f t="shared" si="23"/>
        <v>1.2000000000000002</v>
      </c>
    </row>
    <row r="616" spans="1:3" x14ac:dyDescent="0.2">
      <c r="A616" s="37" t="s">
        <v>110</v>
      </c>
      <c r="B616" s="27">
        <v>13</v>
      </c>
      <c r="C616" s="6">
        <f t="shared" si="23"/>
        <v>1.3</v>
      </c>
    </row>
    <row r="617" spans="1:3" x14ac:dyDescent="0.2">
      <c r="A617" s="37" t="s">
        <v>99</v>
      </c>
      <c r="B617" s="27">
        <v>3</v>
      </c>
      <c r="C617" s="6">
        <f t="shared" si="23"/>
        <v>0.30000000000000004</v>
      </c>
    </row>
    <row r="618" spans="1:3" x14ac:dyDescent="0.2">
      <c r="A618" s="37" t="s">
        <v>98</v>
      </c>
      <c r="B618" s="27">
        <v>1</v>
      </c>
      <c r="C618" s="6">
        <f t="shared" si="23"/>
        <v>0.1</v>
      </c>
    </row>
    <row r="619" spans="1:3" x14ac:dyDescent="0.2">
      <c r="A619" s="37" t="s">
        <v>111</v>
      </c>
      <c r="B619" s="27">
        <v>52</v>
      </c>
      <c r="C619" s="6">
        <f t="shared" si="23"/>
        <v>5.2</v>
      </c>
    </row>
    <row r="620" spans="1:3" x14ac:dyDescent="0.2">
      <c r="A620" s="37" t="s">
        <v>100</v>
      </c>
      <c r="B620" s="27">
        <v>190</v>
      </c>
      <c r="C620" s="6">
        <f t="shared" si="23"/>
        <v>19</v>
      </c>
    </row>
    <row r="621" spans="1:3" ht="30" x14ac:dyDescent="0.25">
      <c r="A621" s="42" t="s">
        <v>181</v>
      </c>
      <c r="B621" s="6"/>
      <c r="C621" s="6"/>
    </row>
    <row r="622" spans="1:3" x14ac:dyDescent="0.2">
      <c r="A622" s="15" t="s">
        <v>182</v>
      </c>
      <c r="B622" s="6">
        <v>108</v>
      </c>
      <c r="C622" s="6">
        <f t="shared" ref="C622:C634" si="24">B622*0.1</f>
        <v>10.8</v>
      </c>
    </row>
    <row r="623" spans="1:3" x14ac:dyDescent="0.2">
      <c r="A623" s="7" t="s">
        <v>34</v>
      </c>
      <c r="B623" s="6">
        <v>12.6</v>
      </c>
      <c r="C623" s="6">
        <f t="shared" si="24"/>
        <v>1.26</v>
      </c>
    </row>
    <row r="624" spans="1:3" x14ac:dyDescent="0.2">
      <c r="A624" s="7" t="s">
        <v>145</v>
      </c>
      <c r="B624" s="6">
        <v>7</v>
      </c>
      <c r="C624" s="6">
        <f t="shared" si="24"/>
        <v>0.70000000000000007</v>
      </c>
    </row>
    <row r="625" spans="1:3" x14ac:dyDescent="0.2">
      <c r="A625" s="7" t="s">
        <v>115</v>
      </c>
      <c r="B625" s="6">
        <v>4</v>
      </c>
      <c r="C625" s="6">
        <f t="shared" si="24"/>
        <v>0.4</v>
      </c>
    </row>
    <row r="626" spans="1:3" x14ac:dyDescent="0.2">
      <c r="A626" s="7" t="s">
        <v>98</v>
      </c>
      <c r="B626" s="6">
        <v>0.5</v>
      </c>
      <c r="C626" s="6">
        <f t="shared" si="24"/>
        <v>0.05</v>
      </c>
    </row>
    <row r="627" spans="1:3" ht="15" x14ac:dyDescent="0.25">
      <c r="A627" s="3" t="s">
        <v>183</v>
      </c>
      <c r="B627" s="6"/>
      <c r="C627" s="6"/>
    </row>
    <row r="628" spans="1:3" x14ac:dyDescent="0.2">
      <c r="A628" s="7" t="s">
        <v>132</v>
      </c>
      <c r="B628" s="6">
        <v>7.5</v>
      </c>
      <c r="C628" s="6">
        <f t="shared" si="24"/>
        <v>0.75</v>
      </c>
    </row>
    <row r="629" spans="1:3" x14ac:dyDescent="0.2">
      <c r="A629" s="7" t="s">
        <v>99</v>
      </c>
      <c r="B629" s="6">
        <v>1</v>
      </c>
      <c r="C629" s="6">
        <f t="shared" si="24"/>
        <v>0.1</v>
      </c>
    </row>
    <row r="630" spans="1:3" x14ac:dyDescent="0.2">
      <c r="A630" s="7" t="s">
        <v>114</v>
      </c>
      <c r="B630" s="6">
        <v>2.5</v>
      </c>
      <c r="C630" s="6">
        <f t="shared" si="24"/>
        <v>0.25</v>
      </c>
    </row>
    <row r="631" spans="1:3" ht="15" x14ac:dyDescent="0.25">
      <c r="A631" s="3" t="s">
        <v>37</v>
      </c>
      <c r="B631" s="6"/>
      <c r="C631" s="6"/>
    </row>
    <row r="632" spans="1:3" x14ac:dyDescent="0.2">
      <c r="A632" s="7" t="s">
        <v>162</v>
      </c>
      <c r="B632" s="27">
        <v>63</v>
      </c>
      <c r="C632" s="6">
        <f t="shared" si="24"/>
        <v>6.3000000000000007</v>
      </c>
    </row>
    <row r="633" spans="1:3" x14ac:dyDescent="0.2">
      <c r="A633" s="7" t="s">
        <v>99</v>
      </c>
      <c r="B633" s="27">
        <v>9</v>
      </c>
      <c r="C633" s="6">
        <f t="shared" si="24"/>
        <v>0.9</v>
      </c>
    </row>
    <row r="634" spans="1:3" x14ac:dyDescent="0.2">
      <c r="A634" s="7" t="s">
        <v>98</v>
      </c>
      <c r="B634" s="27">
        <v>1</v>
      </c>
      <c r="C634" s="6">
        <f t="shared" si="24"/>
        <v>0.1</v>
      </c>
    </row>
    <row r="635" spans="1:3" ht="15" x14ac:dyDescent="0.25">
      <c r="A635" s="3" t="s">
        <v>32</v>
      </c>
      <c r="B635" s="6"/>
      <c r="C635" s="6"/>
    </row>
    <row r="636" spans="1:3" x14ac:dyDescent="0.2">
      <c r="A636" s="7" t="s">
        <v>118</v>
      </c>
      <c r="B636" s="6">
        <v>1</v>
      </c>
      <c r="C636" s="6">
        <f>B636*0.1</f>
        <v>0.1</v>
      </c>
    </row>
    <row r="637" spans="1:3" x14ac:dyDescent="0.2">
      <c r="A637" s="7" t="s">
        <v>97</v>
      </c>
      <c r="B637" s="6">
        <v>15</v>
      </c>
      <c r="C637" s="6">
        <f>B637*0.1</f>
        <v>1.5</v>
      </c>
    </row>
    <row r="638" spans="1:3" x14ac:dyDescent="0.2">
      <c r="A638" s="7" t="s">
        <v>100</v>
      </c>
      <c r="B638" s="6">
        <v>150</v>
      </c>
      <c r="C638" s="6">
        <f>B638*0.1</f>
        <v>15</v>
      </c>
    </row>
    <row r="639" spans="1:3" ht="15" x14ac:dyDescent="0.2">
      <c r="A639" s="9" t="s">
        <v>34</v>
      </c>
      <c r="B639" s="12"/>
      <c r="C639" s="6"/>
    </row>
    <row r="640" spans="1:3" x14ac:dyDescent="0.2">
      <c r="A640" s="11" t="s">
        <v>34</v>
      </c>
      <c r="B640" s="12">
        <v>30</v>
      </c>
      <c r="C640" s="6">
        <f>B640*0.1</f>
        <v>3</v>
      </c>
    </row>
    <row r="641" spans="1:3" ht="15" x14ac:dyDescent="0.2">
      <c r="A641" s="9" t="s">
        <v>120</v>
      </c>
      <c r="B641" s="12"/>
      <c r="C641" s="6"/>
    </row>
    <row r="642" spans="1:3" x14ac:dyDescent="0.2">
      <c r="A642" s="11" t="s">
        <v>120</v>
      </c>
      <c r="B642" s="12">
        <v>20</v>
      </c>
      <c r="C642" s="6">
        <f>B642*0.1</f>
        <v>2</v>
      </c>
    </row>
    <row r="658" spans="1:6" x14ac:dyDescent="0.2">
      <c r="A658" s="24" t="s">
        <v>184</v>
      </c>
      <c r="E658" s="25" t="s">
        <v>123</v>
      </c>
    </row>
    <row r="660" spans="1:6" ht="15" x14ac:dyDescent="0.25">
      <c r="A660" s="17" t="s">
        <v>18</v>
      </c>
      <c r="B660" s="3" t="s">
        <v>92</v>
      </c>
      <c r="C660" s="3" t="s">
        <v>93</v>
      </c>
      <c r="E660" s="17" t="s">
        <v>18</v>
      </c>
      <c r="F660" s="17" t="s">
        <v>121</v>
      </c>
    </row>
    <row r="661" spans="1:6" x14ac:dyDescent="0.2">
      <c r="A661" s="26" t="s">
        <v>31</v>
      </c>
      <c r="B661" s="27"/>
      <c r="C661" s="27"/>
      <c r="E661" s="26" t="s">
        <v>31</v>
      </c>
      <c r="F661" s="48"/>
    </row>
    <row r="662" spans="1:6" ht="15" x14ac:dyDescent="0.25">
      <c r="A662" s="41" t="s">
        <v>185</v>
      </c>
      <c r="B662" s="6"/>
      <c r="C662" s="6"/>
      <c r="E662" s="39" t="s">
        <v>185</v>
      </c>
      <c r="F662" s="29">
        <v>65</v>
      </c>
    </row>
    <row r="663" spans="1:6" x14ac:dyDescent="0.2">
      <c r="A663" s="7" t="s">
        <v>114</v>
      </c>
      <c r="B663" s="6">
        <v>32</v>
      </c>
      <c r="C663" s="6">
        <f t="shared" ref="C663:C671" si="25">B663*0.1</f>
        <v>3.2</v>
      </c>
      <c r="E663" s="39" t="s">
        <v>38</v>
      </c>
      <c r="F663" s="29">
        <v>200</v>
      </c>
    </row>
    <row r="664" spans="1:6" x14ac:dyDescent="0.2">
      <c r="A664" s="7" t="s">
        <v>97</v>
      </c>
      <c r="B664" s="6">
        <v>6</v>
      </c>
      <c r="C664" s="6">
        <f t="shared" si="25"/>
        <v>0.60000000000000009</v>
      </c>
      <c r="E664" s="39" t="s">
        <v>32</v>
      </c>
      <c r="F664" s="28">
        <v>200</v>
      </c>
    </row>
    <row r="665" spans="1:6" x14ac:dyDescent="0.2">
      <c r="A665" s="7" t="s">
        <v>186</v>
      </c>
      <c r="B665" s="6">
        <v>1.6</v>
      </c>
      <c r="C665" s="6">
        <f t="shared" si="25"/>
        <v>0.16000000000000003</v>
      </c>
      <c r="E665" s="39" t="s">
        <v>34</v>
      </c>
      <c r="F665" s="6">
        <v>30</v>
      </c>
    </row>
    <row r="666" spans="1:6" x14ac:dyDescent="0.2">
      <c r="A666" s="7" t="s">
        <v>187</v>
      </c>
      <c r="B666" s="6">
        <v>7</v>
      </c>
      <c r="C666" s="6">
        <f t="shared" si="25"/>
        <v>0.70000000000000007</v>
      </c>
      <c r="E666" s="26" t="s">
        <v>33</v>
      </c>
      <c r="F666" s="48"/>
    </row>
    <row r="667" spans="1:6" x14ac:dyDescent="0.2">
      <c r="A667" s="7" t="s">
        <v>188</v>
      </c>
      <c r="B667" s="6">
        <v>1</v>
      </c>
      <c r="C667" s="6">
        <f t="shared" si="25"/>
        <v>0.1</v>
      </c>
      <c r="E667" s="39" t="s">
        <v>36</v>
      </c>
      <c r="F667" s="29">
        <v>100</v>
      </c>
    </row>
    <row r="668" spans="1:6" ht="25.5" x14ac:dyDescent="0.2">
      <c r="A668" s="31" t="s">
        <v>189</v>
      </c>
      <c r="B668" s="34">
        <v>1</v>
      </c>
      <c r="C668" s="34">
        <f t="shared" si="25"/>
        <v>0.1</v>
      </c>
      <c r="E668" s="62" t="s">
        <v>74</v>
      </c>
      <c r="F668" s="48" t="s">
        <v>52</v>
      </c>
    </row>
    <row r="669" spans="1:6" x14ac:dyDescent="0.2">
      <c r="A669" s="7" t="s">
        <v>98</v>
      </c>
      <c r="B669" s="6">
        <v>0.5</v>
      </c>
      <c r="C669" s="6">
        <f t="shared" si="25"/>
        <v>0.05</v>
      </c>
      <c r="E669" s="7" t="s">
        <v>85</v>
      </c>
      <c r="F669" s="6">
        <v>200</v>
      </c>
    </row>
    <row r="670" spans="1:6" ht="15" x14ac:dyDescent="0.25">
      <c r="A670" s="7" t="s">
        <v>190</v>
      </c>
      <c r="B670" s="6">
        <v>1</v>
      </c>
      <c r="C670" s="6">
        <f t="shared" si="25"/>
        <v>0.1</v>
      </c>
      <c r="E670" s="63" t="s">
        <v>32</v>
      </c>
      <c r="F670" s="64">
        <v>200</v>
      </c>
    </row>
    <row r="671" spans="1:6" x14ac:dyDescent="0.2">
      <c r="A671" s="7" t="s">
        <v>100</v>
      </c>
      <c r="B671" s="6">
        <v>14</v>
      </c>
      <c r="C671" s="6">
        <f t="shared" si="25"/>
        <v>1.4000000000000001</v>
      </c>
      <c r="E671" s="11" t="s">
        <v>34</v>
      </c>
      <c r="F671" s="12">
        <v>30</v>
      </c>
    </row>
    <row r="672" spans="1:6" ht="15" x14ac:dyDescent="0.25">
      <c r="A672" s="3" t="s">
        <v>38</v>
      </c>
      <c r="B672" s="6"/>
      <c r="C672" s="6"/>
      <c r="E672" s="11" t="s">
        <v>120</v>
      </c>
      <c r="F672" s="12">
        <v>20</v>
      </c>
    </row>
    <row r="673" spans="1:6" x14ac:dyDescent="0.2">
      <c r="A673" s="7" t="s">
        <v>96</v>
      </c>
      <c r="B673" s="6">
        <v>103</v>
      </c>
      <c r="C673" s="6">
        <f t="shared" ref="C673:C685" si="26">B673*0.1</f>
        <v>10.3</v>
      </c>
      <c r="E673" s="20"/>
      <c r="F673" s="19"/>
    </row>
    <row r="674" spans="1:6" x14ac:dyDescent="0.2">
      <c r="A674" s="7" t="s">
        <v>138</v>
      </c>
      <c r="B674" s="6">
        <v>20</v>
      </c>
      <c r="C674" s="6">
        <f t="shared" si="26"/>
        <v>2</v>
      </c>
      <c r="E674" s="17" t="s">
        <v>30</v>
      </c>
      <c r="F674" s="17">
        <v>1330</v>
      </c>
    </row>
    <row r="675" spans="1:6" x14ac:dyDescent="0.2">
      <c r="A675" s="7" t="s">
        <v>113</v>
      </c>
      <c r="B675" s="6">
        <v>16</v>
      </c>
      <c r="C675" s="6">
        <f t="shared" si="26"/>
        <v>1.6</v>
      </c>
    </row>
    <row r="676" spans="1:6" x14ac:dyDescent="0.2">
      <c r="A676" s="7" t="s">
        <v>97</v>
      </c>
      <c r="B676" s="6">
        <v>5</v>
      </c>
      <c r="C676" s="6">
        <f t="shared" si="26"/>
        <v>0.5</v>
      </c>
    </row>
    <row r="677" spans="1:6" x14ac:dyDescent="0.2">
      <c r="A677" s="7" t="s">
        <v>98</v>
      </c>
      <c r="B677" s="6">
        <v>5</v>
      </c>
      <c r="C677" s="6">
        <f t="shared" si="26"/>
        <v>0.5</v>
      </c>
    </row>
    <row r="678" spans="1:6" x14ac:dyDescent="0.2">
      <c r="A678" s="39" t="s">
        <v>99</v>
      </c>
      <c r="B678" s="6">
        <v>0.5</v>
      </c>
      <c r="C678" s="6">
        <f t="shared" si="26"/>
        <v>0.05</v>
      </c>
    </row>
    <row r="679" spans="1:6" x14ac:dyDescent="0.2">
      <c r="A679" s="39" t="s">
        <v>100</v>
      </c>
      <c r="B679" s="6">
        <v>70</v>
      </c>
      <c r="C679" s="6">
        <f t="shared" si="26"/>
        <v>7</v>
      </c>
    </row>
    <row r="680" spans="1:6" ht="15" x14ac:dyDescent="0.25">
      <c r="A680" s="3" t="s">
        <v>32</v>
      </c>
      <c r="B680" s="6"/>
      <c r="C680" s="6"/>
    </row>
    <row r="681" spans="1:6" x14ac:dyDescent="0.2">
      <c r="A681" s="7" t="s">
        <v>118</v>
      </c>
      <c r="B681" s="6">
        <v>1</v>
      </c>
      <c r="C681" s="6">
        <f t="shared" si="26"/>
        <v>0.1</v>
      </c>
    </row>
    <row r="682" spans="1:6" x14ac:dyDescent="0.2">
      <c r="A682" s="7" t="s">
        <v>97</v>
      </c>
      <c r="B682" s="6">
        <v>15</v>
      </c>
      <c r="C682" s="6">
        <f t="shared" si="26"/>
        <v>1.5</v>
      </c>
    </row>
    <row r="683" spans="1:6" x14ac:dyDescent="0.2">
      <c r="A683" s="7" t="s">
        <v>100</v>
      </c>
      <c r="B683" s="6">
        <v>150</v>
      </c>
      <c r="C683" s="6">
        <f t="shared" si="26"/>
        <v>15</v>
      </c>
    </row>
    <row r="684" spans="1:6" ht="15" x14ac:dyDescent="0.25">
      <c r="A684" s="41" t="s">
        <v>34</v>
      </c>
      <c r="B684" s="6"/>
      <c r="C684" s="6"/>
    </row>
    <row r="685" spans="1:6" x14ac:dyDescent="0.2">
      <c r="A685" s="39" t="s">
        <v>34</v>
      </c>
      <c r="B685" s="6">
        <v>30</v>
      </c>
      <c r="C685" s="6">
        <f t="shared" si="26"/>
        <v>3</v>
      </c>
    </row>
    <row r="686" spans="1:6" x14ac:dyDescent="0.2">
      <c r="A686" s="26" t="s">
        <v>33</v>
      </c>
      <c r="B686" s="27"/>
      <c r="C686" s="27">
        <f>B686*0.1</f>
        <v>0</v>
      </c>
    </row>
    <row r="687" spans="1:6" x14ac:dyDescent="0.2">
      <c r="A687" s="36" t="s">
        <v>36</v>
      </c>
      <c r="B687" s="27"/>
      <c r="C687" s="6"/>
    </row>
    <row r="688" spans="1:6" x14ac:dyDescent="0.2">
      <c r="A688" s="37" t="s">
        <v>107</v>
      </c>
      <c r="B688" s="27">
        <v>29</v>
      </c>
      <c r="C688" s="6">
        <f t="shared" ref="C688:C695" si="27">B688*0.1</f>
        <v>2.9000000000000004</v>
      </c>
    </row>
    <row r="689" spans="1:3" x14ac:dyDescent="0.2">
      <c r="A689" s="37" t="s">
        <v>130</v>
      </c>
      <c r="B689" s="27">
        <v>19</v>
      </c>
      <c r="C689" s="6">
        <f t="shared" si="27"/>
        <v>1.9000000000000001</v>
      </c>
    </row>
    <row r="690" spans="1:3" x14ac:dyDescent="0.2">
      <c r="A690" s="37" t="s">
        <v>110</v>
      </c>
      <c r="B690" s="27">
        <v>13</v>
      </c>
      <c r="C690" s="6">
        <f t="shared" si="27"/>
        <v>1.3</v>
      </c>
    </row>
    <row r="691" spans="1:3" x14ac:dyDescent="0.2">
      <c r="A691" s="37" t="s">
        <v>148</v>
      </c>
      <c r="B691" s="27">
        <v>19</v>
      </c>
      <c r="C691" s="6">
        <f t="shared" si="27"/>
        <v>1.9000000000000001</v>
      </c>
    </row>
    <row r="692" spans="1:3" x14ac:dyDescent="0.2">
      <c r="A692" s="37" t="s">
        <v>139</v>
      </c>
      <c r="B692" s="27">
        <v>21</v>
      </c>
      <c r="C692" s="6">
        <f t="shared" si="27"/>
        <v>2.1</v>
      </c>
    </row>
    <row r="693" spans="1:3" x14ac:dyDescent="0.2">
      <c r="A693" s="37" t="s">
        <v>109</v>
      </c>
      <c r="B693" s="27">
        <v>18</v>
      </c>
      <c r="C693" s="6">
        <f t="shared" si="27"/>
        <v>1.8</v>
      </c>
    </row>
    <row r="694" spans="1:3" x14ac:dyDescent="0.2">
      <c r="A694" s="37" t="s">
        <v>115</v>
      </c>
      <c r="B694" s="27">
        <v>10</v>
      </c>
      <c r="C694" s="6">
        <f t="shared" si="27"/>
        <v>1</v>
      </c>
    </row>
    <row r="695" spans="1:3" x14ac:dyDescent="0.2">
      <c r="A695" s="37" t="s">
        <v>98</v>
      </c>
      <c r="B695" s="27">
        <v>0.3</v>
      </c>
      <c r="C695" s="6">
        <f t="shared" si="27"/>
        <v>0.03</v>
      </c>
    </row>
    <row r="696" spans="1:3" ht="25.5" x14ac:dyDescent="0.2">
      <c r="A696" s="65" t="s">
        <v>191</v>
      </c>
      <c r="B696" s="27"/>
      <c r="C696" s="6"/>
    </row>
    <row r="697" spans="1:3" x14ac:dyDescent="0.2">
      <c r="A697" s="37" t="s">
        <v>131</v>
      </c>
      <c r="B697" s="27">
        <v>62.5</v>
      </c>
      <c r="C697" s="6">
        <f t="shared" ref="C697:C708" si="28">B697*0.1</f>
        <v>6.25</v>
      </c>
    </row>
    <row r="698" spans="1:3" x14ac:dyDescent="0.2">
      <c r="A698" s="37" t="s">
        <v>107</v>
      </c>
      <c r="B698" s="27">
        <v>40</v>
      </c>
      <c r="C698" s="6">
        <f t="shared" si="28"/>
        <v>4</v>
      </c>
    </row>
    <row r="699" spans="1:3" x14ac:dyDescent="0.2">
      <c r="A699" s="37" t="s">
        <v>110</v>
      </c>
      <c r="B699" s="27">
        <v>12.5</v>
      </c>
      <c r="C699" s="6">
        <f t="shared" si="28"/>
        <v>1.25</v>
      </c>
    </row>
    <row r="700" spans="1:3" x14ac:dyDescent="0.2">
      <c r="A700" s="37" t="s">
        <v>109</v>
      </c>
      <c r="B700" s="27">
        <v>12</v>
      </c>
      <c r="C700" s="6">
        <f t="shared" si="28"/>
        <v>1.2000000000000002</v>
      </c>
    </row>
    <row r="701" spans="1:3" x14ac:dyDescent="0.2">
      <c r="A701" s="37" t="s">
        <v>116</v>
      </c>
      <c r="B701" s="27">
        <v>5</v>
      </c>
      <c r="C701" s="6">
        <f t="shared" si="28"/>
        <v>0.5</v>
      </c>
    </row>
    <row r="702" spans="1:3" x14ac:dyDescent="0.2">
      <c r="A702" s="37" t="s">
        <v>115</v>
      </c>
      <c r="B702" s="27">
        <v>5</v>
      </c>
      <c r="C702" s="6">
        <f t="shared" si="28"/>
        <v>0.5</v>
      </c>
    </row>
    <row r="703" spans="1:3" x14ac:dyDescent="0.2">
      <c r="A703" s="37" t="s">
        <v>97</v>
      </c>
      <c r="B703" s="27">
        <v>3</v>
      </c>
      <c r="C703" s="6">
        <f t="shared" si="28"/>
        <v>0.30000000000000004</v>
      </c>
    </row>
    <row r="704" spans="1:3" x14ac:dyDescent="0.2">
      <c r="A704" s="37" t="s">
        <v>98</v>
      </c>
      <c r="B704" s="27">
        <v>1</v>
      </c>
      <c r="C704" s="6">
        <f t="shared" si="28"/>
        <v>0.1</v>
      </c>
    </row>
    <row r="705" spans="1:3" x14ac:dyDescent="0.2">
      <c r="A705" s="37" t="s">
        <v>192</v>
      </c>
      <c r="B705" s="27">
        <v>0.12</v>
      </c>
      <c r="C705" s="6">
        <f t="shared" si="28"/>
        <v>1.2E-2</v>
      </c>
    </row>
    <row r="706" spans="1:3" x14ac:dyDescent="0.2">
      <c r="A706" s="37" t="s">
        <v>132</v>
      </c>
      <c r="B706" s="27">
        <v>10</v>
      </c>
      <c r="C706" s="6">
        <f t="shared" si="28"/>
        <v>1</v>
      </c>
    </row>
    <row r="707" spans="1:3" x14ac:dyDescent="0.2">
      <c r="A707" s="37" t="s">
        <v>111</v>
      </c>
      <c r="B707" s="27">
        <v>52</v>
      </c>
      <c r="C707" s="6">
        <f t="shared" si="28"/>
        <v>5.2</v>
      </c>
    </row>
    <row r="708" spans="1:3" x14ac:dyDescent="0.2">
      <c r="A708" s="37" t="s">
        <v>100</v>
      </c>
      <c r="B708" s="27">
        <v>200</v>
      </c>
      <c r="C708" s="6">
        <f t="shared" si="28"/>
        <v>20</v>
      </c>
    </row>
    <row r="709" spans="1:3" x14ac:dyDescent="0.2">
      <c r="A709" s="17" t="s">
        <v>193</v>
      </c>
      <c r="B709" s="27"/>
      <c r="C709" s="6"/>
    </row>
    <row r="710" spans="1:3" x14ac:dyDescent="0.2">
      <c r="A710" s="37" t="s">
        <v>194</v>
      </c>
      <c r="B710" s="27">
        <v>74</v>
      </c>
      <c r="C710" s="6">
        <f t="shared" ref="C710:C715" si="29">B710*0.1</f>
        <v>7.4</v>
      </c>
    </row>
    <row r="711" spans="1:3" x14ac:dyDescent="0.2">
      <c r="A711" s="37" t="s">
        <v>107</v>
      </c>
      <c r="B711" s="27">
        <v>120</v>
      </c>
      <c r="C711" s="6">
        <f t="shared" si="29"/>
        <v>12</v>
      </c>
    </row>
    <row r="712" spans="1:3" x14ac:dyDescent="0.2">
      <c r="A712" s="37" t="s">
        <v>109</v>
      </c>
      <c r="B712" s="27">
        <v>12</v>
      </c>
      <c r="C712" s="6">
        <f t="shared" si="29"/>
        <v>1.2000000000000002</v>
      </c>
    </row>
    <row r="713" spans="1:3" x14ac:dyDescent="0.2">
      <c r="A713" s="37" t="s">
        <v>116</v>
      </c>
      <c r="B713" s="27">
        <v>7</v>
      </c>
      <c r="C713" s="6">
        <f t="shared" si="29"/>
        <v>0.70000000000000007</v>
      </c>
    </row>
    <row r="714" spans="1:3" x14ac:dyDescent="0.2">
      <c r="A714" s="37" t="s">
        <v>115</v>
      </c>
      <c r="B714" s="27">
        <v>6</v>
      </c>
      <c r="C714" s="6">
        <f t="shared" si="29"/>
        <v>0.60000000000000009</v>
      </c>
    </row>
    <row r="715" spans="1:3" x14ac:dyDescent="0.2">
      <c r="A715" s="37" t="s">
        <v>98</v>
      </c>
      <c r="B715" s="27">
        <v>1</v>
      </c>
      <c r="C715" s="6">
        <f t="shared" si="29"/>
        <v>0.1</v>
      </c>
    </row>
    <row r="716" spans="1:3" x14ac:dyDescent="0.2">
      <c r="A716" s="17" t="s">
        <v>32</v>
      </c>
      <c r="B716" s="27"/>
      <c r="C716" s="6"/>
    </row>
    <row r="717" spans="1:3" x14ac:dyDescent="0.2">
      <c r="A717" s="46" t="s">
        <v>118</v>
      </c>
      <c r="B717" s="27">
        <v>1</v>
      </c>
      <c r="C717" s="6">
        <f>B717*0.1</f>
        <v>0.1</v>
      </c>
    </row>
    <row r="718" spans="1:3" x14ac:dyDescent="0.2">
      <c r="A718" s="47" t="s">
        <v>97</v>
      </c>
      <c r="B718" s="27">
        <v>15</v>
      </c>
      <c r="C718" s="6">
        <f>B718*0.1</f>
        <v>1.5</v>
      </c>
    </row>
    <row r="719" spans="1:3" x14ac:dyDescent="0.2">
      <c r="A719" s="47" t="s">
        <v>100</v>
      </c>
      <c r="B719" s="27">
        <v>150</v>
      </c>
      <c r="C719" s="6">
        <f>B719*0.1</f>
        <v>15</v>
      </c>
    </row>
    <row r="720" spans="1:3" x14ac:dyDescent="0.2">
      <c r="A720" s="5" t="s">
        <v>34</v>
      </c>
      <c r="B720" s="19"/>
      <c r="C720" s="6"/>
    </row>
    <row r="721" spans="1:3" x14ac:dyDescent="0.2">
      <c r="A721" s="20" t="s">
        <v>34</v>
      </c>
      <c r="B721" s="19">
        <v>30</v>
      </c>
      <c r="C721" s="6">
        <f>B721*0.1</f>
        <v>3</v>
      </c>
    </row>
    <row r="722" spans="1:3" ht="15" x14ac:dyDescent="0.2">
      <c r="A722" s="9" t="s">
        <v>120</v>
      </c>
      <c r="B722" s="12"/>
      <c r="C722" s="6"/>
    </row>
    <row r="723" spans="1:3" x14ac:dyDescent="0.2">
      <c r="A723" s="11" t="s">
        <v>120</v>
      </c>
      <c r="B723" s="12">
        <v>20</v>
      </c>
      <c r="C723" s="6">
        <f>B723*0.1</f>
        <v>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Меню-раскладка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Татьяна Геннадьевна</cp:lastModifiedBy>
  <cp:lastPrinted>2023-02-21T09:38:18Z</cp:lastPrinted>
  <dcterms:created xsi:type="dcterms:W3CDTF">2006-06-29T13:22:00Z</dcterms:created>
  <dcterms:modified xsi:type="dcterms:W3CDTF">2023-07-22T11:24:53Z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A0839FAC8FE44B748F821DDB4219AFE0</vt:lpwstr>
  </property>
  <property fmtid="{D5CDD505-2E9C-101B-9397-08002B2CF9AE}" pid="3" name="KSOProductBuildVer">
    <vt:lpwstr>1049-11.2.0.11130</vt:lpwstr>
  </property>
</Properties>
</file>