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питание\24-25\меню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61" i="1" l="1"/>
  <c r="H61" i="1"/>
  <c r="I61" i="1"/>
  <c r="J61" i="1"/>
  <c r="L61" i="1"/>
  <c r="B185" i="1" l="1"/>
  <c r="A185" i="1"/>
  <c r="L184" i="1"/>
  <c r="J184" i="1"/>
  <c r="I184" i="1"/>
  <c r="H184" i="1"/>
  <c r="G184" i="1"/>
  <c r="F184" i="1"/>
  <c r="B175" i="1"/>
  <c r="A175" i="1"/>
  <c r="L174" i="1"/>
  <c r="L185" i="1" s="1"/>
  <c r="J174" i="1"/>
  <c r="J185" i="1" s="1"/>
  <c r="I174" i="1"/>
  <c r="I185" i="1" s="1"/>
  <c r="H174" i="1"/>
  <c r="H185" i="1" s="1"/>
  <c r="G174" i="1"/>
  <c r="G185" i="1" s="1"/>
  <c r="F185" i="1"/>
  <c r="B166" i="1"/>
  <c r="A166" i="1"/>
  <c r="L165" i="1"/>
  <c r="J165" i="1"/>
  <c r="I165" i="1"/>
  <c r="H165" i="1"/>
  <c r="G165" i="1"/>
  <c r="F165" i="1"/>
  <c r="B156" i="1"/>
  <c r="A156" i="1"/>
  <c r="L155" i="1"/>
  <c r="L166" i="1" s="1"/>
  <c r="J155" i="1"/>
  <c r="J166" i="1" s="1"/>
  <c r="I155" i="1"/>
  <c r="I166" i="1" s="1"/>
  <c r="H155" i="1"/>
  <c r="H166" i="1" s="1"/>
  <c r="G155" i="1"/>
  <c r="G166" i="1" s="1"/>
  <c r="F166" i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J147" i="1" s="1"/>
  <c r="I136" i="1"/>
  <c r="I147" i="1" s="1"/>
  <c r="H136" i="1"/>
  <c r="H147" i="1" s="1"/>
  <c r="G136" i="1"/>
  <c r="G147" i="1" s="1"/>
  <c r="F147" i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J128" i="1" s="1"/>
  <c r="I117" i="1"/>
  <c r="I128" i="1" s="1"/>
  <c r="H117" i="1"/>
  <c r="G117" i="1"/>
  <c r="G128" i="1" s="1"/>
  <c r="F128" i="1"/>
  <c r="B109" i="1"/>
  <c r="A109" i="1"/>
  <c r="L108" i="1"/>
  <c r="J108" i="1"/>
  <c r="I108" i="1"/>
  <c r="H108" i="1"/>
  <c r="G108" i="1"/>
  <c r="F108" i="1"/>
  <c r="B99" i="1"/>
  <c r="A99" i="1"/>
  <c r="L98" i="1"/>
  <c r="L109" i="1" s="1"/>
  <c r="J98" i="1"/>
  <c r="J109" i="1" s="1"/>
  <c r="I98" i="1"/>
  <c r="I109" i="1" s="1"/>
  <c r="H98" i="1"/>
  <c r="H109" i="1" s="1"/>
  <c r="G98" i="1"/>
  <c r="G109" i="1" s="1"/>
  <c r="F109" i="1"/>
  <c r="B91" i="1"/>
  <c r="A91" i="1"/>
  <c r="L90" i="1"/>
  <c r="J90" i="1"/>
  <c r="I90" i="1"/>
  <c r="H90" i="1"/>
  <c r="G90" i="1"/>
  <c r="F90" i="1"/>
  <c r="B81" i="1"/>
  <c r="A81" i="1"/>
  <c r="L80" i="1"/>
  <c r="L91" i="1" s="1"/>
  <c r="J80" i="1"/>
  <c r="J91" i="1" s="1"/>
  <c r="I80" i="1"/>
  <c r="I91" i="1" s="1"/>
  <c r="H80" i="1"/>
  <c r="H91" i="1" s="1"/>
  <c r="G80" i="1"/>
  <c r="G91" i="1" s="1"/>
  <c r="F91" i="1"/>
  <c r="B72" i="1"/>
  <c r="A72" i="1"/>
  <c r="L71" i="1"/>
  <c r="J71" i="1"/>
  <c r="I71" i="1"/>
  <c r="H71" i="1"/>
  <c r="G71" i="1"/>
  <c r="G72" i="1" s="1"/>
  <c r="F71" i="1"/>
  <c r="F72" i="1" s="1"/>
  <c r="B62" i="1"/>
  <c r="A62" i="1"/>
  <c r="L72" i="1"/>
  <c r="J72" i="1"/>
  <c r="I72" i="1"/>
  <c r="B53" i="1"/>
  <c r="A53" i="1"/>
  <c r="L52" i="1"/>
  <c r="J52" i="1"/>
  <c r="I52" i="1"/>
  <c r="H52" i="1"/>
  <c r="G52" i="1"/>
  <c r="F52" i="1"/>
  <c r="B43" i="1"/>
  <c r="A43" i="1"/>
  <c r="L42" i="1"/>
  <c r="L53" i="1" s="1"/>
  <c r="J42" i="1"/>
  <c r="J53" i="1" s="1"/>
  <c r="I42" i="1"/>
  <c r="I53" i="1" s="1"/>
  <c r="H42" i="1"/>
  <c r="H53" i="1" s="1"/>
  <c r="G42" i="1"/>
  <c r="G53" i="1" s="1"/>
  <c r="F53" i="1"/>
  <c r="B37" i="1"/>
  <c r="A37" i="1"/>
  <c r="L36" i="1"/>
  <c r="J36" i="1"/>
  <c r="I36" i="1"/>
  <c r="H36" i="1"/>
  <c r="G36" i="1"/>
  <c r="F36" i="1"/>
  <c r="B27" i="1"/>
  <c r="A27" i="1"/>
  <c r="L26" i="1"/>
  <c r="L37" i="1" s="1"/>
  <c r="J26" i="1"/>
  <c r="J37" i="1" s="1"/>
  <c r="I26" i="1"/>
  <c r="I37" i="1" s="1"/>
  <c r="H26" i="1"/>
  <c r="H37" i="1" s="1"/>
  <c r="G26" i="1"/>
  <c r="G37" i="1" s="1"/>
  <c r="F37" i="1"/>
  <c r="B21" i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21" i="1"/>
  <c r="G186" i="1" l="1"/>
  <c r="I186" i="1"/>
  <c r="L186" i="1"/>
  <c r="F186" i="1"/>
  <c r="J186" i="1"/>
  <c r="H128" i="1"/>
  <c r="H72" i="1"/>
  <c r="H186" i="1" l="1"/>
</calcChain>
</file>

<file path=xl/sharedStrings.xml><?xml version="1.0" encoding="utf-8"?>
<sst xmlns="http://schemas.openxmlformats.org/spreadsheetml/2006/main" count="238" uniqueCount="82">
  <si>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</si>
  <si>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</si>
  <si>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</si>
  <si>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</si>
  <si>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</si>
  <si>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</si>
  <si>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</si>
  <si>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</si>
  <si>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</si>
  <si>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</si>
  <si>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</si>
  <si>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</si>
  <si>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</si>
  <si>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</si>
  <si>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</si>
  <si>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</si>
  <si>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</si>
  <si>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</si>
  <si>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</si>
  <si>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</si>
  <si>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</si>
  <si>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</si>
  <si>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</si>
  <si>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</si>
  <si>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</si>
  <si>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</si>
  <si>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</si>
  <si>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</si>
  <si>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</si>
  <si>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</si>
  <si>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</si>
  <si>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</si>
  <si>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</si>
  <si>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</si>
  <si>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</si>
  <si>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</si>
  <si>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</si>
  <si>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гимназия№3 г.Пролетарска</t>
  </si>
  <si>
    <t>Фрукты свежие(яблоки)</t>
  </si>
  <si>
    <t>200/12/7</t>
  </si>
  <si>
    <t xml:space="preserve">Кофейный напиток  </t>
  </si>
  <si>
    <t>Хлеб пшеничный</t>
  </si>
  <si>
    <t>Чай с сахаром</t>
  </si>
  <si>
    <t>200/12</t>
  </si>
  <si>
    <t>Чай с лимоном</t>
  </si>
  <si>
    <t>Коленько Г.Н.</t>
  </si>
  <si>
    <t xml:space="preserve">директор </t>
  </si>
  <si>
    <t>Соглосовал:</t>
  </si>
  <si>
    <t>200/12/</t>
  </si>
  <si>
    <t>Гуляш из птицы</t>
  </si>
  <si>
    <t>сладкое</t>
  </si>
  <si>
    <t>Сосиски отварные/ Макаронные изделия отварные/ Соус томатный/ Салат из белокочанной капусты с огурцами и зеленью</t>
  </si>
  <si>
    <t>Кондитерские изделия</t>
  </si>
  <si>
    <t>413,332,588,54-6з</t>
  </si>
  <si>
    <t>Плов из птицы/Овощи свежие(огурцы)</t>
  </si>
  <si>
    <t>54-12м</t>
  </si>
  <si>
    <t xml:space="preserve">Каша жидкая молочная пшённая/Булочка "Вкусняшка"с вареной сгущенкой </t>
  </si>
  <si>
    <t>54-24к</t>
  </si>
  <si>
    <t>Каша вязкая пшеничная/Салат "Розовый" из капусты со свеклой</t>
  </si>
  <si>
    <t>40/50</t>
  </si>
  <si>
    <t>Котлеты рубленые из птицы</t>
  </si>
  <si>
    <t>Пюре картофельное/Овощи свежие(помидоры)</t>
  </si>
  <si>
    <t>кисломолоч</t>
  </si>
  <si>
    <t>Пудинг из творога (запеченный) с молоком сгущенным</t>
  </si>
  <si>
    <t>Сыр "Российский" (порциями)</t>
  </si>
  <si>
    <t>150/20</t>
  </si>
  <si>
    <t>Котлеты мясо-картофельные по-хлыновски</t>
  </si>
  <si>
    <t>Макаронные изделия отварные/ Соус томатный/ Салат из белокачанной капусты с огурцами и зеленью</t>
  </si>
  <si>
    <t>150/20/30</t>
  </si>
  <si>
    <t>Кофейный напиток</t>
  </si>
  <si>
    <t>332,588,</t>
  </si>
  <si>
    <t>Каша вязкая молочная "Дружба"/Бутерброд горячий с колбасой варенной и сыром</t>
  </si>
  <si>
    <t>200/80</t>
  </si>
  <si>
    <t>302/11</t>
  </si>
  <si>
    <t>Рыба, тушеная в томате с овощами (филе)/ Пюре картофельное/ Овощи свежие (огурцы)</t>
  </si>
  <si>
    <t xml:space="preserve">хлеб </t>
  </si>
  <si>
    <t>60/50/120/25</t>
  </si>
  <si>
    <t>374/520</t>
  </si>
  <si>
    <t>хлеб</t>
  </si>
  <si>
    <t>Тефтели из птицы  с соусом/Каша рассыпчатая гречнева/ Овощи свежие (помидоры)</t>
  </si>
  <si>
    <t>80/80,120,40</t>
  </si>
  <si>
    <t>462/508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</si>
</sst>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4" xfId="0" applyFont="1" applyBorder="1"/>
    <xf numFmtId="0" fontId="10" fillId="0" borderId="1" xfId="0" applyFont="1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6" xfId="0" applyFont="1" applyBorder="1"/>
    <xf numFmtId="0" fontId="10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/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4" xfId="0" applyFont="1" applyBorder="1"/>
    <xf numFmtId="0" fontId="14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6" xfId="0" applyFont="1" applyBorder="1"/>
    <xf numFmtId="0" fontId="12" fillId="2" borderId="2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60" activePane="bottomRight" state="frozen"/>
      <selection pane="topRight" activeCell="E1" sqref="E1"/>
      <selection pane="bottomLeft" activeCell="A6" sqref="A6"/>
      <selection pane="bottomRight" activeCell="F174" sqref="F17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37</v>
      </c>
      <c r="D1" s="67"/>
      <c r="E1" s="67"/>
      <c r="F1" s="1" t="s">
        <v>47</v>
      </c>
      <c r="G1" s="2" t="s">
        <v>16</v>
      </c>
      <c r="H1" s="68" t="s">
        <v>46</v>
      </c>
      <c r="I1" s="69"/>
      <c r="J1" s="69"/>
      <c r="K1" s="69"/>
    </row>
    <row r="2" spans="1:12" ht="18" x14ac:dyDescent="0.2">
      <c r="A2" s="5" t="s">
        <v>6</v>
      </c>
      <c r="C2" s="2"/>
      <c r="G2" s="2" t="s">
        <v>17</v>
      </c>
      <c r="H2" s="68" t="s">
        <v>45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6" t="s">
        <v>9</v>
      </c>
      <c r="G3" s="2" t="s">
        <v>18</v>
      </c>
      <c r="H3" s="8">
        <v>2</v>
      </c>
      <c r="I3" s="8">
        <v>9</v>
      </c>
      <c r="J3" s="9">
        <v>2024</v>
      </c>
      <c r="K3" s="10"/>
    </row>
    <row r="4" spans="1:12" x14ac:dyDescent="0.2">
      <c r="C4" s="2"/>
      <c r="D4" s="4"/>
      <c r="H4" s="7" t="s">
        <v>34</v>
      </c>
      <c r="I4" s="7" t="s">
        <v>35</v>
      </c>
      <c r="J4" s="7" t="s">
        <v>36</v>
      </c>
    </row>
    <row r="5" spans="1:12" ht="32.25" thickBot="1" x14ac:dyDescent="0.25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32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33</v>
      </c>
    </row>
    <row r="6" spans="1:12" ht="38.25" x14ac:dyDescent="0.25">
      <c r="A6" s="16">
        <v>1</v>
      </c>
      <c r="B6" s="17">
        <v>1</v>
      </c>
      <c r="C6" s="18" t="s">
        <v>19</v>
      </c>
      <c r="D6" s="19" t="s">
        <v>20</v>
      </c>
      <c r="E6" s="20" t="s">
        <v>51</v>
      </c>
      <c r="F6" s="21">
        <v>255</v>
      </c>
      <c r="G6" s="21">
        <v>16.07</v>
      </c>
      <c r="H6" s="21">
        <v>15.75</v>
      </c>
      <c r="I6" s="21">
        <v>36.94</v>
      </c>
      <c r="J6" s="21">
        <v>397.4</v>
      </c>
      <c r="K6" s="22" t="s">
        <v>53</v>
      </c>
      <c r="L6" s="21">
        <v>53.7</v>
      </c>
    </row>
    <row r="7" spans="1:12" ht="15" x14ac:dyDescent="0.25">
      <c r="A7" s="23"/>
      <c r="B7" s="24"/>
      <c r="C7" s="25"/>
      <c r="D7" s="26" t="s">
        <v>21</v>
      </c>
      <c r="E7" s="27" t="s">
        <v>42</v>
      </c>
      <c r="F7" s="28" t="s">
        <v>48</v>
      </c>
      <c r="G7" s="28">
        <v>0.19</v>
      </c>
      <c r="H7" s="28">
        <v>0.04</v>
      </c>
      <c r="I7" s="28">
        <v>10.98</v>
      </c>
      <c r="J7" s="28">
        <v>43.9</v>
      </c>
      <c r="K7" s="29">
        <v>685</v>
      </c>
      <c r="L7" s="28">
        <v>3.1</v>
      </c>
    </row>
    <row r="8" spans="1:12" ht="15" x14ac:dyDescent="0.25">
      <c r="A8" s="23"/>
      <c r="B8" s="24"/>
      <c r="C8" s="25"/>
      <c r="D8" s="30" t="s">
        <v>22</v>
      </c>
      <c r="E8" s="27" t="s">
        <v>41</v>
      </c>
      <c r="F8" s="28">
        <v>40</v>
      </c>
      <c r="G8" s="28">
        <v>3.04</v>
      </c>
      <c r="H8" s="28">
        <v>0.32</v>
      </c>
      <c r="I8" s="28">
        <v>23.2</v>
      </c>
      <c r="J8" s="28">
        <v>104.5</v>
      </c>
      <c r="K8" s="29"/>
      <c r="L8" s="28">
        <v>2.58</v>
      </c>
    </row>
    <row r="9" spans="1:12" ht="15" x14ac:dyDescent="0.25">
      <c r="A9" s="23"/>
      <c r="B9" s="24"/>
      <c r="C9" s="25"/>
      <c r="D9" s="30" t="s">
        <v>50</v>
      </c>
      <c r="E9" s="27" t="s">
        <v>52</v>
      </c>
      <c r="F9" s="28">
        <v>30</v>
      </c>
      <c r="G9" s="28">
        <v>3.6</v>
      </c>
      <c r="H9" s="28">
        <v>7.1</v>
      </c>
      <c r="I9" s="28">
        <v>22.05</v>
      </c>
      <c r="J9" s="28">
        <v>256.5</v>
      </c>
      <c r="K9" s="29"/>
      <c r="L9" s="28">
        <v>17.3</v>
      </c>
    </row>
    <row r="10" spans="1:12" s="11" customFormat="1" ht="15" x14ac:dyDescent="0.25">
      <c r="A10" s="31"/>
      <c r="B10" s="32"/>
      <c r="C10" s="33"/>
      <c r="D10" s="34" t="s">
        <v>31</v>
      </c>
      <c r="E10" s="35"/>
      <c r="F10" s="36">
        <v>537</v>
      </c>
      <c r="G10" s="36">
        <f>SUM(G6:G9)</f>
        <v>22.900000000000002</v>
      </c>
      <c r="H10" s="36">
        <f>SUM(H6:H9)</f>
        <v>23.21</v>
      </c>
      <c r="I10" s="36">
        <f>SUM(I6:I9)</f>
        <v>93.17</v>
      </c>
      <c r="J10" s="36">
        <f>SUM(J6:J9)</f>
        <v>802.3</v>
      </c>
      <c r="K10" s="37"/>
      <c r="L10" s="36">
        <f>SUM(L6:L9)</f>
        <v>76.680000000000007</v>
      </c>
    </row>
    <row r="11" spans="1:12" ht="15" x14ac:dyDescent="0.25">
      <c r="A11" s="38">
        <f>A6</f>
        <v>1</v>
      </c>
      <c r="B11" s="39">
        <f>B6</f>
        <v>1</v>
      </c>
      <c r="C11" s="40" t="s">
        <v>23</v>
      </c>
      <c r="D11" s="30" t="s">
        <v>24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30" t="s">
        <v>25</v>
      </c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3"/>
      <c r="B13" s="24"/>
      <c r="C13" s="25"/>
      <c r="D13" s="30" t="s">
        <v>26</v>
      </c>
      <c r="E13" s="27"/>
      <c r="F13" s="28"/>
      <c r="G13" s="28"/>
      <c r="H13" s="28"/>
      <c r="I13" s="28"/>
      <c r="J13" s="28"/>
      <c r="K13" s="29"/>
      <c r="L13" s="28"/>
    </row>
    <row r="14" spans="1:12" ht="15" x14ac:dyDescent="0.25">
      <c r="A14" s="23"/>
      <c r="B14" s="24"/>
      <c r="C14" s="25"/>
      <c r="D14" s="30" t="s">
        <v>27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28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29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30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26"/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41"/>
      <c r="B20" s="42"/>
      <c r="C20" s="43"/>
      <c r="D20" s="44" t="s">
        <v>31</v>
      </c>
      <c r="E20" s="45"/>
      <c r="F20" s="46">
        <f>SUM(F11:F19)</f>
        <v>0</v>
      </c>
      <c r="G20" s="46">
        <f t="shared" ref="G20:J20" si="0">SUM(G11:G19)</f>
        <v>0</v>
      </c>
      <c r="H20" s="46">
        <f t="shared" si="0"/>
        <v>0</v>
      </c>
      <c r="I20" s="46">
        <f t="shared" si="0"/>
        <v>0</v>
      </c>
      <c r="J20" s="46">
        <f t="shared" si="0"/>
        <v>0</v>
      </c>
      <c r="K20" s="47"/>
      <c r="L20" s="46">
        <f t="shared" ref="L20" si="1">SUM(L11:L19)</f>
        <v>0</v>
      </c>
    </row>
    <row r="21" spans="1:12" ht="15" thickBot="1" x14ac:dyDescent="0.25">
      <c r="A21" s="48">
        <f>A6</f>
        <v>1</v>
      </c>
      <c r="B21" s="49">
        <f>B6</f>
        <v>1</v>
      </c>
      <c r="C21" s="70" t="s">
        <v>4</v>
      </c>
      <c r="D21" s="71"/>
      <c r="E21" s="50"/>
      <c r="F21" s="51">
        <f>F10+F20</f>
        <v>537</v>
      </c>
      <c r="G21" s="51">
        <f t="shared" ref="G21:J21" si="2">G10+G20</f>
        <v>22.900000000000002</v>
      </c>
      <c r="H21" s="51">
        <f t="shared" si="2"/>
        <v>23.21</v>
      </c>
      <c r="I21" s="51">
        <f t="shared" si="2"/>
        <v>93.17</v>
      </c>
      <c r="J21" s="51">
        <f t="shared" si="2"/>
        <v>802.3</v>
      </c>
      <c r="K21" s="51"/>
      <c r="L21" s="51">
        <f>L10+L20</f>
        <v>76.680000000000007</v>
      </c>
    </row>
    <row r="22" spans="1:12" ht="15" x14ac:dyDescent="0.25">
      <c r="A22" s="52">
        <v>1</v>
      </c>
      <c r="B22" s="24">
        <v>2</v>
      </c>
      <c r="C22" s="18" t="s">
        <v>19</v>
      </c>
      <c r="D22" s="19" t="s">
        <v>20</v>
      </c>
      <c r="E22" s="20" t="s">
        <v>54</v>
      </c>
      <c r="F22" s="21">
        <v>290</v>
      </c>
      <c r="G22" s="21">
        <v>15.87</v>
      </c>
      <c r="H22" s="21">
        <v>18.8</v>
      </c>
      <c r="I22" s="21">
        <v>38.92</v>
      </c>
      <c r="J22" s="21">
        <v>375.24</v>
      </c>
      <c r="K22" s="22" t="s">
        <v>55</v>
      </c>
      <c r="L22" s="21">
        <v>67.900000000000006</v>
      </c>
    </row>
    <row r="23" spans="1:12" ht="15" x14ac:dyDescent="0.25">
      <c r="A23" s="52"/>
      <c r="B23" s="24"/>
      <c r="C23" s="25"/>
      <c r="D23" s="26" t="s">
        <v>21</v>
      </c>
      <c r="E23" s="27" t="s">
        <v>44</v>
      </c>
      <c r="F23" s="28" t="s">
        <v>39</v>
      </c>
      <c r="G23" s="28">
        <v>0.3</v>
      </c>
      <c r="H23" s="28">
        <v>0.05</v>
      </c>
      <c r="I23" s="28">
        <v>15.2</v>
      </c>
      <c r="J23" s="28">
        <v>60</v>
      </c>
      <c r="K23" s="29">
        <v>686</v>
      </c>
      <c r="L23" s="28">
        <v>6.2</v>
      </c>
    </row>
    <row r="24" spans="1:12" ht="15" x14ac:dyDescent="0.25">
      <c r="A24" s="52"/>
      <c r="B24" s="24"/>
      <c r="C24" s="25"/>
      <c r="D24" s="30" t="s">
        <v>29</v>
      </c>
      <c r="E24" s="27" t="s">
        <v>41</v>
      </c>
      <c r="F24" s="28">
        <v>40</v>
      </c>
      <c r="G24" s="28">
        <v>3.04</v>
      </c>
      <c r="H24" s="28">
        <v>0.32</v>
      </c>
      <c r="I24" s="28">
        <v>23.2</v>
      </c>
      <c r="J24" s="28">
        <v>104.5</v>
      </c>
      <c r="K24" s="29"/>
      <c r="L24" s="28">
        <v>2.58</v>
      </c>
    </row>
    <row r="25" spans="1:12" ht="15" x14ac:dyDescent="0.25">
      <c r="A25" s="52"/>
      <c r="B25" s="24"/>
      <c r="C25" s="25"/>
      <c r="D25" s="30"/>
      <c r="E25" s="27"/>
      <c r="F25" s="28"/>
      <c r="G25" s="28"/>
      <c r="H25" s="28"/>
      <c r="I25" s="28"/>
      <c r="J25" s="28"/>
      <c r="K25" s="29"/>
      <c r="L25" s="28"/>
    </row>
    <row r="26" spans="1:12" s="11" customFormat="1" ht="15" x14ac:dyDescent="0.25">
      <c r="A26" s="64"/>
      <c r="B26" s="32"/>
      <c r="C26" s="33"/>
      <c r="D26" s="34" t="s">
        <v>31</v>
      </c>
      <c r="E26" s="35"/>
      <c r="F26" s="36">
        <v>549</v>
      </c>
      <c r="G26" s="36">
        <f>SUM(G22:G25)</f>
        <v>19.209999999999997</v>
      </c>
      <c r="H26" s="36">
        <f>SUM(H22:H25)</f>
        <v>19.170000000000002</v>
      </c>
      <c r="I26" s="36">
        <f>SUM(I22:I25)</f>
        <v>77.320000000000007</v>
      </c>
      <c r="J26" s="36">
        <f>SUM(J22:J25)</f>
        <v>539.74</v>
      </c>
      <c r="K26" s="37"/>
      <c r="L26" s="36">
        <f>SUM(L22:L25)</f>
        <v>76.680000000000007</v>
      </c>
    </row>
    <row r="27" spans="1:12" ht="15" x14ac:dyDescent="0.25">
      <c r="A27" s="39">
        <f>A22</f>
        <v>1</v>
      </c>
      <c r="B27" s="39">
        <f>B22</f>
        <v>2</v>
      </c>
      <c r="C27" s="40" t="s">
        <v>23</v>
      </c>
      <c r="D27" s="30" t="s">
        <v>24</v>
      </c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52"/>
      <c r="B28" s="24"/>
      <c r="C28" s="25"/>
      <c r="D28" s="30" t="s">
        <v>25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52"/>
      <c r="B29" s="24"/>
      <c r="C29" s="25"/>
      <c r="D29" s="30" t="s">
        <v>26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52"/>
      <c r="B30" s="24"/>
      <c r="C30" s="25"/>
      <c r="D30" s="30" t="s">
        <v>27</v>
      </c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52"/>
      <c r="B31" s="24"/>
      <c r="C31" s="25"/>
      <c r="D31" s="30" t="s">
        <v>28</v>
      </c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52"/>
      <c r="B32" s="24"/>
      <c r="C32" s="25"/>
      <c r="D32" s="30" t="s">
        <v>29</v>
      </c>
      <c r="E32" s="27"/>
      <c r="F32" s="28"/>
      <c r="G32" s="28"/>
      <c r="H32" s="28"/>
      <c r="I32" s="28"/>
      <c r="J32" s="28"/>
      <c r="K32" s="29"/>
      <c r="L32" s="28"/>
    </row>
    <row r="33" spans="1:12" ht="15" x14ac:dyDescent="0.25">
      <c r="A33" s="52"/>
      <c r="B33" s="24"/>
      <c r="C33" s="25"/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52"/>
      <c r="B34" s="24"/>
      <c r="C34" s="25"/>
      <c r="D34" s="26"/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52"/>
      <c r="B35" s="24"/>
      <c r="C35" s="25"/>
      <c r="D35" s="26"/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53"/>
      <c r="B36" s="42"/>
      <c r="C36" s="43"/>
      <c r="D36" s="44" t="s">
        <v>31</v>
      </c>
      <c r="E36" s="45"/>
      <c r="F36" s="46">
        <f>SUM(F27:F35)</f>
        <v>0</v>
      </c>
      <c r="G36" s="46">
        <f t="shared" ref="G36" si="3">SUM(G27:G35)</f>
        <v>0</v>
      </c>
      <c r="H36" s="46">
        <f t="shared" ref="H36" si="4">SUM(H27:H35)</f>
        <v>0</v>
      </c>
      <c r="I36" s="46">
        <f t="shared" ref="I36" si="5">SUM(I27:I35)</f>
        <v>0</v>
      </c>
      <c r="J36" s="46">
        <f t="shared" ref="J36:L36" si="6">SUM(J27:J35)</f>
        <v>0</v>
      </c>
      <c r="K36" s="47"/>
      <c r="L36" s="46">
        <f t="shared" si="6"/>
        <v>0</v>
      </c>
    </row>
    <row r="37" spans="1:12" ht="15.75" customHeight="1" x14ac:dyDescent="0.2">
      <c r="A37" s="54">
        <f>A22</f>
        <v>1</v>
      </c>
      <c r="B37" s="54">
        <f>B22</f>
        <v>2</v>
      </c>
      <c r="C37" s="70" t="s">
        <v>4</v>
      </c>
      <c r="D37" s="71"/>
      <c r="E37" s="50"/>
      <c r="F37" s="51">
        <f>F26+F36</f>
        <v>549</v>
      </c>
      <c r="G37" s="51">
        <f t="shared" ref="G37" si="7">G26+G36</f>
        <v>19.209999999999997</v>
      </c>
      <c r="H37" s="51">
        <f>H26+H36</f>
        <v>19.170000000000002</v>
      </c>
      <c r="I37" s="51">
        <f t="shared" ref="I37" si="8">I26+I36</f>
        <v>77.320000000000007</v>
      </c>
      <c r="J37" s="51">
        <f t="shared" ref="J37:L37" si="9">J26+J36</f>
        <v>539.74</v>
      </c>
      <c r="K37" s="51"/>
      <c r="L37" s="51">
        <f t="shared" si="9"/>
        <v>76.680000000000007</v>
      </c>
    </row>
    <row r="38" spans="1:12" ht="25.5" x14ac:dyDescent="0.25">
      <c r="A38" s="16">
        <v>1</v>
      </c>
      <c r="B38" s="17">
        <v>3</v>
      </c>
      <c r="C38" s="18" t="s">
        <v>19</v>
      </c>
      <c r="D38" s="19" t="s">
        <v>20</v>
      </c>
      <c r="E38" s="20" t="s">
        <v>56</v>
      </c>
      <c r="F38" s="21">
        <v>280</v>
      </c>
      <c r="G38" s="21">
        <v>19.899999999999999</v>
      </c>
      <c r="H38" s="21">
        <v>20.5</v>
      </c>
      <c r="I38" s="21">
        <v>70.400000000000006</v>
      </c>
      <c r="J38" s="21">
        <v>582.9</v>
      </c>
      <c r="K38" s="22" t="s">
        <v>57</v>
      </c>
      <c r="L38" s="21">
        <v>47.58</v>
      </c>
    </row>
    <row r="39" spans="1:12" ht="15" x14ac:dyDescent="0.25">
      <c r="A39" s="23"/>
      <c r="B39" s="24"/>
      <c r="C39" s="25"/>
      <c r="D39" s="30" t="s">
        <v>21</v>
      </c>
      <c r="E39" s="27" t="s">
        <v>42</v>
      </c>
      <c r="F39" s="28" t="s">
        <v>43</v>
      </c>
      <c r="G39" s="28">
        <v>0.19</v>
      </c>
      <c r="H39" s="28">
        <v>0.04</v>
      </c>
      <c r="I39" s="28">
        <v>10.98</v>
      </c>
      <c r="J39" s="28">
        <v>43.9</v>
      </c>
      <c r="K39" s="29">
        <v>685</v>
      </c>
      <c r="L39" s="28">
        <v>3.1</v>
      </c>
    </row>
    <row r="40" spans="1:12" ht="15" x14ac:dyDescent="0.25">
      <c r="A40" s="23"/>
      <c r="B40" s="24"/>
      <c r="C40" s="25"/>
      <c r="D40" s="26" t="s">
        <v>22</v>
      </c>
      <c r="E40" s="27" t="s">
        <v>38</v>
      </c>
      <c r="F40" s="28">
        <v>130</v>
      </c>
      <c r="G40" s="28">
        <v>0.52</v>
      </c>
      <c r="H40" s="28">
        <v>0.52</v>
      </c>
      <c r="I40" s="28">
        <v>2.68</v>
      </c>
      <c r="J40" s="28">
        <v>57.72</v>
      </c>
      <c r="K40" s="29">
        <v>386</v>
      </c>
      <c r="L40" s="28">
        <v>26</v>
      </c>
    </row>
    <row r="41" spans="1:12" ht="15" x14ac:dyDescent="0.25">
      <c r="A41" s="23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s="11" customFormat="1" ht="15" x14ac:dyDescent="0.25">
      <c r="A42" s="31"/>
      <c r="B42" s="32"/>
      <c r="C42" s="33"/>
      <c r="D42" s="34" t="s">
        <v>31</v>
      </c>
      <c r="E42" s="35"/>
      <c r="F42" s="36">
        <v>622</v>
      </c>
      <c r="G42" s="36">
        <f>SUM(G38:G41)</f>
        <v>20.61</v>
      </c>
      <c r="H42" s="36">
        <f>SUM(H38:H41)</f>
        <v>21.06</v>
      </c>
      <c r="I42" s="36">
        <f>SUM(I38:I41)</f>
        <v>84.060000000000016</v>
      </c>
      <c r="J42" s="36">
        <f>SUM(J38:J41)</f>
        <v>684.52</v>
      </c>
      <c r="K42" s="37"/>
      <c r="L42" s="36">
        <f>SUM(L38:L41)</f>
        <v>76.680000000000007</v>
      </c>
    </row>
    <row r="43" spans="1:12" ht="15" x14ac:dyDescent="0.25">
      <c r="A43" s="38">
        <f>A38</f>
        <v>1</v>
      </c>
      <c r="B43" s="39">
        <f>B38</f>
        <v>3</v>
      </c>
      <c r="C43" s="40" t="s">
        <v>23</v>
      </c>
      <c r="D43" s="30" t="s">
        <v>24</v>
      </c>
      <c r="E43" s="27"/>
      <c r="F43" s="28"/>
      <c r="G43" s="28"/>
      <c r="H43" s="28"/>
      <c r="I43" s="28"/>
      <c r="J43" s="28"/>
      <c r="K43" s="29"/>
      <c r="L43" s="28"/>
    </row>
    <row r="44" spans="1:12" ht="15" x14ac:dyDescent="0.25">
      <c r="A44" s="23"/>
      <c r="B44" s="24"/>
      <c r="C44" s="25"/>
      <c r="D44" s="30" t="s">
        <v>25</v>
      </c>
      <c r="E44" s="27"/>
      <c r="F44" s="28"/>
      <c r="G44" s="28"/>
      <c r="H44" s="28"/>
      <c r="I44" s="28"/>
      <c r="J44" s="28"/>
      <c r="K44" s="29"/>
      <c r="L44" s="28"/>
    </row>
    <row r="45" spans="1:12" ht="15" x14ac:dyDescent="0.25">
      <c r="A45" s="23"/>
      <c r="B45" s="24"/>
      <c r="C45" s="25"/>
      <c r="D45" s="30" t="s">
        <v>26</v>
      </c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27</v>
      </c>
      <c r="E46" s="27"/>
      <c r="F46" s="28"/>
      <c r="G46" s="28"/>
      <c r="H46" s="28"/>
      <c r="I46" s="28"/>
      <c r="J46" s="28"/>
      <c r="K46" s="29"/>
      <c r="L46" s="28"/>
    </row>
    <row r="47" spans="1:12" ht="15" x14ac:dyDescent="0.25">
      <c r="A47" s="23"/>
      <c r="B47" s="24"/>
      <c r="C47" s="25"/>
      <c r="D47" s="30" t="s">
        <v>28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29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30" t="s">
        <v>30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</row>
    <row r="52" spans="1:12" ht="15" x14ac:dyDescent="0.25">
      <c r="A52" s="41"/>
      <c r="B52" s="42"/>
      <c r="C52" s="43"/>
      <c r="D52" s="44" t="s">
        <v>31</v>
      </c>
      <c r="E52" s="45"/>
      <c r="F52" s="46">
        <f>SUM(F43:F51)</f>
        <v>0</v>
      </c>
      <c r="G52" s="46">
        <f t="shared" ref="G52" si="10">SUM(G43:G51)</f>
        <v>0</v>
      </c>
      <c r="H52" s="46">
        <f t="shared" ref="H52" si="11">SUM(H43:H51)</f>
        <v>0</v>
      </c>
      <c r="I52" s="46">
        <f t="shared" ref="I52" si="12">SUM(I43:I51)</f>
        <v>0</v>
      </c>
      <c r="J52" s="46">
        <f t="shared" ref="J52:L52" si="13">SUM(J43:J51)</f>
        <v>0</v>
      </c>
      <c r="K52" s="47"/>
      <c r="L52" s="46">
        <f t="shared" si="13"/>
        <v>0</v>
      </c>
    </row>
    <row r="53" spans="1:12" ht="15.75" customHeight="1" thickBot="1" x14ac:dyDescent="0.25">
      <c r="A53" s="48">
        <f>A38</f>
        <v>1</v>
      </c>
      <c r="B53" s="49">
        <f>B38</f>
        <v>3</v>
      </c>
      <c r="C53" s="70" t="s">
        <v>4</v>
      </c>
      <c r="D53" s="71"/>
      <c r="E53" s="50"/>
      <c r="F53" s="51">
        <f>F42+F52</f>
        <v>622</v>
      </c>
      <c r="G53" s="51">
        <f t="shared" ref="G53" si="14">G42+G52</f>
        <v>20.61</v>
      </c>
      <c r="H53" s="51">
        <f t="shared" ref="H53" si="15">H42+H52</f>
        <v>21.06</v>
      </c>
      <c r="I53" s="51">
        <f t="shared" ref="I53" si="16">I42+I52</f>
        <v>84.060000000000016</v>
      </c>
      <c r="J53" s="51">
        <f t="shared" ref="J53:L53" si="17">J42+J52</f>
        <v>684.52</v>
      </c>
      <c r="K53" s="51"/>
      <c r="L53" s="51">
        <f t="shared" si="17"/>
        <v>76.680000000000007</v>
      </c>
    </row>
    <row r="54" spans="1:12" ht="15" x14ac:dyDescent="0.25">
      <c r="A54" s="16">
        <v>1</v>
      </c>
      <c r="B54" s="17">
        <v>4</v>
      </c>
      <c r="C54" s="18" t="s">
        <v>19</v>
      </c>
      <c r="D54" s="19" t="s">
        <v>20</v>
      </c>
      <c r="E54" s="20" t="s">
        <v>49</v>
      </c>
      <c r="F54" s="21" t="s">
        <v>59</v>
      </c>
      <c r="G54" s="21">
        <v>12.27</v>
      </c>
      <c r="H54" s="21">
        <v>12.59</v>
      </c>
      <c r="I54" s="21">
        <v>14.93</v>
      </c>
      <c r="J54" s="21">
        <v>191.8</v>
      </c>
      <c r="K54" s="22">
        <v>437</v>
      </c>
      <c r="L54" s="21">
        <v>53.77</v>
      </c>
    </row>
    <row r="55" spans="1:12" ht="25.5" x14ac:dyDescent="0.25">
      <c r="A55" s="23"/>
      <c r="B55" s="24"/>
      <c r="C55" s="25"/>
      <c r="D55" s="26" t="s">
        <v>27</v>
      </c>
      <c r="E55" s="27" t="s">
        <v>58</v>
      </c>
      <c r="F55" s="28">
        <v>180</v>
      </c>
      <c r="G55" s="28">
        <v>2.8</v>
      </c>
      <c r="H55" s="28">
        <v>5.4</v>
      </c>
      <c r="I55" s="28">
        <v>35.659999999999997</v>
      </c>
      <c r="J55" s="28">
        <v>196.8</v>
      </c>
      <c r="K55" s="29">
        <v>510.101</v>
      </c>
      <c r="L55" s="28">
        <v>16.329999999999998</v>
      </c>
    </row>
    <row r="56" spans="1:12" ht="15" x14ac:dyDescent="0.25">
      <c r="A56" s="23"/>
      <c r="B56" s="24"/>
      <c r="C56" s="25"/>
      <c r="D56" s="30" t="s">
        <v>21</v>
      </c>
      <c r="E56" s="27" t="s">
        <v>40</v>
      </c>
      <c r="F56" s="28">
        <v>200</v>
      </c>
      <c r="G56" s="28">
        <v>1.1399999999999999</v>
      </c>
      <c r="H56" s="28">
        <v>0.66</v>
      </c>
      <c r="I56" s="28">
        <v>6.82</v>
      </c>
      <c r="J56" s="28">
        <v>37.799999999999997</v>
      </c>
      <c r="K56" s="29">
        <v>692</v>
      </c>
      <c r="L56" s="28">
        <v>4</v>
      </c>
    </row>
    <row r="57" spans="1:12" ht="15" x14ac:dyDescent="0.25">
      <c r="A57" s="23"/>
      <c r="B57" s="24"/>
      <c r="C57" s="25"/>
      <c r="D57" s="30" t="s">
        <v>29</v>
      </c>
      <c r="E57" s="27" t="s">
        <v>41</v>
      </c>
      <c r="F57" s="28">
        <v>40</v>
      </c>
      <c r="G57" s="28">
        <v>3.04</v>
      </c>
      <c r="H57" s="28">
        <v>0.32</v>
      </c>
      <c r="I57" s="28">
        <v>23.2</v>
      </c>
      <c r="J57" s="28">
        <v>104.5</v>
      </c>
      <c r="K57" s="29"/>
      <c r="L57" s="28">
        <v>2.58</v>
      </c>
    </row>
    <row r="58" spans="1:12" ht="15" x14ac:dyDescent="0.25">
      <c r="A58" s="23"/>
      <c r="B58" s="24"/>
      <c r="C58" s="25"/>
      <c r="D58" s="30"/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s="11" customFormat="1" ht="15" x14ac:dyDescent="0.25">
      <c r="A61" s="31"/>
      <c r="B61" s="32"/>
      <c r="C61" s="33"/>
      <c r="D61" s="34" t="s">
        <v>31</v>
      </c>
      <c r="E61" s="35"/>
      <c r="F61" s="36">
        <v>510</v>
      </c>
      <c r="G61" s="36">
        <f t="shared" ref="G61" si="18">SUM(G54:G60)</f>
        <v>19.25</v>
      </c>
      <c r="H61" s="36">
        <f t="shared" ref="H61" si="19">SUM(H54:H60)</f>
        <v>18.970000000000002</v>
      </c>
      <c r="I61" s="36">
        <f t="shared" ref="I61" si="20">SUM(I54:I60)</f>
        <v>80.61</v>
      </c>
      <c r="J61" s="36">
        <f t="shared" ref="J61:L61" si="21">SUM(J54:J60)</f>
        <v>530.90000000000009</v>
      </c>
      <c r="K61" s="37"/>
      <c r="L61" s="36">
        <f t="shared" si="21"/>
        <v>76.679999999999993</v>
      </c>
    </row>
    <row r="62" spans="1:12" ht="15" x14ac:dyDescent="0.25">
      <c r="A62" s="38">
        <f>A54</f>
        <v>1</v>
      </c>
      <c r="B62" s="39">
        <f>B54</f>
        <v>4</v>
      </c>
      <c r="C62" s="40" t="s">
        <v>23</v>
      </c>
      <c r="D62" s="30" t="s">
        <v>24</v>
      </c>
      <c r="E62" s="27"/>
      <c r="F62" s="28"/>
      <c r="G62" s="28"/>
      <c r="H62" s="28"/>
      <c r="I62" s="28"/>
      <c r="J62" s="28"/>
      <c r="K62" s="29"/>
      <c r="L62" s="28"/>
    </row>
    <row r="63" spans="1:12" ht="15" x14ac:dyDescent="0.25">
      <c r="A63" s="23"/>
      <c r="B63" s="24"/>
      <c r="C63" s="25"/>
      <c r="D63" s="30" t="s">
        <v>25</v>
      </c>
      <c r="E63" s="27"/>
      <c r="F63" s="28"/>
      <c r="G63" s="28"/>
      <c r="H63" s="28"/>
      <c r="I63" s="28"/>
      <c r="J63" s="28"/>
      <c r="K63" s="29"/>
      <c r="L63" s="28"/>
    </row>
    <row r="64" spans="1:12" ht="15" x14ac:dyDescent="0.25">
      <c r="A64" s="23"/>
      <c r="B64" s="24"/>
      <c r="C64" s="25"/>
      <c r="D64" s="30" t="s">
        <v>26</v>
      </c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27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30" t="s">
        <v>28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29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30" t="s">
        <v>30</v>
      </c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23"/>
      <c r="B70" s="24"/>
      <c r="C70" s="25"/>
      <c r="D70" s="26"/>
      <c r="E70" s="27"/>
      <c r="F70" s="28"/>
      <c r="G70" s="28"/>
      <c r="H70" s="28"/>
      <c r="I70" s="28"/>
      <c r="J70" s="28"/>
      <c r="K70" s="29"/>
      <c r="L70" s="28"/>
    </row>
    <row r="71" spans="1:12" ht="15" x14ac:dyDescent="0.25">
      <c r="A71" s="41"/>
      <c r="B71" s="42"/>
      <c r="C71" s="43"/>
      <c r="D71" s="44" t="s">
        <v>31</v>
      </c>
      <c r="E71" s="45"/>
      <c r="F71" s="46">
        <f>SUM(F62:F70)</f>
        <v>0</v>
      </c>
      <c r="G71" s="46">
        <f t="shared" ref="G71" si="22">SUM(G62:G70)</f>
        <v>0</v>
      </c>
      <c r="H71" s="46">
        <f t="shared" ref="H71" si="23">SUM(H62:H70)</f>
        <v>0</v>
      </c>
      <c r="I71" s="46">
        <f t="shared" ref="I71" si="24">SUM(I62:I70)</f>
        <v>0</v>
      </c>
      <c r="J71" s="46">
        <f t="shared" ref="J71:L71" si="25">SUM(J62:J70)</f>
        <v>0</v>
      </c>
      <c r="K71" s="47"/>
      <c r="L71" s="46">
        <f t="shared" si="25"/>
        <v>0</v>
      </c>
    </row>
    <row r="72" spans="1:12" ht="15.75" customHeight="1" x14ac:dyDescent="0.2">
      <c r="A72" s="48">
        <f>A54</f>
        <v>1</v>
      </c>
      <c r="B72" s="49">
        <f>B54</f>
        <v>4</v>
      </c>
      <c r="C72" s="70" t="s">
        <v>4</v>
      </c>
      <c r="D72" s="71"/>
      <c r="E72" s="50"/>
      <c r="F72" s="51">
        <f>F61+F71</f>
        <v>510</v>
      </c>
      <c r="G72" s="51">
        <f t="shared" ref="G72" si="26">G61+G71</f>
        <v>19.25</v>
      </c>
      <c r="H72" s="51">
        <f t="shared" ref="H72" si="27">H61+H71</f>
        <v>18.970000000000002</v>
      </c>
      <c r="I72" s="51">
        <f t="shared" ref="I72" si="28">I61+I71</f>
        <v>80.61</v>
      </c>
      <c r="J72" s="51">
        <f t="shared" ref="J72:L72" si="29">J61+J71</f>
        <v>530.90000000000009</v>
      </c>
      <c r="K72" s="51"/>
      <c r="L72" s="51">
        <f t="shared" si="29"/>
        <v>76.679999999999993</v>
      </c>
    </row>
    <row r="73" spans="1:12" ht="15" x14ac:dyDescent="0.25">
      <c r="A73" s="16">
        <v>1</v>
      </c>
      <c r="B73" s="17">
        <v>5</v>
      </c>
      <c r="C73" s="18" t="s">
        <v>19</v>
      </c>
      <c r="D73" s="19" t="s">
        <v>20</v>
      </c>
      <c r="E73" s="20" t="s">
        <v>60</v>
      </c>
      <c r="F73" s="21">
        <v>80</v>
      </c>
      <c r="G73" s="21">
        <v>11.54</v>
      </c>
      <c r="H73" s="21">
        <v>11.45</v>
      </c>
      <c r="I73" s="21">
        <v>18.62</v>
      </c>
      <c r="J73" s="21">
        <v>173.58</v>
      </c>
      <c r="K73" s="22">
        <v>455</v>
      </c>
      <c r="L73" s="21">
        <v>43.78</v>
      </c>
    </row>
    <row r="74" spans="1:12" ht="15" x14ac:dyDescent="0.25">
      <c r="A74" s="23"/>
      <c r="B74" s="24"/>
      <c r="C74" s="25"/>
      <c r="D74" s="26" t="s">
        <v>27</v>
      </c>
      <c r="E74" s="27" t="s">
        <v>61</v>
      </c>
      <c r="F74" s="28">
        <v>170</v>
      </c>
      <c r="G74" s="28">
        <v>4.0199999999999996</v>
      </c>
      <c r="H74" s="28">
        <v>6.84</v>
      </c>
      <c r="I74" s="28">
        <v>22.97</v>
      </c>
      <c r="J74" s="28">
        <v>155.66999999999999</v>
      </c>
      <c r="K74" s="29">
        <v>508.58699999999999</v>
      </c>
      <c r="L74" s="28">
        <v>27.22</v>
      </c>
    </row>
    <row r="75" spans="1:12" ht="15" x14ac:dyDescent="0.25">
      <c r="A75" s="23"/>
      <c r="B75" s="24"/>
      <c r="C75" s="25"/>
      <c r="D75" s="30" t="s">
        <v>21</v>
      </c>
      <c r="E75" s="27" t="s">
        <v>42</v>
      </c>
      <c r="F75" s="28" t="s">
        <v>43</v>
      </c>
      <c r="G75" s="28">
        <v>0.19</v>
      </c>
      <c r="H75" s="28">
        <v>0.04</v>
      </c>
      <c r="I75" s="28">
        <v>10.98</v>
      </c>
      <c r="J75" s="28">
        <v>43.9</v>
      </c>
      <c r="K75" s="29">
        <v>685</v>
      </c>
      <c r="L75" s="28">
        <v>3.1</v>
      </c>
    </row>
    <row r="76" spans="1:12" ht="15" x14ac:dyDescent="0.25">
      <c r="A76" s="23"/>
      <c r="B76" s="24"/>
      <c r="C76" s="25"/>
      <c r="D76" s="30" t="s">
        <v>29</v>
      </c>
      <c r="E76" s="27" t="s">
        <v>41</v>
      </c>
      <c r="F76" s="28">
        <v>40</v>
      </c>
      <c r="G76" s="28">
        <v>3.04</v>
      </c>
      <c r="H76" s="28">
        <v>0.32</v>
      </c>
      <c r="I76" s="28">
        <v>23.2</v>
      </c>
      <c r="J76" s="28">
        <v>104.5</v>
      </c>
      <c r="K76" s="29"/>
      <c r="L76" s="28">
        <v>2.58</v>
      </c>
    </row>
    <row r="77" spans="1:12" ht="15" x14ac:dyDescent="0.25">
      <c r="A77" s="23"/>
      <c r="B77" s="24"/>
      <c r="C77" s="25"/>
      <c r="D77" s="30"/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s="11" customFormat="1" ht="15" x14ac:dyDescent="0.25">
      <c r="A80" s="31"/>
      <c r="B80" s="32"/>
      <c r="C80" s="33"/>
      <c r="D80" s="34" t="s">
        <v>31</v>
      </c>
      <c r="E80" s="35"/>
      <c r="F80" s="36">
        <v>502</v>
      </c>
      <c r="G80" s="36">
        <f t="shared" ref="G80" si="30">SUM(G73:G79)</f>
        <v>18.79</v>
      </c>
      <c r="H80" s="36">
        <f t="shared" ref="H80" si="31">SUM(H73:H79)</f>
        <v>18.649999999999999</v>
      </c>
      <c r="I80" s="36">
        <f t="shared" ref="I80" si="32">SUM(I73:I79)</f>
        <v>75.77000000000001</v>
      </c>
      <c r="J80" s="36">
        <f t="shared" ref="J80:L80" si="33">SUM(J73:J79)</f>
        <v>477.65</v>
      </c>
      <c r="K80" s="37"/>
      <c r="L80" s="36">
        <f t="shared" si="33"/>
        <v>76.679999999999993</v>
      </c>
    </row>
    <row r="81" spans="1:12" ht="15" x14ac:dyDescent="0.25">
      <c r="A81" s="38">
        <f>A73</f>
        <v>1</v>
      </c>
      <c r="B81" s="39">
        <f>B73</f>
        <v>5</v>
      </c>
      <c r="C81" s="40" t="s">
        <v>23</v>
      </c>
      <c r="D81" s="30" t="s">
        <v>24</v>
      </c>
      <c r="E81" s="27"/>
      <c r="F81" s="28"/>
      <c r="G81" s="28"/>
      <c r="H81" s="28"/>
      <c r="I81" s="28"/>
      <c r="J81" s="28"/>
      <c r="K81" s="29"/>
      <c r="L81" s="28"/>
    </row>
    <row r="82" spans="1:12" ht="15" x14ac:dyDescent="0.25">
      <c r="A82" s="23"/>
      <c r="B82" s="24"/>
      <c r="C82" s="25"/>
      <c r="D82" s="30" t="s">
        <v>25</v>
      </c>
      <c r="E82" s="27"/>
      <c r="F82" s="28"/>
      <c r="G82" s="28"/>
      <c r="H82" s="28"/>
      <c r="I82" s="28"/>
      <c r="J82" s="28"/>
      <c r="K82" s="29"/>
      <c r="L82" s="28"/>
    </row>
    <row r="83" spans="1:12" ht="15" x14ac:dyDescent="0.25">
      <c r="A83" s="23"/>
      <c r="B83" s="24"/>
      <c r="C83" s="25"/>
      <c r="D83" s="30" t="s">
        <v>26</v>
      </c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27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28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29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30" t="s">
        <v>30</v>
      </c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</row>
    <row r="90" spans="1:12" ht="15" x14ac:dyDescent="0.25">
      <c r="A90" s="41"/>
      <c r="B90" s="42"/>
      <c r="C90" s="43"/>
      <c r="D90" s="44" t="s">
        <v>31</v>
      </c>
      <c r="E90" s="45"/>
      <c r="F90" s="46">
        <f>SUM(F81:F89)</f>
        <v>0</v>
      </c>
      <c r="G90" s="46">
        <f t="shared" ref="G90" si="34">SUM(G81:G89)</f>
        <v>0</v>
      </c>
      <c r="H90" s="46">
        <f t="shared" ref="H90" si="35">SUM(H81:H89)</f>
        <v>0</v>
      </c>
      <c r="I90" s="46">
        <f t="shared" ref="I90" si="36">SUM(I81:I89)</f>
        <v>0</v>
      </c>
      <c r="J90" s="46">
        <f t="shared" ref="J90:L90" si="37">SUM(J81:J89)</f>
        <v>0</v>
      </c>
      <c r="K90" s="47"/>
      <c r="L90" s="46">
        <f t="shared" si="37"/>
        <v>0</v>
      </c>
    </row>
    <row r="91" spans="1:12" ht="15.75" customHeight="1" x14ac:dyDescent="0.2">
      <c r="A91" s="48">
        <f>A73</f>
        <v>1</v>
      </c>
      <c r="B91" s="49">
        <f>B73</f>
        <v>5</v>
      </c>
      <c r="C91" s="70" t="s">
        <v>4</v>
      </c>
      <c r="D91" s="71"/>
      <c r="E91" s="50"/>
      <c r="F91" s="51">
        <f>F80+F90</f>
        <v>502</v>
      </c>
      <c r="G91" s="51">
        <f t="shared" ref="G91" si="38">G80+G90</f>
        <v>18.79</v>
      </c>
      <c r="H91" s="51">
        <f t="shared" ref="H91" si="39">H80+H90</f>
        <v>18.649999999999999</v>
      </c>
      <c r="I91" s="51">
        <f t="shared" ref="I91" si="40">I80+I90</f>
        <v>75.77000000000001</v>
      </c>
      <c r="J91" s="51">
        <f t="shared" ref="J91:L91" si="41">J80+J90</f>
        <v>477.65</v>
      </c>
      <c r="K91" s="51"/>
      <c r="L91" s="51">
        <f t="shared" si="41"/>
        <v>76.679999999999993</v>
      </c>
    </row>
    <row r="92" spans="1:12" ht="15" x14ac:dyDescent="0.25">
      <c r="A92" s="16">
        <v>2</v>
      </c>
      <c r="B92" s="17">
        <v>1</v>
      </c>
      <c r="C92" s="18" t="s">
        <v>19</v>
      </c>
      <c r="D92" s="19" t="s">
        <v>20</v>
      </c>
      <c r="E92" s="20" t="s">
        <v>63</v>
      </c>
      <c r="F92" s="21" t="s">
        <v>65</v>
      </c>
      <c r="G92" s="21">
        <v>12.16</v>
      </c>
      <c r="H92" s="21">
        <v>11.95</v>
      </c>
      <c r="I92" s="21">
        <v>36.74</v>
      </c>
      <c r="J92" s="21">
        <v>340.54</v>
      </c>
      <c r="K92" s="22">
        <v>362</v>
      </c>
      <c r="L92" s="21">
        <v>54.32</v>
      </c>
    </row>
    <row r="93" spans="1:12" ht="15" x14ac:dyDescent="0.25">
      <c r="A93" s="23"/>
      <c r="B93" s="24"/>
      <c r="C93" s="25"/>
      <c r="D93" s="30" t="s">
        <v>62</v>
      </c>
      <c r="E93" s="27" t="s">
        <v>64</v>
      </c>
      <c r="F93" s="28">
        <v>15</v>
      </c>
      <c r="G93" s="28">
        <v>3.28</v>
      </c>
      <c r="H93" s="28">
        <v>6.43</v>
      </c>
      <c r="I93" s="28">
        <v>0</v>
      </c>
      <c r="J93" s="28">
        <v>53.75</v>
      </c>
      <c r="K93" s="29">
        <v>97</v>
      </c>
      <c r="L93" s="28">
        <v>13.58</v>
      </c>
    </row>
    <row r="94" spans="1:12" ht="15" x14ac:dyDescent="0.25">
      <c r="A94" s="23"/>
      <c r="B94" s="24"/>
      <c r="C94" s="25"/>
      <c r="D94" s="30" t="s">
        <v>21</v>
      </c>
      <c r="E94" s="27" t="s">
        <v>44</v>
      </c>
      <c r="F94" s="28" t="s">
        <v>39</v>
      </c>
      <c r="G94" s="28">
        <v>0.3</v>
      </c>
      <c r="H94" s="28">
        <v>0.05</v>
      </c>
      <c r="I94" s="28">
        <v>15.2</v>
      </c>
      <c r="J94" s="28">
        <v>60</v>
      </c>
      <c r="K94" s="29">
        <v>686</v>
      </c>
      <c r="L94" s="28">
        <v>6.2</v>
      </c>
    </row>
    <row r="95" spans="1:12" ht="15" x14ac:dyDescent="0.25">
      <c r="A95" s="23"/>
      <c r="B95" s="24"/>
      <c r="C95" s="25"/>
      <c r="D95" s="30" t="s">
        <v>29</v>
      </c>
      <c r="E95" s="27" t="s">
        <v>41</v>
      </c>
      <c r="F95" s="28">
        <v>40</v>
      </c>
      <c r="G95" s="28">
        <v>3.04</v>
      </c>
      <c r="H95" s="28">
        <v>0.32</v>
      </c>
      <c r="I95" s="28">
        <v>23.2</v>
      </c>
      <c r="J95" s="28">
        <v>104.5</v>
      </c>
      <c r="K95" s="29"/>
      <c r="L95" s="28">
        <v>2.58</v>
      </c>
    </row>
    <row r="96" spans="1:12" ht="15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s="11" customFormat="1" ht="15" x14ac:dyDescent="0.25">
      <c r="A98" s="31"/>
      <c r="B98" s="32"/>
      <c r="C98" s="33"/>
      <c r="D98" s="34" t="s">
        <v>31</v>
      </c>
      <c r="E98" s="35"/>
      <c r="F98" s="36">
        <v>444</v>
      </c>
      <c r="G98" s="36">
        <f>SUM(G92:G97)</f>
        <v>18.78</v>
      </c>
      <c r="H98" s="36">
        <f>SUM(H92:H97)</f>
        <v>18.75</v>
      </c>
      <c r="I98" s="36">
        <f>SUM(I92:I97)</f>
        <v>75.14</v>
      </c>
      <c r="J98" s="36">
        <f>SUM(J92:J97)</f>
        <v>558.79</v>
      </c>
      <c r="K98" s="37"/>
      <c r="L98" s="36">
        <f>SUM(L92:L97)</f>
        <v>76.680000000000007</v>
      </c>
    </row>
    <row r="99" spans="1:12" ht="15" x14ac:dyDescent="0.25">
      <c r="A99" s="38">
        <f>A92</f>
        <v>2</v>
      </c>
      <c r="B99" s="39">
        <f>B92</f>
        <v>1</v>
      </c>
      <c r="C99" s="40" t="s">
        <v>23</v>
      </c>
      <c r="D99" s="30" t="s">
        <v>24</v>
      </c>
      <c r="E99" s="27"/>
      <c r="F99" s="28"/>
      <c r="G99" s="28"/>
      <c r="H99" s="28"/>
      <c r="I99" s="28"/>
      <c r="J99" s="28"/>
      <c r="K99" s="29"/>
      <c r="L99" s="28"/>
    </row>
    <row r="100" spans="1:12" ht="15" x14ac:dyDescent="0.25">
      <c r="A100" s="23"/>
      <c r="B100" s="24"/>
      <c r="C100" s="25"/>
      <c r="D100" s="30" t="s">
        <v>25</v>
      </c>
      <c r="E100" s="27"/>
      <c r="F100" s="28"/>
      <c r="G100" s="28"/>
      <c r="H100" s="28"/>
      <c r="I100" s="28"/>
      <c r="J100" s="28"/>
      <c r="K100" s="29"/>
      <c r="L100" s="28"/>
    </row>
    <row r="101" spans="1:12" ht="15" x14ac:dyDescent="0.25">
      <c r="A101" s="23"/>
      <c r="B101" s="24"/>
      <c r="C101" s="25"/>
      <c r="D101" s="30" t="s">
        <v>26</v>
      </c>
      <c r="E101" s="27"/>
      <c r="F101" s="28"/>
      <c r="G101" s="28"/>
      <c r="H101" s="28"/>
      <c r="I101" s="28"/>
      <c r="J101" s="28"/>
      <c r="K101" s="29"/>
      <c r="L101" s="28"/>
    </row>
    <row r="102" spans="1:12" ht="15" x14ac:dyDescent="0.25">
      <c r="A102" s="23"/>
      <c r="B102" s="24"/>
      <c r="C102" s="25"/>
      <c r="D102" s="30" t="s">
        <v>27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28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0" t="s">
        <v>29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41"/>
      <c r="B108" s="42"/>
      <c r="C108" s="43"/>
      <c r="D108" s="44" t="s">
        <v>31</v>
      </c>
      <c r="E108" s="45"/>
      <c r="F108" s="46">
        <f>SUM(F99:F107)</f>
        <v>0</v>
      </c>
      <c r="G108" s="46">
        <f t="shared" ref="G108:J108" si="42">SUM(G99:G107)</f>
        <v>0</v>
      </c>
      <c r="H108" s="46">
        <f t="shared" si="42"/>
        <v>0</v>
      </c>
      <c r="I108" s="46">
        <f t="shared" si="42"/>
        <v>0</v>
      </c>
      <c r="J108" s="46">
        <f t="shared" si="42"/>
        <v>0</v>
      </c>
      <c r="K108" s="47"/>
      <c r="L108" s="46">
        <f t="shared" ref="L108" si="43">SUM(L99:L107)</f>
        <v>0</v>
      </c>
    </row>
    <row r="109" spans="1:12" ht="15" thickBot="1" x14ac:dyDescent="0.25">
      <c r="A109" s="48">
        <f>A92</f>
        <v>2</v>
      </c>
      <c r="B109" s="49">
        <f>B92</f>
        <v>1</v>
      </c>
      <c r="C109" s="70" t="s">
        <v>4</v>
      </c>
      <c r="D109" s="71"/>
      <c r="E109" s="50"/>
      <c r="F109" s="51">
        <f>F98+F108</f>
        <v>444</v>
      </c>
      <c r="G109" s="51">
        <f t="shared" ref="G109" si="44">G98+G108</f>
        <v>18.78</v>
      </c>
      <c r="H109" s="51">
        <f t="shared" ref="H109" si="45">H98+H108</f>
        <v>18.75</v>
      </c>
      <c r="I109" s="51">
        <f t="shared" ref="I109" si="46">I98+I108</f>
        <v>75.14</v>
      </c>
      <c r="J109" s="51">
        <f t="shared" ref="J109:L109" si="47">J98+J108</f>
        <v>558.79</v>
      </c>
      <c r="K109" s="51"/>
      <c r="L109" s="51">
        <f t="shared" si="47"/>
        <v>76.680000000000007</v>
      </c>
    </row>
    <row r="110" spans="1:12" ht="15" x14ac:dyDescent="0.25">
      <c r="A110" s="52">
        <v>2</v>
      </c>
      <c r="B110" s="24">
        <v>2</v>
      </c>
      <c r="C110" s="18" t="s">
        <v>19</v>
      </c>
      <c r="D110" s="19" t="s">
        <v>20</v>
      </c>
      <c r="E110" s="20" t="s">
        <v>66</v>
      </c>
      <c r="F110" s="21">
        <v>90</v>
      </c>
      <c r="G110" s="21">
        <v>9.0500000000000007</v>
      </c>
      <c r="H110" s="21">
        <v>7.58</v>
      </c>
      <c r="I110" s="21">
        <v>13.81</v>
      </c>
      <c r="J110" s="21">
        <v>152.51</v>
      </c>
      <c r="K110" s="22">
        <v>454</v>
      </c>
      <c r="L110" s="21">
        <v>44.4</v>
      </c>
    </row>
    <row r="111" spans="1:12" ht="25.5" x14ac:dyDescent="0.25">
      <c r="A111" s="52"/>
      <c r="B111" s="24"/>
      <c r="C111" s="25"/>
      <c r="D111" s="26" t="s">
        <v>27</v>
      </c>
      <c r="E111" s="27" t="s">
        <v>67</v>
      </c>
      <c r="F111" s="28" t="s">
        <v>68</v>
      </c>
      <c r="G111" s="28">
        <v>4.7</v>
      </c>
      <c r="H111" s="28">
        <v>9.35</v>
      </c>
      <c r="I111" s="28">
        <v>29.84</v>
      </c>
      <c r="J111" s="28">
        <v>271</v>
      </c>
      <c r="K111" s="29" t="s">
        <v>70</v>
      </c>
      <c r="L111" s="28">
        <v>25.7</v>
      </c>
    </row>
    <row r="112" spans="1:12" ht="15" x14ac:dyDescent="0.25">
      <c r="A112" s="52"/>
      <c r="B112" s="24"/>
      <c r="C112" s="25"/>
      <c r="D112" s="30" t="s">
        <v>21</v>
      </c>
      <c r="E112" s="27" t="s">
        <v>69</v>
      </c>
      <c r="F112" s="28">
        <v>200</v>
      </c>
      <c r="G112" s="28">
        <v>1.1399999999999999</v>
      </c>
      <c r="H112" s="28">
        <v>0.66</v>
      </c>
      <c r="I112" s="28">
        <v>6.82</v>
      </c>
      <c r="J112" s="28">
        <v>37.799999999999997</v>
      </c>
      <c r="K112" s="29">
        <v>692</v>
      </c>
      <c r="L112" s="28">
        <v>4</v>
      </c>
    </row>
    <row r="113" spans="1:12" ht="15" x14ac:dyDescent="0.25">
      <c r="A113" s="52"/>
      <c r="B113" s="24"/>
      <c r="C113" s="25"/>
      <c r="D113" s="30" t="s">
        <v>29</v>
      </c>
      <c r="E113" s="27" t="s">
        <v>41</v>
      </c>
      <c r="F113" s="28">
        <v>40</v>
      </c>
      <c r="G113" s="28">
        <v>3.04</v>
      </c>
      <c r="H113" s="28">
        <v>0.32</v>
      </c>
      <c r="I113" s="28">
        <v>23.2</v>
      </c>
      <c r="J113" s="28">
        <v>104.5</v>
      </c>
      <c r="K113" s="29"/>
      <c r="L113" s="28">
        <v>2.58</v>
      </c>
    </row>
    <row r="114" spans="1:12" ht="15" x14ac:dyDescent="0.25">
      <c r="A114" s="52"/>
      <c r="B114" s="24"/>
      <c r="C114" s="25"/>
      <c r="D114" s="30"/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52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52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s="11" customFormat="1" ht="15" x14ac:dyDescent="0.25">
      <c r="A117" s="64"/>
      <c r="B117" s="32"/>
      <c r="C117" s="33"/>
      <c r="D117" s="34" t="s">
        <v>31</v>
      </c>
      <c r="E117" s="35"/>
      <c r="F117" s="36">
        <v>530</v>
      </c>
      <c r="G117" s="36">
        <f t="shared" ref="G117:J117" si="48">SUM(G110:G116)</f>
        <v>17.93</v>
      </c>
      <c r="H117" s="36">
        <f t="shared" si="48"/>
        <v>17.91</v>
      </c>
      <c r="I117" s="36">
        <f t="shared" si="48"/>
        <v>73.67</v>
      </c>
      <c r="J117" s="36">
        <f t="shared" si="48"/>
        <v>565.80999999999995</v>
      </c>
      <c r="K117" s="37"/>
      <c r="L117" s="36">
        <f t="shared" ref="L117" si="49">SUM(L110:L116)</f>
        <v>76.679999999999993</v>
      </c>
    </row>
    <row r="118" spans="1:12" ht="15" x14ac:dyDescent="0.25">
      <c r="A118" s="39">
        <f>A110</f>
        <v>2</v>
      </c>
      <c r="B118" s="39">
        <f>B110</f>
        <v>2</v>
      </c>
      <c r="C118" s="40" t="s">
        <v>23</v>
      </c>
      <c r="D118" s="30" t="s">
        <v>24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 x14ac:dyDescent="0.25">
      <c r="A119" s="52"/>
      <c r="B119" s="24"/>
      <c r="C119" s="25"/>
      <c r="D119" s="30" t="s">
        <v>25</v>
      </c>
      <c r="E119" s="27"/>
      <c r="F119" s="28"/>
      <c r="G119" s="28"/>
      <c r="H119" s="28"/>
      <c r="I119" s="28"/>
      <c r="J119" s="28"/>
      <c r="K119" s="29"/>
      <c r="L119" s="28"/>
    </row>
    <row r="120" spans="1:12" ht="15" x14ac:dyDescent="0.25">
      <c r="A120" s="52"/>
      <c r="B120" s="24"/>
      <c r="C120" s="25"/>
      <c r="D120" s="30" t="s">
        <v>26</v>
      </c>
      <c r="E120" s="27"/>
      <c r="F120" s="28"/>
      <c r="G120" s="28"/>
      <c r="H120" s="28"/>
      <c r="I120" s="28"/>
      <c r="J120" s="28"/>
      <c r="K120" s="29"/>
      <c r="L120" s="28"/>
    </row>
    <row r="121" spans="1:12" ht="15" x14ac:dyDescent="0.25">
      <c r="A121" s="52"/>
      <c r="B121" s="24"/>
      <c r="C121" s="25"/>
      <c r="D121" s="30" t="s">
        <v>27</v>
      </c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52"/>
      <c r="B122" s="24"/>
      <c r="C122" s="25"/>
      <c r="D122" s="30" t="s">
        <v>28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52"/>
      <c r="B123" s="24"/>
      <c r="C123" s="25"/>
      <c r="D123" s="30" t="s">
        <v>29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52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52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52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53"/>
      <c r="B127" s="42"/>
      <c r="C127" s="43"/>
      <c r="D127" s="44" t="s">
        <v>31</v>
      </c>
      <c r="E127" s="45"/>
      <c r="F127" s="46">
        <f>SUM(F118:F126)</f>
        <v>0</v>
      </c>
      <c r="G127" s="46">
        <f t="shared" ref="G127:J127" si="50">SUM(G118:G126)</f>
        <v>0</v>
      </c>
      <c r="H127" s="46">
        <f t="shared" si="50"/>
        <v>0</v>
      </c>
      <c r="I127" s="46">
        <f t="shared" si="50"/>
        <v>0</v>
      </c>
      <c r="J127" s="46">
        <f t="shared" si="50"/>
        <v>0</v>
      </c>
      <c r="K127" s="47"/>
      <c r="L127" s="46">
        <f t="shared" ref="L127" si="51">SUM(L118:L126)</f>
        <v>0</v>
      </c>
    </row>
    <row r="128" spans="1:12" ht="15" thickBot="1" x14ac:dyDescent="0.25">
      <c r="A128" s="54">
        <f>A110</f>
        <v>2</v>
      </c>
      <c r="B128" s="54">
        <f>B110</f>
        <v>2</v>
      </c>
      <c r="C128" s="70" t="s">
        <v>4</v>
      </c>
      <c r="D128" s="71"/>
      <c r="E128" s="50"/>
      <c r="F128" s="51">
        <f>F117+F127</f>
        <v>530</v>
      </c>
      <c r="G128" s="51">
        <f t="shared" ref="G128" si="52">G117+G127</f>
        <v>17.93</v>
      </c>
      <c r="H128" s="51">
        <f t="shared" ref="H128" si="53">H117+H127</f>
        <v>17.91</v>
      </c>
      <c r="I128" s="51">
        <f t="shared" ref="I128" si="54">I117+I127</f>
        <v>73.67</v>
      </c>
      <c r="J128" s="51">
        <f t="shared" ref="J128:L128" si="55">J117+J127</f>
        <v>565.80999999999995</v>
      </c>
      <c r="K128" s="51" t="s">
        <v>73</v>
      </c>
      <c r="L128" s="51">
        <f t="shared" si="55"/>
        <v>76.679999999999993</v>
      </c>
    </row>
    <row r="129" spans="1:12" ht="25.5" x14ac:dyDescent="0.25">
      <c r="A129" s="16">
        <v>2</v>
      </c>
      <c r="B129" s="17">
        <v>3</v>
      </c>
      <c r="C129" s="18" t="s">
        <v>19</v>
      </c>
      <c r="D129" s="19" t="s">
        <v>20</v>
      </c>
      <c r="E129" s="20" t="s">
        <v>71</v>
      </c>
      <c r="F129" s="21" t="s">
        <v>72</v>
      </c>
      <c r="G129" s="21">
        <v>17.399999999999999</v>
      </c>
      <c r="H129" s="21">
        <v>17.75</v>
      </c>
      <c r="I129" s="21">
        <v>57.58</v>
      </c>
      <c r="J129" s="21">
        <v>460.6</v>
      </c>
      <c r="K129" s="22">
        <v>685</v>
      </c>
      <c r="L129" s="21">
        <v>56.46</v>
      </c>
    </row>
    <row r="130" spans="1:12" ht="15" x14ac:dyDescent="0.25">
      <c r="A130" s="23"/>
      <c r="B130" s="24"/>
      <c r="C130" s="25"/>
      <c r="D130" s="26" t="s">
        <v>21</v>
      </c>
      <c r="E130" s="27" t="s">
        <v>42</v>
      </c>
      <c r="F130" s="28" t="s">
        <v>43</v>
      </c>
      <c r="G130" s="28">
        <v>0.19</v>
      </c>
      <c r="H130" s="28">
        <v>0.04</v>
      </c>
      <c r="I130" s="28">
        <v>10.98</v>
      </c>
      <c r="J130" s="28">
        <v>43.9</v>
      </c>
      <c r="K130" s="29"/>
      <c r="L130" s="28">
        <v>3.1</v>
      </c>
    </row>
    <row r="131" spans="1:12" ht="15" x14ac:dyDescent="0.25">
      <c r="A131" s="23"/>
      <c r="B131" s="24"/>
      <c r="C131" s="25"/>
      <c r="D131" s="30" t="s">
        <v>50</v>
      </c>
      <c r="E131" s="27" t="s">
        <v>52</v>
      </c>
      <c r="F131" s="28">
        <v>30</v>
      </c>
      <c r="G131" s="28">
        <v>3.6</v>
      </c>
      <c r="H131" s="28">
        <v>4.0999999999999996</v>
      </c>
      <c r="I131" s="28">
        <v>22.05</v>
      </c>
      <c r="J131" s="28">
        <v>256.5</v>
      </c>
      <c r="K131" s="29"/>
      <c r="L131" s="28">
        <v>17.12</v>
      </c>
    </row>
    <row r="132" spans="1:12" ht="15.75" customHeight="1" x14ac:dyDescent="0.25">
      <c r="A132" s="23"/>
      <c r="B132" s="24"/>
      <c r="C132" s="25"/>
      <c r="D132" s="30"/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23"/>
      <c r="B133" s="24"/>
      <c r="C133" s="25"/>
      <c r="D133" s="30"/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23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23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s="11" customFormat="1" ht="15" x14ac:dyDescent="0.25">
      <c r="A136" s="31"/>
      <c r="B136" s="32"/>
      <c r="C136" s="33"/>
      <c r="D136" s="34" t="s">
        <v>31</v>
      </c>
      <c r="E136" s="35"/>
      <c r="F136" s="36">
        <v>522</v>
      </c>
      <c r="G136" s="36">
        <f t="shared" ref="G136:J136" si="56">SUM(G129:G135)</f>
        <v>21.19</v>
      </c>
      <c r="H136" s="36">
        <f t="shared" si="56"/>
        <v>21.89</v>
      </c>
      <c r="I136" s="36">
        <f t="shared" si="56"/>
        <v>90.61</v>
      </c>
      <c r="J136" s="36">
        <f t="shared" si="56"/>
        <v>761</v>
      </c>
      <c r="K136" s="37"/>
      <c r="L136" s="36">
        <f t="shared" ref="L136" si="57">SUM(L129:L135)</f>
        <v>76.680000000000007</v>
      </c>
    </row>
    <row r="137" spans="1:12" ht="15" x14ac:dyDescent="0.25">
      <c r="A137" s="38">
        <f>A129</f>
        <v>2</v>
      </c>
      <c r="B137" s="39">
        <f>B129</f>
        <v>3</v>
      </c>
      <c r="C137" s="40" t="s">
        <v>23</v>
      </c>
      <c r="D137" s="30" t="s">
        <v>24</v>
      </c>
      <c r="E137" s="27"/>
      <c r="F137" s="28"/>
      <c r="G137" s="28"/>
      <c r="H137" s="28"/>
      <c r="I137" s="28"/>
      <c r="J137" s="28"/>
      <c r="K137" s="29"/>
      <c r="L137" s="28"/>
    </row>
    <row r="138" spans="1:12" ht="15" x14ac:dyDescent="0.25">
      <c r="A138" s="23"/>
      <c r="B138" s="24"/>
      <c r="C138" s="25"/>
      <c r="D138" s="30" t="s">
        <v>25</v>
      </c>
      <c r="E138" s="27"/>
      <c r="F138" s="28"/>
      <c r="G138" s="28"/>
      <c r="H138" s="28"/>
      <c r="I138" s="28"/>
      <c r="J138" s="28"/>
      <c r="K138" s="29"/>
      <c r="L138" s="28"/>
    </row>
    <row r="139" spans="1:12" ht="15" x14ac:dyDescent="0.25">
      <c r="A139" s="23"/>
      <c r="B139" s="24"/>
      <c r="C139" s="25"/>
      <c r="D139" s="30" t="s">
        <v>26</v>
      </c>
      <c r="E139" s="27"/>
      <c r="F139" s="28"/>
      <c r="G139" s="28"/>
      <c r="H139" s="28"/>
      <c r="I139" s="28"/>
      <c r="J139" s="28"/>
      <c r="K139" s="29"/>
      <c r="L139" s="28"/>
    </row>
    <row r="140" spans="1:12" ht="15" x14ac:dyDescent="0.25">
      <c r="A140" s="23"/>
      <c r="B140" s="24"/>
      <c r="C140" s="25"/>
      <c r="D140" s="30" t="s">
        <v>27</v>
      </c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28</v>
      </c>
      <c r="E141" s="27"/>
      <c r="F141" s="28"/>
      <c r="G141" s="28"/>
      <c r="H141" s="28"/>
      <c r="I141" s="28"/>
      <c r="J141" s="28"/>
      <c r="K141" s="29"/>
      <c r="L141" s="28"/>
    </row>
    <row r="142" spans="1:12" ht="15" x14ac:dyDescent="0.25">
      <c r="A142" s="23"/>
      <c r="B142" s="24"/>
      <c r="C142" s="25"/>
      <c r="D142" s="30" t="s">
        <v>29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41"/>
      <c r="B146" s="42"/>
      <c r="C146" s="43"/>
      <c r="D146" s="44" t="s">
        <v>31</v>
      </c>
      <c r="E146" s="45"/>
      <c r="F146" s="46">
        <f>SUM(F137:F145)</f>
        <v>0</v>
      </c>
      <c r="G146" s="46">
        <f t="shared" ref="G146:J146" si="58">SUM(G137:G145)</f>
        <v>0</v>
      </c>
      <c r="H146" s="46">
        <f t="shared" si="58"/>
        <v>0</v>
      </c>
      <c r="I146" s="46">
        <f t="shared" si="58"/>
        <v>0</v>
      </c>
      <c r="J146" s="46">
        <f t="shared" si="58"/>
        <v>0</v>
      </c>
      <c r="K146" s="47"/>
      <c r="L146" s="46">
        <f t="shared" ref="L146" si="59">SUM(L137:L145)</f>
        <v>0</v>
      </c>
    </row>
    <row r="147" spans="1:12" ht="14.25" x14ac:dyDescent="0.2">
      <c r="A147" s="48">
        <f>A129</f>
        <v>2</v>
      </c>
      <c r="B147" s="49">
        <f>B129</f>
        <v>3</v>
      </c>
      <c r="C147" s="70" t="s">
        <v>4</v>
      </c>
      <c r="D147" s="71"/>
      <c r="E147" s="50"/>
      <c r="F147" s="51">
        <f>F136+F146</f>
        <v>522</v>
      </c>
      <c r="G147" s="51">
        <f t="shared" ref="G147" si="60">G136+G146</f>
        <v>21.19</v>
      </c>
      <c r="H147" s="51">
        <f t="shared" ref="H147" si="61">H136+H146</f>
        <v>21.89</v>
      </c>
      <c r="I147" s="51">
        <f t="shared" ref="I147" si="62">I136+I146</f>
        <v>90.61</v>
      </c>
      <c r="J147" s="51">
        <f t="shared" ref="J147:L147" si="63">J136+J146</f>
        <v>761</v>
      </c>
      <c r="K147" s="51"/>
      <c r="L147" s="51">
        <f t="shared" si="63"/>
        <v>76.680000000000007</v>
      </c>
    </row>
    <row r="148" spans="1:12" ht="25.5" x14ac:dyDescent="0.25">
      <c r="A148" s="16">
        <v>2</v>
      </c>
      <c r="B148" s="17">
        <v>4</v>
      </c>
      <c r="C148" s="18" t="s">
        <v>19</v>
      </c>
      <c r="D148" s="19" t="s">
        <v>20</v>
      </c>
      <c r="E148" s="20" t="s">
        <v>74</v>
      </c>
      <c r="F148" s="21" t="s">
        <v>76</v>
      </c>
      <c r="G148" s="21">
        <v>14.31</v>
      </c>
      <c r="H148" s="21">
        <v>17.16</v>
      </c>
      <c r="I148" s="21">
        <v>38.950000000000003</v>
      </c>
      <c r="J148" s="21">
        <v>341.52</v>
      </c>
      <c r="K148" s="22" t="s">
        <v>77</v>
      </c>
      <c r="L148" s="21">
        <v>71</v>
      </c>
    </row>
    <row r="149" spans="1:12" ht="15" x14ac:dyDescent="0.25">
      <c r="A149" s="23"/>
      <c r="B149" s="24"/>
      <c r="C149" s="25"/>
      <c r="D149" s="26" t="s">
        <v>21</v>
      </c>
      <c r="E149" s="27" t="s">
        <v>42</v>
      </c>
      <c r="F149" s="28" t="s">
        <v>43</v>
      </c>
      <c r="G149" s="28">
        <v>0.19</v>
      </c>
      <c r="H149" s="28">
        <v>0.04</v>
      </c>
      <c r="I149" s="28">
        <v>6.42</v>
      </c>
      <c r="J149" s="28">
        <v>43.9</v>
      </c>
      <c r="K149" s="29">
        <v>685</v>
      </c>
      <c r="L149" s="28">
        <v>3.1</v>
      </c>
    </row>
    <row r="150" spans="1:12" ht="15" x14ac:dyDescent="0.25">
      <c r="A150" s="23"/>
      <c r="B150" s="24"/>
      <c r="C150" s="25"/>
      <c r="D150" s="30" t="s">
        <v>75</v>
      </c>
      <c r="E150" s="27" t="s">
        <v>41</v>
      </c>
      <c r="F150" s="28">
        <v>40</v>
      </c>
      <c r="G150" s="28">
        <v>3.04</v>
      </c>
      <c r="H150" s="28">
        <v>0.32</v>
      </c>
      <c r="I150" s="28">
        <v>23.2</v>
      </c>
      <c r="J150" s="28">
        <v>104.5</v>
      </c>
      <c r="K150" s="29"/>
      <c r="L150" s="28">
        <v>2.58</v>
      </c>
    </row>
    <row r="151" spans="1:12" ht="15" x14ac:dyDescent="0.25">
      <c r="A151" s="23"/>
      <c r="B151" s="24"/>
      <c r="C151" s="25"/>
      <c r="D151" s="30"/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/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s="11" customFormat="1" ht="14.25" x14ac:dyDescent="0.2">
      <c r="A154" s="65"/>
      <c r="B154" s="58"/>
      <c r="C154" s="59"/>
      <c r="D154" s="60"/>
      <c r="E154" s="61"/>
      <c r="F154" s="62"/>
      <c r="G154" s="62"/>
      <c r="H154" s="62"/>
      <c r="I154" s="62"/>
      <c r="J154" s="62"/>
      <c r="K154" s="63"/>
      <c r="L154" s="62"/>
    </row>
    <row r="155" spans="1:12" s="11" customFormat="1" ht="15" x14ac:dyDescent="0.25">
      <c r="A155" s="31"/>
      <c r="B155" s="32"/>
      <c r="C155" s="33"/>
      <c r="D155" s="34" t="s">
        <v>31</v>
      </c>
      <c r="E155" s="35"/>
      <c r="F155" s="36">
        <v>507</v>
      </c>
      <c r="G155" s="36">
        <f t="shared" ref="G155:J155" si="64">SUM(G148:G154)</f>
        <v>17.54</v>
      </c>
      <c r="H155" s="36">
        <f t="shared" si="64"/>
        <v>17.52</v>
      </c>
      <c r="I155" s="36">
        <f t="shared" si="64"/>
        <v>68.570000000000007</v>
      </c>
      <c r="J155" s="36">
        <f t="shared" si="64"/>
        <v>489.91999999999996</v>
      </c>
      <c r="K155" s="37"/>
      <c r="L155" s="36">
        <f t="shared" ref="L155" si="65">SUM(L148:L154)</f>
        <v>76.679999999999993</v>
      </c>
    </row>
    <row r="156" spans="1:12" ht="15" x14ac:dyDescent="0.25">
      <c r="A156" s="38">
        <f>A148</f>
        <v>2</v>
      </c>
      <c r="B156" s="39">
        <f>B148</f>
        <v>4</v>
      </c>
      <c r="C156" s="40" t="s">
        <v>23</v>
      </c>
      <c r="D156" s="30" t="s">
        <v>24</v>
      </c>
      <c r="E156" s="27"/>
      <c r="F156" s="28"/>
      <c r="G156" s="28"/>
      <c r="H156" s="28"/>
      <c r="I156" s="28"/>
      <c r="J156" s="28"/>
      <c r="K156" s="29"/>
      <c r="L156" s="28"/>
    </row>
    <row r="157" spans="1:12" ht="15" x14ac:dyDescent="0.25">
      <c r="A157" s="23"/>
      <c r="B157" s="24"/>
      <c r="C157" s="25"/>
      <c r="D157" s="30" t="s">
        <v>25</v>
      </c>
      <c r="E157" s="27"/>
      <c r="F157" s="28"/>
      <c r="G157" s="28"/>
      <c r="H157" s="28"/>
      <c r="I157" s="28"/>
      <c r="J157" s="28"/>
      <c r="K157" s="29"/>
      <c r="L157" s="28"/>
    </row>
    <row r="158" spans="1:12" ht="15" x14ac:dyDescent="0.25">
      <c r="A158" s="23"/>
      <c r="B158" s="24"/>
      <c r="C158" s="25"/>
      <c r="D158" s="30" t="s">
        <v>26</v>
      </c>
      <c r="E158" s="27"/>
      <c r="F158" s="28"/>
      <c r="G158" s="28"/>
      <c r="H158" s="28"/>
      <c r="I158" s="28"/>
      <c r="J158" s="28"/>
      <c r="K158" s="29"/>
      <c r="L158" s="28"/>
    </row>
    <row r="159" spans="1:12" ht="15" x14ac:dyDescent="0.25">
      <c r="A159" s="23"/>
      <c r="B159" s="24"/>
      <c r="C159" s="25"/>
      <c r="D159" s="30" t="s">
        <v>27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28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29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41"/>
      <c r="B165" s="42"/>
      <c r="C165" s="43"/>
      <c r="D165" s="44" t="s">
        <v>31</v>
      </c>
      <c r="E165" s="45"/>
      <c r="F165" s="46">
        <f>SUM(F156:F164)</f>
        <v>0</v>
      </c>
      <c r="G165" s="46">
        <f t="shared" ref="G165:J165" si="66">SUM(G156:G164)</f>
        <v>0</v>
      </c>
      <c r="H165" s="46">
        <f t="shared" si="66"/>
        <v>0</v>
      </c>
      <c r="I165" s="46">
        <f t="shared" si="66"/>
        <v>0</v>
      </c>
      <c r="J165" s="46">
        <f t="shared" si="66"/>
        <v>0</v>
      </c>
      <c r="K165" s="47"/>
      <c r="L165" s="46">
        <f t="shared" ref="L165" si="67">SUM(L156:L164)</f>
        <v>0</v>
      </c>
    </row>
    <row r="166" spans="1:12" ht="14.25" x14ac:dyDescent="0.2">
      <c r="A166" s="48">
        <f>A148</f>
        <v>2</v>
      </c>
      <c r="B166" s="49">
        <f>B148</f>
        <v>4</v>
      </c>
      <c r="C166" s="70" t="s">
        <v>4</v>
      </c>
      <c r="D166" s="71"/>
      <c r="E166" s="50"/>
      <c r="F166" s="51">
        <f>F155+F165</f>
        <v>507</v>
      </c>
      <c r="G166" s="51">
        <f t="shared" ref="G166" si="68">G155+G165</f>
        <v>17.54</v>
      </c>
      <c r="H166" s="51">
        <f t="shared" ref="H166" si="69">H155+H165</f>
        <v>17.52</v>
      </c>
      <c r="I166" s="51">
        <f t="shared" ref="I166" si="70">I155+I165</f>
        <v>68.570000000000007</v>
      </c>
      <c r="J166" s="51">
        <f t="shared" ref="J166:L166" si="71">J155+J165</f>
        <v>489.91999999999996</v>
      </c>
      <c r="K166" s="51"/>
      <c r="L166" s="51">
        <f t="shared" si="71"/>
        <v>76.679999999999993</v>
      </c>
    </row>
    <row r="167" spans="1:12" ht="25.5" x14ac:dyDescent="0.25">
      <c r="A167" s="16">
        <v>2</v>
      </c>
      <c r="B167" s="17">
        <v>5</v>
      </c>
      <c r="C167" s="18" t="s">
        <v>19</v>
      </c>
      <c r="D167" s="19" t="s">
        <v>20</v>
      </c>
      <c r="E167" s="20" t="s">
        <v>79</v>
      </c>
      <c r="F167" s="21" t="s">
        <v>80</v>
      </c>
      <c r="G167" s="21">
        <v>16.579999999999998</v>
      </c>
      <c r="H167" s="21">
        <v>19.55</v>
      </c>
      <c r="I167" s="21">
        <v>41.74</v>
      </c>
      <c r="J167" s="21">
        <v>494.67</v>
      </c>
      <c r="K167" s="22" t="s">
        <v>81</v>
      </c>
      <c r="L167" s="21">
        <v>67.900000000000006</v>
      </c>
    </row>
    <row r="168" spans="1:12" ht="15" x14ac:dyDescent="0.25">
      <c r="A168" s="23"/>
      <c r="B168" s="24"/>
      <c r="C168" s="25"/>
      <c r="D168" s="26" t="s">
        <v>21</v>
      </c>
      <c r="E168" s="27" t="s">
        <v>44</v>
      </c>
      <c r="F168" s="28" t="s">
        <v>39</v>
      </c>
      <c r="G168" s="28">
        <v>0.3</v>
      </c>
      <c r="H168" s="28">
        <v>0.05</v>
      </c>
      <c r="I168" s="28">
        <v>15.2</v>
      </c>
      <c r="J168" s="28">
        <v>60</v>
      </c>
      <c r="K168" s="29">
        <v>686</v>
      </c>
      <c r="L168" s="28">
        <v>6.2</v>
      </c>
    </row>
    <row r="169" spans="1:12" ht="15" x14ac:dyDescent="0.25">
      <c r="A169" s="23"/>
      <c r="B169" s="24"/>
      <c r="C169" s="25"/>
      <c r="D169" s="30" t="s">
        <v>78</v>
      </c>
      <c r="E169" s="27" t="s">
        <v>41</v>
      </c>
      <c r="F169" s="28">
        <v>40</v>
      </c>
      <c r="G169" s="28">
        <v>3.04</v>
      </c>
      <c r="H169" s="28">
        <v>0.32</v>
      </c>
      <c r="I169" s="28">
        <v>23.2</v>
      </c>
      <c r="J169" s="28">
        <v>104.5</v>
      </c>
      <c r="K169" s="29"/>
      <c r="L169" s="28">
        <v>2.58</v>
      </c>
    </row>
    <row r="170" spans="1:12" ht="15" x14ac:dyDescent="0.25">
      <c r="A170" s="23"/>
      <c r="B170" s="24"/>
      <c r="C170" s="25"/>
      <c r="D170" s="30"/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/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s="11" customFormat="1" ht="15.75" customHeight="1" x14ac:dyDescent="0.25">
      <c r="A174" s="31"/>
      <c r="B174" s="32"/>
      <c r="C174" s="33"/>
      <c r="D174" s="34" t="s">
        <v>31</v>
      </c>
      <c r="E174" s="35"/>
      <c r="F174" s="36">
        <v>579</v>
      </c>
      <c r="G174" s="36">
        <f t="shared" ref="G174:J174" si="72">SUM(G167:G173)</f>
        <v>19.919999999999998</v>
      </c>
      <c r="H174" s="36">
        <f t="shared" si="72"/>
        <v>19.920000000000002</v>
      </c>
      <c r="I174" s="36">
        <f t="shared" si="72"/>
        <v>80.14</v>
      </c>
      <c r="J174" s="36">
        <f t="shared" si="72"/>
        <v>659.17000000000007</v>
      </c>
      <c r="K174" s="37"/>
      <c r="L174" s="36">
        <f t="shared" ref="L174" si="73">SUM(L167:L173)</f>
        <v>76.680000000000007</v>
      </c>
    </row>
    <row r="175" spans="1:12" ht="15" x14ac:dyDescent="0.25">
      <c r="A175" s="38">
        <f>A167</f>
        <v>2</v>
      </c>
      <c r="B175" s="39">
        <f>B167</f>
        <v>5</v>
      </c>
      <c r="C175" s="40" t="s">
        <v>23</v>
      </c>
      <c r="D175" s="30" t="s">
        <v>24</v>
      </c>
      <c r="E175" s="27"/>
      <c r="F175" s="28"/>
      <c r="G175" s="28"/>
      <c r="H175" s="28"/>
      <c r="I175" s="28"/>
      <c r="J175" s="28"/>
      <c r="K175" s="29"/>
      <c r="L175" s="28"/>
    </row>
    <row r="176" spans="1:12" ht="15" x14ac:dyDescent="0.25">
      <c r="A176" s="23"/>
      <c r="B176" s="24"/>
      <c r="C176" s="25"/>
      <c r="D176" s="30" t="s">
        <v>25</v>
      </c>
      <c r="E176" s="27"/>
      <c r="F176" s="28"/>
      <c r="G176" s="28"/>
      <c r="H176" s="28"/>
      <c r="I176" s="28"/>
      <c r="J176" s="28"/>
      <c r="K176" s="29"/>
      <c r="L176" s="28"/>
    </row>
    <row r="177" spans="1:12" ht="15" x14ac:dyDescent="0.25">
      <c r="A177" s="23"/>
      <c r="B177" s="24"/>
      <c r="C177" s="25"/>
      <c r="D177" s="30" t="s">
        <v>26</v>
      </c>
      <c r="E177" s="27"/>
      <c r="F177" s="28"/>
      <c r="G177" s="28"/>
      <c r="H177" s="28"/>
      <c r="I177" s="28"/>
      <c r="J177" s="28"/>
      <c r="K177" s="29"/>
      <c r="L177" s="28"/>
    </row>
    <row r="178" spans="1:12" ht="15" x14ac:dyDescent="0.25">
      <c r="A178" s="23"/>
      <c r="B178" s="24"/>
      <c r="C178" s="25"/>
      <c r="D178" s="30" t="s">
        <v>27</v>
      </c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28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30" t="s">
        <v>29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30" t="s">
        <v>30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" x14ac:dyDescent="0.25">
      <c r="A184" s="41"/>
      <c r="B184" s="42"/>
      <c r="C184" s="43"/>
      <c r="D184" s="44" t="s">
        <v>31</v>
      </c>
      <c r="E184" s="45"/>
      <c r="F184" s="46">
        <f>SUM(F175:F183)</f>
        <v>0</v>
      </c>
      <c r="G184" s="46">
        <f t="shared" ref="G184:J184" si="74">SUM(G175:G183)</f>
        <v>0</v>
      </c>
      <c r="H184" s="46">
        <f t="shared" si="74"/>
        <v>0</v>
      </c>
      <c r="I184" s="46">
        <f t="shared" si="74"/>
        <v>0</v>
      </c>
      <c r="J184" s="46">
        <f t="shared" si="74"/>
        <v>0</v>
      </c>
      <c r="K184" s="47"/>
      <c r="L184" s="46">
        <f t="shared" ref="L184" si="75">SUM(L175:L183)</f>
        <v>0</v>
      </c>
    </row>
    <row r="185" spans="1:12" ht="14.25" x14ac:dyDescent="0.2">
      <c r="A185" s="48">
        <f>A167</f>
        <v>2</v>
      </c>
      <c r="B185" s="49">
        <f>B167</f>
        <v>5</v>
      </c>
      <c r="C185" s="70" t="s">
        <v>4</v>
      </c>
      <c r="D185" s="71"/>
      <c r="E185" s="50"/>
      <c r="F185" s="51">
        <f>F174+F184</f>
        <v>579</v>
      </c>
      <c r="G185" s="51">
        <f t="shared" ref="G185" si="76">G174+G184</f>
        <v>19.919999999999998</v>
      </c>
      <c r="H185" s="51">
        <f t="shared" ref="H185" si="77">H174+H184</f>
        <v>19.920000000000002</v>
      </c>
      <c r="I185" s="51">
        <f t="shared" ref="I185" si="78">I174+I184</f>
        <v>80.14</v>
      </c>
      <c r="J185" s="51">
        <f t="shared" ref="J185:L185" si="79">J174+J184</f>
        <v>659.17000000000007</v>
      </c>
      <c r="K185" s="51"/>
      <c r="L185" s="51">
        <f t="shared" si="79"/>
        <v>76.680000000000007</v>
      </c>
    </row>
    <row r="186" spans="1:12" x14ac:dyDescent="0.2">
      <c r="A186" s="55"/>
      <c r="B186" s="56"/>
      <c r="C186" s="72" t="s">
        <v>5</v>
      </c>
      <c r="D186" s="72"/>
      <c r="E186" s="72"/>
      <c r="F186" s="57">
        <f>(F21+F37+F53+F72+F91+F109+F128+F147+F166+F185)/(IF(F21=0,0,1)+IF(F37=0,0,1)+IF(F53=0,0,1)+IF(F72=0,0,1)+IF(F91=0,0,1)+IF(F109=0,0,1)+IF(F128=0,0,1)+IF(F147=0,0,1)+IF(F166=0,0,1)+IF(F185=0,0,1))</f>
        <v>530.20000000000005</v>
      </c>
      <c r="G186" s="57">
        <f>(G21+G37+G53+G72+G91+G109+G128+G147+G166+G185)/(IF(G21=0,0,1)+IF(G37=0,0,1)+IF(G53=0,0,1)+IF(G72=0,0,1)+IF(G91=0,0,1)+IF(G109=0,0,1)+IF(G128=0,0,1)+IF(G147=0,0,1)+IF(G166=0,0,1)+IF(G185=0,0,1))</f>
        <v>19.611999999999998</v>
      </c>
      <c r="H186" s="57">
        <f>(H21+H37+H53+H72+H91+H109+H128+H147+H166+H185)/(IF(H21=0,0,1)+IF(H37=0,0,1)+IF(H53=0,0,1)+IF(H72=0,0,1)+IF(H91=0,0,1)+IF(H109=0,0,1)+IF(H128=0,0,1)+IF(H147=0,0,1)+IF(H166=0,0,1)+IF(H185=0,0,1))</f>
        <v>19.705000000000002</v>
      </c>
      <c r="I186" s="57">
        <f>(I21+I37+I53+I72+I91+I109+I128+I147+I166+I185)/(IF(I21=0,0,1)+IF(I37=0,0,1)+IF(I53=0,0,1)+IF(I72=0,0,1)+IF(I91=0,0,1)+IF(I109=0,0,1)+IF(I128=0,0,1)+IF(I147=0,0,1)+IF(I166=0,0,1)+IF(I185=0,0,1))</f>
        <v>79.906000000000006</v>
      </c>
      <c r="J186" s="57">
        <f>(J21+J37+J53+J72+J91+J109+J128+J147+J166+J185)/(IF(J21=0,0,1)+IF(J37=0,0,1)+IF(J53=0,0,1)+IF(J72=0,0,1)+IF(J91=0,0,1)+IF(J109=0,0,1)+IF(J128=0,0,1)+IF(J147=0,0,1)+IF(J166=0,0,1)+IF(J185=0,0,1))</f>
        <v>606.98</v>
      </c>
      <c r="K186" s="57"/>
      <c r="L186" s="57">
        <f>(L21+L37+L53+L72+L91+L109+L128+L147+L166+L185)/(IF(L21=0,0,1)+IF(L37=0,0,1)+IF(L53=0,0,1)+IF(L72=0,0,1)+IF(L91=0,0,1)+IF(L109=0,0,1)+IF(L128=0,0,1)+IF(L147=0,0,1)+IF(L166=0,0,1)+IF(L185=0,0,1))</f>
        <v>76.679999999999993</v>
      </c>
    </row>
  </sheetData>
  <mergeCells count="14">
    <mergeCell ref="C72:D72"/>
    <mergeCell ref="C91:D91"/>
    <mergeCell ref="C21:D21"/>
    <mergeCell ref="C186:E186"/>
    <mergeCell ref="C185:D185"/>
    <mergeCell ref="C109:D109"/>
    <mergeCell ref="C128:D128"/>
    <mergeCell ref="C147:D147"/>
    <mergeCell ref="C166:D166"/>
    <mergeCell ref="C1:E1"/>
    <mergeCell ref="H1:K1"/>
    <mergeCell ref="H2:K2"/>
    <mergeCell ref="C37:D37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Nikonyk</cp:lastModifiedBy>
  <dcterms:created xsi:type="dcterms:W3CDTF">2022-05-16T14:23:56Z</dcterms:created>
  <dcterms:modified xsi:type="dcterms:W3CDTF">2024-09-05T09:38:08Z</dcterms:modified>
</cp:coreProperties>
</file>