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740"/>
  </bookViews>
  <sheets>
    <sheet name="Лагерь деректорам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1"/>
  <c r="E110"/>
  <c r="O102"/>
  <c r="N102"/>
  <c r="M102"/>
  <c r="L102"/>
  <c r="L110" s="1"/>
  <c r="K102"/>
  <c r="J102"/>
  <c r="I102"/>
  <c r="H102"/>
  <c r="G102"/>
  <c r="F102"/>
  <c r="F110" s="1"/>
  <c r="E102"/>
  <c r="D102"/>
  <c r="C102"/>
  <c r="O96"/>
  <c r="O110" s="1"/>
  <c r="N96"/>
  <c r="N110" s="1"/>
  <c r="M96"/>
  <c r="M110" s="1"/>
  <c r="L96"/>
  <c r="K96"/>
  <c r="J96"/>
  <c r="J110" s="1"/>
  <c r="I96"/>
  <c r="I110" s="1"/>
  <c r="H96"/>
  <c r="H110" s="1"/>
  <c r="G96"/>
  <c r="G110" s="1"/>
  <c r="F96"/>
  <c r="E96"/>
  <c r="D96"/>
  <c r="D110" s="1"/>
  <c r="C96"/>
  <c r="C110" s="1"/>
  <c r="N90"/>
  <c r="K90"/>
  <c r="H90"/>
  <c r="E90"/>
  <c r="O82"/>
  <c r="N82"/>
  <c r="M82"/>
  <c r="L82"/>
  <c r="K82"/>
  <c r="J82"/>
  <c r="I82"/>
  <c r="H82"/>
  <c r="G82"/>
  <c r="F82"/>
  <c r="E82"/>
  <c r="D82"/>
  <c r="O76"/>
  <c r="O90" s="1"/>
  <c r="N76"/>
  <c r="M76"/>
  <c r="M90" s="1"/>
  <c r="L76"/>
  <c r="L90" s="1"/>
  <c r="K76"/>
  <c r="J76"/>
  <c r="J90" s="1"/>
  <c r="I76"/>
  <c r="I90" s="1"/>
  <c r="H76"/>
  <c r="G76"/>
  <c r="G90" s="1"/>
  <c r="F76"/>
  <c r="F90" s="1"/>
  <c r="E76"/>
  <c r="D76"/>
  <c r="D90" s="1"/>
  <c r="C76"/>
  <c r="C90" s="1"/>
  <c r="C82"/>
  <c r="G70"/>
  <c r="O62"/>
  <c r="N62"/>
  <c r="M62"/>
  <c r="L62"/>
  <c r="K62"/>
  <c r="J62"/>
  <c r="I62"/>
  <c r="H62"/>
  <c r="G62"/>
  <c r="F62"/>
  <c r="E62"/>
  <c r="D62"/>
  <c r="C62"/>
  <c r="O56"/>
  <c r="O70" s="1"/>
  <c r="N56"/>
  <c r="N70" s="1"/>
  <c r="M56"/>
  <c r="L56"/>
  <c r="L70" s="1"/>
  <c r="K56"/>
  <c r="K70" s="1"/>
  <c r="J56"/>
  <c r="I56"/>
  <c r="I70" s="1"/>
  <c r="H56"/>
  <c r="H70" s="1"/>
  <c r="G56"/>
  <c r="F56"/>
  <c r="F70" s="1"/>
  <c r="E56"/>
  <c r="E70" s="1"/>
  <c r="D56"/>
  <c r="C56"/>
  <c r="C70" s="1"/>
  <c r="J50"/>
  <c r="D50"/>
  <c r="O42"/>
  <c r="N42"/>
  <c r="M42"/>
  <c r="L42"/>
  <c r="K42"/>
  <c r="K50" s="1"/>
  <c r="J42"/>
  <c r="I42"/>
  <c r="H42"/>
  <c r="G42"/>
  <c r="F42"/>
  <c r="E42"/>
  <c r="E50" s="1"/>
  <c r="D42"/>
  <c r="C42"/>
  <c r="O36"/>
  <c r="O50" s="1"/>
  <c r="N36"/>
  <c r="N50" s="1"/>
  <c r="M36"/>
  <c r="M50" s="1"/>
  <c r="L36"/>
  <c r="L50" s="1"/>
  <c r="K36"/>
  <c r="J36"/>
  <c r="I36"/>
  <c r="I50" s="1"/>
  <c r="H36"/>
  <c r="H50" s="1"/>
  <c r="G36"/>
  <c r="G50" s="1"/>
  <c r="F36"/>
  <c r="F50" s="1"/>
  <c r="E36"/>
  <c r="D36"/>
  <c r="C36"/>
  <c r="C50" s="1"/>
  <c r="O16"/>
  <c r="N16"/>
  <c r="M16"/>
  <c r="L16"/>
  <c r="K16"/>
  <c r="J16"/>
  <c r="I16"/>
  <c r="H16"/>
  <c r="G16"/>
  <c r="F16"/>
  <c r="E16"/>
  <c r="D16"/>
  <c r="C16"/>
  <c r="D70" l="1"/>
  <c r="J70"/>
  <c r="M70"/>
  <c r="O22" l="1"/>
  <c r="O30" s="1"/>
  <c r="N22"/>
  <c r="N30" s="1"/>
  <c r="M22"/>
  <c r="M30" s="1"/>
  <c r="L22"/>
  <c r="L30" s="1"/>
  <c r="K22"/>
  <c r="K30" s="1"/>
  <c r="J22"/>
  <c r="J30" s="1"/>
  <c r="I22"/>
  <c r="I30" s="1"/>
  <c r="H22"/>
  <c r="H30" s="1"/>
  <c r="G22"/>
  <c r="G30" s="1"/>
  <c r="F22"/>
  <c r="F30" s="1"/>
  <c r="E22"/>
  <c r="E30" s="1"/>
  <c r="D22"/>
  <c r="D30" s="1"/>
  <c r="C22"/>
  <c r="C30" s="1"/>
  <c r="O275" l="1"/>
  <c r="N275"/>
  <c r="M275"/>
  <c r="L275"/>
  <c r="K275"/>
  <c r="J275"/>
  <c r="I275"/>
  <c r="H275"/>
  <c r="G275"/>
  <c r="F275"/>
  <c r="E275"/>
  <c r="D275"/>
  <c r="C275"/>
  <c r="O261"/>
  <c r="N261"/>
  <c r="M261"/>
  <c r="L261"/>
  <c r="K261"/>
  <c r="J261"/>
  <c r="I261"/>
  <c r="H261"/>
  <c r="G261"/>
  <c r="F261"/>
  <c r="E261"/>
  <c r="D261"/>
  <c r="C261"/>
  <c r="O255"/>
  <c r="N255"/>
  <c r="M255"/>
  <c r="L255"/>
  <c r="K255"/>
  <c r="J255"/>
  <c r="I255"/>
  <c r="H255"/>
  <c r="G255"/>
  <c r="F255"/>
  <c r="E255"/>
  <c r="D255"/>
  <c r="C255"/>
  <c r="O241"/>
  <c r="N241"/>
  <c r="M241"/>
  <c r="L241"/>
  <c r="K241"/>
  <c r="J241"/>
  <c r="I241"/>
  <c r="H241"/>
  <c r="G241"/>
  <c r="F241"/>
  <c r="E241"/>
  <c r="D241"/>
  <c r="C241"/>
  <c r="O235"/>
  <c r="N235"/>
  <c r="M235"/>
  <c r="L235"/>
  <c r="K235"/>
  <c r="J235"/>
  <c r="I235"/>
  <c r="H235"/>
  <c r="G235"/>
  <c r="F235"/>
  <c r="E235"/>
  <c r="D235"/>
  <c r="C235"/>
  <c r="O221"/>
  <c r="N221"/>
  <c r="M221"/>
  <c r="L221"/>
  <c r="K221"/>
  <c r="J221"/>
  <c r="I221"/>
  <c r="H221"/>
  <c r="G221"/>
  <c r="F221"/>
  <c r="E221"/>
  <c r="D221"/>
  <c r="C221"/>
  <c r="O215"/>
  <c r="N215"/>
  <c r="M215"/>
  <c r="L215"/>
  <c r="K215"/>
  <c r="J215"/>
  <c r="I215"/>
  <c r="H215"/>
  <c r="G215"/>
  <c r="F215"/>
  <c r="E215"/>
  <c r="D215"/>
  <c r="C215"/>
  <c r="O202"/>
  <c r="N202"/>
  <c r="M202"/>
  <c r="L202"/>
  <c r="K202"/>
  <c r="J202"/>
  <c r="I202"/>
  <c r="H202"/>
  <c r="G202"/>
  <c r="F202"/>
  <c r="E202"/>
  <c r="D202"/>
  <c r="C202"/>
  <c r="O196"/>
  <c r="N196"/>
  <c r="M196"/>
  <c r="L196"/>
  <c r="K196"/>
  <c r="J196"/>
  <c r="I196"/>
  <c r="H196"/>
  <c r="G196"/>
  <c r="F196"/>
  <c r="E196"/>
  <c r="D196"/>
  <c r="C196"/>
  <c r="O182"/>
  <c r="N182"/>
  <c r="M182"/>
  <c r="L182"/>
  <c r="K182"/>
  <c r="J182"/>
  <c r="I182"/>
  <c r="H182"/>
  <c r="G182"/>
  <c r="F182"/>
  <c r="E182"/>
  <c r="D182"/>
  <c r="C182"/>
  <c r="O176"/>
  <c r="N176"/>
  <c r="M176"/>
  <c r="L176"/>
  <c r="K176"/>
  <c r="J176"/>
  <c r="I176"/>
  <c r="H176"/>
  <c r="G176"/>
  <c r="F176"/>
  <c r="E176"/>
  <c r="D176"/>
  <c r="C176"/>
  <c r="O162"/>
  <c r="N162"/>
  <c r="M162"/>
  <c r="L162"/>
  <c r="K162"/>
  <c r="J162"/>
  <c r="I162"/>
  <c r="H162"/>
  <c r="G162"/>
  <c r="F162"/>
  <c r="E162"/>
  <c r="D162"/>
  <c r="C162"/>
  <c r="O156"/>
  <c r="N156"/>
  <c r="M156"/>
  <c r="L156"/>
  <c r="K156"/>
  <c r="J156"/>
  <c r="I156"/>
  <c r="H156"/>
  <c r="G156"/>
  <c r="F156"/>
  <c r="E156"/>
  <c r="D156"/>
  <c r="C156"/>
  <c r="O142"/>
  <c r="N142"/>
  <c r="M142"/>
  <c r="L142"/>
  <c r="K142"/>
  <c r="J142"/>
  <c r="I142"/>
  <c r="H142"/>
  <c r="G142"/>
  <c r="F142"/>
  <c r="E142"/>
  <c r="D142"/>
  <c r="C142"/>
  <c r="O136"/>
  <c r="N136"/>
  <c r="M136"/>
  <c r="L136"/>
  <c r="K136"/>
  <c r="J136"/>
  <c r="I136"/>
  <c r="H136"/>
  <c r="G136"/>
  <c r="F136"/>
  <c r="E136"/>
  <c r="D136"/>
  <c r="C136"/>
  <c r="O122"/>
  <c r="N122"/>
  <c r="M122"/>
  <c r="L122"/>
  <c r="K122"/>
  <c r="J122"/>
  <c r="I122"/>
  <c r="H122"/>
  <c r="G122"/>
  <c r="F122"/>
  <c r="E122"/>
  <c r="D122"/>
  <c r="C122"/>
  <c r="O116"/>
  <c r="N116"/>
  <c r="M116"/>
  <c r="L116"/>
  <c r="K116"/>
  <c r="J116"/>
  <c r="I116"/>
  <c r="H116"/>
  <c r="G116"/>
  <c r="F116"/>
  <c r="E116"/>
  <c r="D116"/>
  <c r="C116"/>
  <c r="H229" l="1"/>
  <c r="N229"/>
  <c r="D269"/>
  <c r="H190"/>
  <c r="N190"/>
  <c r="O249"/>
  <c r="E249"/>
  <c r="K249"/>
  <c r="I269"/>
  <c r="O269"/>
  <c r="I249"/>
  <c r="K229"/>
  <c r="C249"/>
  <c r="K150"/>
  <c r="K209"/>
  <c r="I229"/>
  <c r="G249"/>
  <c r="M249"/>
  <c r="H209"/>
  <c r="L190"/>
  <c r="N209"/>
  <c r="F190"/>
  <c r="C190"/>
  <c r="O190"/>
  <c r="F269"/>
  <c r="L269"/>
  <c r="E150"/>
  <c r="C170"/>
  <c r="O170"/>
  <c r="F150"/>
  <c r="L150"/>
  <c r="C130"/>
  <c r="I130"/>
  <c r="G150"/>
  <c r="M150"/>
  <c r="I170"/>
  <c r="E190"/>
  <c r="K190"/>
  <c r="G190"/>
  <c r="M190"/>
  <c r="J269"/>
  <c r="C269"/>
  <c r="G269"/>
  <c r="M269"/>
  <c r="E269"/>
  <c r="K269"/>
  <c r="D249"/>
  <c r="J249"/>
  <c r="H249"/>
  <c r="N249"/>
  <c r="O229"/>
  <c r="E229"/>
  <c r="C229"/>
  <c r="M229"/>
  <c r="L229"/>
  <c r="G229"/>
  <c r="F229"/>
  <c r="L209"/>
  <c r="F209"/>
  <c r="E209"/>
  <c r="C209"/>
  <c r="I209"/>
  <c r="O209"/>
  <c r="D209"/>
  <c r="J209"/>
  <c r="I190"/>
  <c r="L170"/>
  <c r="K170"/>
  <c r="M170"/>
  <c r="G170"/>
  <c r="F170"/>
  <c r="E170"/>
  <c r="D170"/>
  <c r="J170"/>
  <c r="H170"/>
  <c r="N170"/>
  <c r="I150"/>
  <c r="C150"/>
  <c r="O150"/>
  <c r="J150"/>
  <c r="D150"/>
  <c r="O130"/>
  <c r="N130"/>
  <c r="M130"/>
  <c r="H130"/>
  <c r="G130"/>
  <c r="J130"/>
  <c r="D130"/>
  <c r="D229"/>
  <c r="J229"/>
  <c r="H150"/>
  <c r="N150"/>
  <c r="E130"/>
  <c r="K130"/>
  <c r="H269"/>
  <c r="N269"/>
  <c r="F249"/>
  <c r="L249"/>
  <c r="G209"/>
  <c r="M209"/>
  <c r="D190"/>
  <c r="J190"/>
  <c r="F130"/>
  <c r="L130"/>
  <c r="D281" l="1"/>
  <c r="D289" s="1"/>
  <c r="J281"/>
  <c r="J289" s="1"/>
  <c r="K281"/>
  <c r="K289" s="1"/>
  <c r="F281"/>
  <c r="F289" s="1"/>
  <c r="L281"/>
  <c r="L289" s="1"/>
  <c r="G281"/>
  <c r="G289" s="1"/>
  <c r="M281"/>
  <c r="M289" s="1"/>
  <c r="N281"/>
  <c r="N289" s="1"/>
  <c r="E281"/>
  <c r="E289" s="1"/>
  <c r="H281"/>
  <c r="H289" s="1"/>
  <c r="C281"/>
  <c r="C289" s="1"/>
  <c r="I281"/>
  <c r="I289" s="1"/>
  <c r="O281"/>
  <c r="O289" s="1"/>
</calcChain>
</file>

<file path=xl/sharedStrings.xml><?xml version="1.0" encoding="utf-8"?>
<sst xmlns="http://schemas.openxmlformats.org/spreadsheetml/2006/main" count="504" uniqueCount="97">
  <si>
    <t>№ рец.</t>
  </si>
  <si>
    <t>Прием пищи, наименование блюда</t>
  </si>
  <si>
    <t>Масса порции, г</t>
  </si>
  <si>
    <t>Пищевые вещества, г</t>
  </si>
  <si>
    <t>Витамины, мг</t>
  </si>
  <si>
    <t>Минеральные вещества, мг</t>
  </si>
  <si>
    <t>жиры</t>
  </si>
  <si>
    <t>белки</t>
  </si>
  <si>
    <t>углеводы</t>
  </si>
  <si>
    <t>В1</t>
  </si>
  <si>
    <t>А</t>
  </si>
  <si>
    <t>Е</t>
  </si>
  <si>
    <t>С</t>
  </si>
  <si>
    <t>Mg</t>
  </si>
  <si>
    <t>P</t>
  </si>
  <si>
    <t>Ca</t>
  </si>
  <si>
    <t>Fe</t>
  </si>
  <si>
    <t>Компот из смеси фруктов</t>
  </si>
  <si>
    <t>Рис отварной</t>
  </si>
  <si>
    <t>Суп гороховый</t>
  </si>
  <si>
    <t>Энергетическая ценность, ккал</t>
  </si>
  <si>
    <t>Щи из свежей капусты</t>
  </si>
  <si>
    <t>Суп крестьянский с крупой</t>
  </si>
  <si>
    <t>Рассольник ленинградский</t>
  </si>
  <si>
    <t>Борщ с капустой и картофелем</t>
  </si>
  <si>
    <t>Суп-лапша домашняя</t>
  </si>
  <si>
    <t>Суп с рыбными консервами</t>
  </si>
  <si>
    <t>Суп молочный с макаронными изделиями</t>
  </si>
  <si>
    <t>Суп картофельный с макаронными изделиями</t>
  </si>
  <si>
    <t>Рагу из птицы</t>
  </si>
  <si>
    <t>Сметана</t>
  </si>
  <si>
    <t>Какао с молоком</t>
  </si>
  <si>
    <t>Сыр полутвердый (порциями)</t>
  </si>
  <si>
    <t>Молоко сгущеное</t>
  </si>
  <si>
    <t>Биточки из птицы</t>
  </si>
  <si>
    <t>Плов из птицы</t>
  </si>
  <si>
    <t>Котлета рыбная</t>
  </si>
  <si>
    <t xml:space="preserve">Запеканка из творога </t>
  </si>
  <si>
    <t xml:space="preserve">Каша гречневая </t>
  </si>
  <si>
    <t xml:space="preserve">Согласовано:                                                                                                                   </t>
  </si>
  <si>
    <t>Утверждаю:</t>
  </si>
  <si>
    <t>Индивидуальный предприниматель ___________________/Платонова А.А.</t>
  </si>
  <si>
    <t>Белки – 77 г. в сутки, 46,2 (60% от суточной нормы)</t>
  </si>
  <si>
    <t>Жиры – 79 г. в сутки, 47,4 (60%)</t>
  </si>
  <si>
    <t>Углеводы – 335 г. в сутки, 202 (60%)</t>
  </si>
  <si>
    <t>Энергетическая ценность – 2350 ккал, 1410 (60%)</t>
  </si>
  <si>
    <t>День 1</t>
  </si>
  <si>
    <t>ЗАВТРАК</t>
  </si>
  <si>
    <t>Макаронные изделия отварные</t>
  </si>
  <si>
    <t>б/н</t>
  </si>
  <si>
    <t>Хлеб украинский (ржаной)</t>
  </si>
  <si>
    <t>ОБЕД</t>
  </si>
  <si>
    <t>ИТОГО за завтрак и обед</t>
  </si>
  <si>
    <t>День 2</t>
  </si>
  <si>
    <t>Суп картофельный с рисом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</si>
  <si>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</si>
  <si>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</si>
  <si>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</si>
  <si>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</si>
  <si>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</si>
  <si>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</si>
  <si>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</si>
  <si>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</si>
  <si>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Чай сладкий</t>
  </si>
  <si>
    <t>Гуляш мясной</t>
  </si>
  <si>
    <t>Чай с лимоном (200/7)</t>
  </si>
  <si>
    <t>Каша "Дружба"</t>
  </si>
  <si>
    <t>Чай с молоком</t>
  </si>
  <si>
    <t>День 11</t>
  </si>
  <si>
    <t>День 12</t>
  </si>
  <si>
    <t>День 13</t>
  </si>
  <si>
    <t>День 14</t>
  </si>
  <si>
    <t>Яйцо вареное (1 шт.)</t>
  </si>
  <si>
    <t>Батон (пшеничный)</t>
  </si>
  <si>
    <t>Кисель из свежих ягод</t>
  </si>
  <si>
    <t xml:space="preserve">Возрастная группа учащиеся с 7 лет до 11 лет                                  </t>
  </si>
  <si>
    <t>Макароны с сыром (170/30)</t>
  </si>
  <si>
    <t>Каша пшенная молочная с сл/маслом (180/20)</t>
  </si>
  <si>
    <t>8.6/9.2</t>
  </si>
  <si>
    <t>Котлета мясная с соусом (70/30)</t>
  </si>
  <si>
    <t>7.1/9.2</t>
  </si>
  <si>
    <t>8.7</t>
  </si>
  <si>
    <t>Котлета из птицы с соусом (70/30)</t>
  </si>
  <si>
    <t>Котлата "Пермская" с соусом (70/30)</t>
  </si>
  <si>
    <t>7.2</t>
  </si>
  <si>
    <t>Тефтели рыбные (60/40)</t>
  </si>
  <si>
    <t>Котлета "Школьная" с соусом (70/30)</t>
  </si>
  <si>
    <t>Тефтели из говядины в молочном соусе (70/30)</t>
  </si>
  <si>
    <t>Котлета мясная с соусом (60/40)</t>
  </si>
  <si>
    <t>Котлеты рыбные любительские с соусом (60/40)</t>
  </si>
  <si>
    <t>Котлета рубленная запеченая в молочном соусе (60/40)</t>
  </si>
  <si>
    <t>Каша рисовая молочная с сл/маслом (210/20)</t>
  </si>
  <si>
    <t>350/422</t>
  </si>
  <si>
    <t>Тефтели "Ёжики" с соусом (60/40)</t>
  </si>
  <si>
    <t>Котлата "Пермская" с соусом (60/40)</t>
  </si>
  <si>
    <t>Директор МОУ "Гимназия "Логос",  __________________ / Журавлева О.А.</t>
  </si>
  <si>
    <t>Примерное 14-ти дневное меню, для организации питания в детских оздоровительно-образовательном лагерях, и лагерях труда и отдыха, в 2025 году в МОУ "Гимназия "Логос"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</si>
</sst>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11" xfId="0" applyBorder="1"/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 applyAlignment="1">
      <alignment horizontal="center"/>
    </xf>
    <xf numFmtId="0" fontId="0" fillId="0" borderId="10" xfId="0" applyBorder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5" fillId="0" borderId="0" xfId="0" applyFont="1"/>
    <xf numFmtId="49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4" xfId="0" applyNumberFormat="1" applyBorder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4" fontId="0" fillId="0" borderId="0" xfId="0" applyNumberFormat="1" applyAlignment="1">
      <alignment wrapText="1"/>
    </xf>
    <xf numFmtId="164" fontId="5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9"/>
  <sheetViews>
    <sheetView tabSelected="1" workbookViewId="0">
      <selection activeCell="A4" sqref="A4:O4"/>
    </sheetView>
  </sheetViews>
  <sheetFormatPr defaultRowHeight="15"/>
  <cols>
    <col min="1" max="1" width="7" customWidth="1"/>
    <col min="2" max="2" width="34.85546875" customWidth="1"/>
    <col min="6" max="6" width="10.7109375" customWidth="1"/>
    <col min="7" max="7" width="16.140625" customWidth="1"/>
  </cols>
  <sheetData>
    <row r="1" spans="1:15">
      <c r="A1" s="53" t="s">
        <v>39</v>
      </c>
      <c r="B1" s="54"/>
      <c r="C1" s="54"/>
      <c r="D1" s="54"/>
      <c r="E1" s="54"/>
      <c r="F1" s="13"/>
      <c r="G1" s="54" t="s">
        <v>40</v>
      </c>
      <c r="H1" s="57"/>
      <c r="I1" s="57"/>
      <c r="J1" s="57"/>
      <c r="K1" s="57"/>
      <c r="L1" s="57"/>
      <c r="M1" s="57"/>
      <c r="N1" s="57"/>
      <c r="O1" s="57"/>
    </row>
    <row r="2" spans="1:15" ht="32.25" customHeight="1">
      <c r="A2" s="59" t="s">
        <v>95</v>
      </c>
      <c r="B2" s="60"/>
      <c r="C2" s="60"/>
      <c r="D2" s="60"/>
      <c r="E2" s="60"/>
      <c r="F2" s="61"/>
      <c r="G2" s="58" t="s">
        <v>41</v>
      </c>
      <c r="H2" s="57"/>
      <c r="I2" s="57"/>
      <c r="J2" s="57"/>
      <c r="K2" s="57"/>
      <c r="L2" s="57"/>
      <c r="M2" s="57"/>
      <c r="N2" s="57"/>
      <c r="O2" s="57"/>
    </row>
    <row r="3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9.25" customHeight="1">
      <c r="A4" s="55" t="s">
        <v>96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5" t="s">
        <v>75</v>
      </c>
      <c r="B7" s="4"/>
      <c r="C7" s="4"/>
      <c r="D7" s="4"/>
      <c r="E7" s="4"/>
      <c r="F7" s="4"/>
      <c r="G7" s="58" t="s">
        <v>42</v>
      </c>
      <c r="H7" s="58"/>
      <c r="I7" s="58"/>
      <c r="J7" s="58"/>
      <c r="K7" s="58"/>
      <c r="L7" s="58"/>
      <c r="M7" s="58"/>
      <c r="N7" s="58"/>
      <c r="O7" s="58"/>
    </row>
    <row r="8" spans="1:15">
      <c r="A8" s="15"/>
      <c r="B8" s="4"/>
      <c r="C8" s="4"/>
      <c r="D8" s="4"/>
      <c r="E8" s="4"/>
      <c r="F8" s="4"/>
      <c r="G8" s="58" t="s">
        <v>43</v>
      </c>
      <c r="H8" s="58"/>
      <c r="I8" s="58"/>
      <c r="J8" s="58"/>
      <c r="K8" s="58"/>
      <c r="L8" s="58"/>
      <c r="M8" s="58"/>
      <c r="N8" s="58"/>
      <c r="O8" s="58"/>
    </row>
    <row r="9" spans="1:15">
      <c r="A9" s="15"/>
      <c r="B9" s="4"/>
      <c r="C9" s="4"/>
      <c r="D9" s="4"/>
      <c r="E9" s="4"/>
      <c r="F9" s="4"/>
      <c r="G9" s="58" t="s">
        <v>44</v>
      </c>
      <c r="H9" s="58"/>
      <c r="I9" s="58"/>
      <c r="J9" s="58"/>
      <c r="K9" s="58"/>
      <c r="L9" s="58"/>
      <c r="M9" s="58"/>
      <c r="N9" s="58"/>
      <c r="O9" s="58"/>
    </row>
    <row r="10" spans="1:15">
      <c r="A10" s="15"/>
      <c r="B10" s="4"/>
      <c r="C10" s="4"/>
      <c r="D10" s="4"/>
      <c r="E10" s="4"/>
      <c r="F10" s="4"/>
      <c r="G10" s="58" t="s">
        <v>45</v>
      </c>
      <c r="H10" s="58"/>
      <c r="I10" s="58"/>
      <c r="J10" s="58"/>
      <c r="K10" s="58"/>
      <c r="L10" s="58"/>
      <c r="M10" s="58"/>
      <c r="N10" s="58"/>
      <c r="O10" s="58"/>
    </row>
    <row r="11" spans="1:15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B12" s="21" t="s">
        <v>46</v>
      </c>
    </row>
    <row r="13" spans="1:15" ht="15.75" thickBot="1"/>
    <row r="14" spans="1:15" ht="16.5" thickBot="1">
      <c r="A14" s="49" t="s">
        <v>0</v>
      </c>
      <c r="B14" s="49" t="s">
        <v>1</v>
      </c>
      <c r="C14" s="49" t="s">
        <v>2</v>
      </c>
      <c r="D14" s="51" t="s">
        <v>3</v>
      </c>
      <c r="E14" s="47"/>
      <c r="F14" s="48"/>
      <c r="G14" s="49" t="s">
        <v>20</v>
      </c>
      <c r="H14" s="51" t="s">
        <v>4</v>
      </c>
      <c r="I14" s="47"/>
      <c r="J14" s="47"/>
      <c r="K14" s="52"/>
      <c r="L14" s="46" t="s">
        <v>5</v>
      </c>
      <c r="M14" s="47"/>
      <c r="N14" s="47"/>
      <c r="O14" s="48"/>
    </row>
    <row r="15" spans="1:15" ht="33" customHeight="1" thickBot="1">
      <c r="A15" s="50"/>
      <c r="B15" s="50"/>
      <c r="C15" s="50"/>
      <c r="D15" s="1" t="s">
        <v>6</v>
      </c>
      <c r="E15" s="1" t="s">
        <v>7</v>
      </c>
      <c r="F15" s="1" t="s">
        <v>8</v>
      </c>
      <c r="G15" s="50"/>
      <c r="H15" s="1" t="s">
        <v>9</v>
      </c>
      <c r="I15" s="1" t="s">
        <v>10</v>
      </c>
      <c r="J15" s="1" t="s">
        <v>11</v>
      </c>
      <c r="K15" s="2" t="s">
        <v>12</v>
      </c>
      <c r="L15" s="1" t="s">
        <v>13</v>
      </c>
      <c r="M15" s="1" t="s">
        <v>14</v>
      </c>
      <c r="N15" s="1" t="s">
        <v>15</v>
      </c>
      <c r="O15" s="1" t="s">
        <v>16</v>
      </c>
    </row>
    <row r="16" spans="1:15">
      <c r="A16" s="12"/>
      <c r="B16" s="9" t="s">
        <v>47</v>
      </c>
      <c r="C16" s="35">
        <f t="shared" ref="C16:O16" si="0">SUM(C17:C20)</f>
        <v>500</v>
      </c>
      <c r="D16" s="18">
        <f t="shared" si="0"/>
        <v>17.12</v>
      </c>
      <c r="E16" s="18">
        <f t="shared" si="0"/>
        <v>18.384</v>
      </c>
      <c r="F16" s="18">
        <f t="shared" si="0"/>
        <v>90.167500000000004</v>
      </c>
      <c r="G16" s="18">
        <f t="shared" si="0"/>
        <v>605.4425</v>
      </c>
      <c r="H16" s="18">
        <f t="shared" si="0"/>
        <v>0.91200000000000003</v>
      </c>
      <c r="I16" s="18">
        <f t="shared" si="0"/>
        <v>120.05000000000001</v>
      </c>
      <c r="J16" s="18">
        <f t="shared" si="0"/>
        <v>0.50049999999999994</v>
      </c>
      <c r="K16" s="18">
        <f t="shared" si="0"/>
        <v>2.6017999999999999</v>
      </c>
      <c r="L16" s="18">
        <f t="shared" si="0"/>
        <v>71.621499999999997</v>
      </c>
      <c r="M16" s="18">
        <f t="shared" si="0"/>
        <v>540.41399999999999</v>
      </c>
      <c r="N16" s="18">
        <f t="shared" si="0"/>
        <v>464.13290000000001</v>
      </c>
      <c r="O16" s="18">
        <f t="shared" si="0"/>
        <v>21.737500000000001</v>
      </c>
    </row>
    <row r="17" spans="1:22" ht="29.25" customHeight="1">
      <c r="A17" s="6">
        <v>234</v>
      </c>
      <c r="B17" s="24" t="s">
        <v>91</v>
      </c>
      <c r="C17" s="6">
        <v>230</v>
      </c>
      <c r="D17" s="7">
        <v>7.82</v>
      </c>
      <c r="E17" s="7">
        <v>6.44</v>
      </c>
      <c r="F17" s="7">
        <v>37.49</v>
      </c>
      <c r="G17" s="7">
        <v>246.1</v>
      </c>
      <c r="H17" s="7">
        <v>0.73599999999999999</v>
      </c>
      <c r="I17" s="7">
        <v>48.99</v>
      </c>
      <c r="J17" s="7">
        <v>0.2185</v>
      </c>
      <c r="K17" s="7">
        <v>1.7618</v>
      </c>
      <c r="L17" s="7">
        <v>36.340000000000003</v>
      </c>
      <c r="M17" s="7">
        <v>175.26</v>
      </c>
      <c r="N17" s="7">
        <v>169.43289999999999</v>
      </c>
      <c r="O17" s="7">
        <v>19.55</v>
      </c>
      <c r="P17" s="32"/>
      <c r="R17" s="3"/>
      <c r="S17" s="3"/>
      <c r="T17" s="3"/>
    </row>
    <row r="18" spans="1:22">
      <c r="A18" s="8">
        <v>75</v>
      </c>
      <c r="B18" s="5" t="s">
        <v>32</v>
      </c>
      <c r="C18" s="6">
        <v>20</v>
      </c>
      <c r="D18" s="7">
        <v>5.9</v>
      </c>
      <c r="E18" s="7">
        <v>8.64</v>
      </c>
      <c r="F18" s="7">
        <v>12.9335</v>
      </c>
      <c r="G18" s="7">
        <v>147.8665</v>
      </c>
      <c r="H18" s="7">
        <v>8.0000000000000002E-3</v>
      </c>
      <c r="I18" s="7">
        <v>52.06</v>
      </c>
      <c r="J18" s="7">
        <v>0.1</v>
      </c>
      <c r="K18" s="7">
        <v>0.14000000000000001</v>
      </c>
      <c r="L18" s="7">
        <v>10.4535</v>
      </c>
      <c r="M18" s="7">
        <v>256</v>
      </c>
      <c r="N18" s="7">
        <v>176.18</v>
      </c>
      <c r="O18" s="7">
        <v>1.1014999999999999</v>
      </c>
      <c r="Q18" s="3"/>
      <c r="R18" s="32"/>
      <c r="S18" s="32"/>
      <c r="T18" s="3"/>
    </row>
    <row r="19" spans="1:22">
      <c r="A19" s="8" t="s">
        <v>49</v>
      </c>
      <c r="B19" s="5" t="s">
        <v>73</v>
      </c>
      <c r="C19" s="6">
        <v>50</v>
      </c>
      <c r="D19" s="7">
        <v>0.5</v>
      </c>
      <c r="E19" s="7">
        <v>4.0000000000000001E-3</v>
      </c>
      <c r="F19" s="7">
        <v>25.943999999999999</v>
      </c>
      <c r="G19" s="7">
        <v>117.476</v>
      </c>
      <c r="H19" s="7">
        <v>0.13800000000000001</v>
      </c>
      <c r="I19" s="7">
        <v>0</v>
      </c>
      <c r="J19" s="7">
        <v>0.17199999999999999</v>
      </c>
      <c r="K19" s="7">
        <v>0</v>
      </c>
      <c r="L19" s="7">
        <v>2.528</v>
      </c>
      <c r="M19" s="7">
        <v>18.053999999999998</v>
      </c>
      <c r="N19" s="7">
        <v>7.22</v>
      </c>
      <c r="O19" s="7">
        <v>0.436</v>
      </c>
      <c r="R19" s="3"/>
      <c r="S19" s="3"/>
      <c r="T19" s="3"/>
    </row>
    <row r="20" spans="1:22">
      <c r="A20" s="8">
        <v>462</v>
      </c>
      <c r="B20" s="5" t="s">
        <v>31</v>
      </c>
      <c r="C20" s="6">
        <v>200</v>
      </c>
      <c r="D20" s="7">
        <v>2.9</v>
      </c>
      <c r="E20" s="7">
        <v>3.3</v>
      </c>
      <c r="F20" s="7">
        <v>13.8</v>
      </c>
      <c r="G20" s="7">
        <v>94</v>
      </c>
      <c r="H20" s="7">
        <v>0.03</v>
      </c>
      <c r="I20" s="7">
        <v>19</v>
      </c>
      <c r="J20" s="7">
        <v>0.01</v>
      </c>
      <c r="K20" s="7">
        <v>0.7</v>
      </c>
      <c r="L20" s="7">
        <v>22.3</v>
      </c>
      <c r="M20" s="7">
        <v>91.1</v>
      </c>
      <c r="N20" s="7">
        <v>111.3</v>
      </c>
      <c r="O20" s="7">
        <v>0.65</v>
      </c>
      <c r="R20" s="3"/>
      <c r="S20" s="3"/>
      <c r="T20" s="3"/>
    </row>
    <row r="21" spans="1:22">
      <c r="A21" s="20"/>
      <c r="B21" s="20"/>
      <c r="R21" s="43"/>
      <c r="S21" s="43"/>
      <c r="T21" s="42"/>
    </row>
    <row r="22" spans="1:22">
      <c r="A22" s="5"/>
      <c r="B22" s="10" t="s">
        <v>51</v>
      </c>
      <c r="C22" s="34">
        <f t="shared" ref="C22:O22" si="1">SUM(C23:C28)</f>
        <v>800</v>
      </c>
      <c r="D22" s="17">
        <f t="shared" si="1"/>
        <v>57.440999999999988</v>
      </c>
      <c r="E22" s="17">
        <f t="shared" si="1"/>
        <v>66.942999999999998</v>
      </c>
      <c r="F22" s="17">
        <f t="shared" si="1"/>
        <v>210.4854</v>
      </c>
      <c r="G22" s="17">
        <f t="shared" si="1"/>
        <v>1484.6446000000001</v>
      </c>
      <c r="H22" s="17">
        <f t="shared" si="1"/>
        <v>0.60659999999999992</v>
      </c>
      <c r="I22" s="17">
        <f t="shared" si="1"/>
        <v>84.955999999999989</v>
      </c>
      <c r="J22" s="17">
        <f t="shared" si="1"/>
        <v>4.2195</v>
      </c>
      <c r="K22" s="17">
        <f t="shared" si="1"/>
        <v>7.95</v>
      </c>
      <c r="L22" s="17">
        <f t="shared" si="1"/>
        <v>72.079800000000006</v>
      </c>
      <c r="M22" s="17">
        <f t="shared" si="1"/>
        <v>438.34840000000003</v>
      </c>
      <c r="N22" s="17">
        <f t="shared" si="1"/>
        <v>126.6926</v>
      </c>
      <c r="O22" s="17">
        <f t="shared" si="1"/>
        <v>6.6311999999999998</v>
      </c>
      <c r="U22" s="43"/>
      <c r="V22" s="42"/>
    </row>
    <row r="23" spans="1:22">
      <c r="A23" s="8">
        <v>123</v>
      </c>
      <c r="B23" s="5" t="s">
        <v>26</v>
      </c>
      <c r="C23" s="6">
        <v>250</v>
      </c>
      <c r="D23" s="7">
        <v>14.760999999999999</v>
      </c>
      <c r="E23" s="7">
        <v>8.75</v>
      </c>
      <c r="F23" s="7">
        <v>52.5</v>
      </c>
      <c r="G23" s="7">
        <v>204</v>
      </c>
      <c r="H23" s="7">
        <v>0.215</v>
      </c>
      <c r="I23" s="7">
        <v>14.772</v>
      </c>
      <c r="J23" s="7">
        <v>0.22500000000000001</v>
      </c>
      <c r="K23" s="7">
        <v>7.95</v>
      </c>
      <c r="L23" s="7">
        <v>34.725000000000001</v>
      </c>
      <c r="M23" s="7">
        <v>152.52199999999999</v>
      </c>
      <c r="N23" s="7">
        <v>31.15</v>
      </c>
      <c r="O23" s="7">
        <v>1.137</v>
      </c>
      <c r="R23" s="3"/>
      <c r="S23" s="3"/>
      <c r="T23" s="3"/>
    </row>
    <row r="24" spans="1:22">
      <c r="A24" s="8" t="s">
        <v>78</v>
      </c>
      <c r="B24" s="5" t="s">
        <v>88</v>
      </c>
      <c r="C24" s="6">
        <v>100</v>
      </c>
      <c r="D24" s="7">
        <v>41.16</v>
      </c>
      <c r="E24" s="7">
        <v>49.12</v>
      </c>
      <c r="F24" s="7">
        <v>69.88</v>
      </c>
      <c r="G24" s="7">
        <v>624</v>
      </c>
      <c r="H24" s="7">
        <v>0.14000000000000001</v>
      </c>
      <c r="I24" s="7">
        <v>29</v>
      </c>
      <c r="J24" s="7">
        <v>2.82</v>
      </c>
      <c r="K24" s="7">
        <v>0</v>
      </c>
      <c r="L24" s="7">
        <v>21</v>
      </c>
      <c r="M24" s="7">
        <v>134</v>
      </c>
      <c r="N24" s="7">
        <v>49</v>
      </c>
      <c r="O24" s="7">
        <v>2</v>
      </c>
      <c r="R24" s="3"/>
      <c r="S24" s="3"/>
      <c r="T24" s="3"/>
    </row>
    <row r="25" spans="1:22">
      <c r="A25" s="6">
        <v>256</v>
      </c>
      <c r="B25" s="24" t="s">
        <v>48</v>
      </c>
      <c r="C25" s="6">
        <v>180</v>
      </c>
      <c r="D25" s="7">
        <v>0.54</v>
      </c>
      <c r="E25" s="7">
        <v>6.66</v>
      </c>
      <c r="F25" s="7">
        <v>42.359000000000002</v>
      </c>
      <c r="G25" s="7">
        <v>423.959</v>
      </c>
      <c r="H25" s="7">
        <v>6.4799999999999996E-2</v>
      </c>
      <c r="I25" s="7">
        <v>41.183999999999997</v>
      </c>
      <c r="J25" s="7">
        <v>1.008</v>
      </c>
      <c r="K25" s="7">
        <v>0</v>
      </c>
      <c r="L25" s="7">
        <v>10.638</v>
      </c>
      <c r="M25" s="7">
        <v>54.45</v>
      </c>
      <c r="N25" s="7">
        <v>16.542000000000002</v>
      </c>
      <c r="O25" s="7">
        <v>1.292</v>
      </c>
      <c r="R25" s="3"/>
      <c r="S25" s="3"/>
      <c r="T25" s="3"/>
    </row>
    <row r="26" spans="1:22">
      <c r="A26" s="8" t="s">
        <v>49</v>
      </c>
      <c r="B26" s="5" t="s">
        <v>50</v>
      </c>
      <c r="C26" s="6">
        <v>40</v>
      </c>
      <c r="D26" s="7">
        <v>0.48</v>
      </c>
      <c r="E26" s="7">
        <v>2.1105999999999998</v>
      </c>
      <c r="F26" s="7">
        <v>13.68</v>
      </c>
      <c r="G26" s="7">
        <v>79</v>
      </c>
      <c r="H26" s="7">
        <v>0.104</v>
      </c>
      <c r="I26" s="7">
        <v>0</v>
      </c>
      <c r="J26" s="7">
        <v>6.3299999999999995E-2</v>
      </c>
      <c r="K26" s="7">
        <v>0</v>
      </c>
      <c r="L26" s="7">
        <v>0</v>
      </c>
      <c r="M26" s="7">
        <v>73.944000000000003</v>
      </c>
      <c r="N26" s="7">
        <v>20.5686</v>
      </c>
      <c r="O26" s="7">
        <v>1.1206</v>
      </c>
      <c r="P26" s="32"/>
      <c r="R26" s="3"/>
      <c r="S26" s="3"/>
      <c r="T26" s="3"/>
    </row>
    <row r="27" spans="1:22">
      <c r="A27" s="8" t="s">
        <v>49</v>
      </c>
      <c r="B27" s="5" t="s">
        <v>73</v>
      </c>
      <c r="C27" s="6">
        <v>30</v>
      </c>
      <c r="D27" s="7">
        <v>0.3</v>
      </c>
      <c r="E27" s="7">
        <v>2.3999999999999998E-3</v>
      </c>
      <c r="F27" s="7">
        <v>15.5664</v>
      </c>
      <c r="G27" s="7">
        <v>70.485600000000005</v>
      </c>
      <c r="H27" s="7">
        <v>8.2799999999999999E-2</v>
      </c>
      <c r="I27" s="7">
        <v>0</v>
      </c>
      <c r="J27" s="7">
        <v>0.1032</v>
      </c>
      <c r="K27" s="7">
        <v>0</v>
      </c>
      <c r="L27" s="7">
        <v>1.5167999999999999</v>
      </c>
      <c r="M27" s="7">
        <v>10.8324</v>
      </c>
      <c r="N27" s="7">
        <v>4.3319999999999999</v>
      </c>
      <c r="O27" s="7">
        <v>0.2616</v>
      </c>
      <c r="P27" s="32"/>
      <c r="R27" s="3"/>
      <c r="S27" s="3"/>
      <c r="T27" s="3"/>
    </row>
    <row r="28" spans="1:22">
      <c r="A28" s="8">
        <v>457</v>
      </c>
      <c r="B28" s="5" t="s">
        <v>63</v>
      </c>
      <c r="C28" s="6">
        <v>200</v>
      </c>
      <c r="D28" s="7">
        <v>0.2</v>
      </c>
      <c r="E28" s="7">
        <v>0.3</v>
      </c>
      <c r="F28" s="7">
        <v>16.5</v>
      </c>
      <c r="G28" s="7">
        <v>83.2</v>
      </c>
      <c r="H28" s="7">
        <v>0</v>
      </c>
      <c r="I28" s="7">
        <v>0</v>
      </c>
      <c r="J28" s="7">
        <v>0</v>
      </c>
      <c r="K28" s="7">
        <v>0</v>
      </c>
      <c r="L28" s="7">
        <v>4.2</v>
      </c>
      <c r="M28" s="7">
        <v>12.6</v>
      </c>
      <c r="N28" s="7">
        <v>5.0999999999999996</v>
      </c>
      <c r="O28" s="7">
        <v>0.82</v>
      </c>
      <c r="R28" s="3"/>
      <c r="S28" s="3"/>
      <c r="T28" s="3"/>
    </row>
    <row r="29" spans="1:22">
      <c r="A29" s="20"/>
      <c r="B29" s="20"/>
      <c r="R29" s="43"/>
      <c r="S29" s="43"/>
      <c r="T29" s="42"/>
    </row>
    <row r="30" spans="1:22">
      <c r="A30" s="5"/>
      <c r="B30" s="10" t="s">
        <v>52</v>
      </c>
      <c r="C30" s="34">
        <f t="shared" ref="C30:O30" si="2">C16+C22</f>
        <v>1300</v>
      </c>
      <c r="D30" s="11">
        <f t="shared" si="2"/>
        <v>74.560999999999993</v>
      </c>
      <c r="E30" s="11">
        <f t="shared" si="2"/>
        <v>85.326999999999998</v>
      </c>
      <c r="F30" s="11">
        <f t="shared" si="2"/>
        <v>300.65289999999999</v>
      </c>
      <c r="G30" s="11">
        <f t="shared" si="2"/>
        <v>2090.0871000000002</v>
      </c>
      <c r="H30" s="11">
        <f t="shared" si="2"/>
        <v>1.5185999999999999</v>
      </c>
      <c r="I30" s="11">
        <f t="shared" si="2"/>
        <v>205.006</v>
      </c>
      <c r="J30" s="11">
        <f t="shared" si="2"/>
        <v>4.72</v>
      </c>
      <c r="K30" s="11">
        <f t="shared" si="2"/>
        <v>10.5518</v>
      </c>
      <c r="L30" s="11">
        <f t="shared" si="2"/>
        <v>143.7013</v>
      </c>
      <c r="M30" s="11">
        <f t="shared" si="2"/>
        <v>978.76240000000007</v>
      </c>
      <c r="N30" s="11">
        <f t="shared" si="2"/>
        <v>590.82550000000003</v>
      </c>
      <c r="O30" s="11">
        <f t="shared" si="2"/>
        <v>28.3687</v>
      </c>
    </row>
    <row r="31" spans="1:22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22">
      <c r="B32" s="21" t="s">
        <v>53</v>
      </c>
    </row>
    <row r="33" spans="1:21" ht="15.75" thickBot="1"/>
    <row r="34" spans="1:21" ht="16.5" thickBot="1">
      <c r="A34" s="49" t="s">
        <v>0</v>
      </c>
      <c r="B34" s="49" t="s">
        <v>1</v>
      </c>
      <c r="C34" s="49" t="s">
        <v>2</v>
      </c>
      <c r="D34" s="51" t="s">
        <v>3</v>
      </c>
      <c r="E34" s="47"/>
      <c r="F34" s="48"/>
      <c r="G34" s="49" t="s">
        <v>20</v>
      </c>
      <c r="H34" s="51" t="s">
        <v>4</v>
      </c>
      <c r="I34" s="47"/>
      <c r="J34" s="47"/>
      <c r="K34" s="52"/>
      <c r="L34" s="46" t="s">
        <v>5</v>
      </c>
      <c r="M34" s="47"/>
      <c r="N34" s="47"/>
      <c r="O34" s="48"/>
    </row>
    <row r="35" spans="1:21" ht="31.5" customHeight="1" thickBot="1">
      <c r="A35" s="50"/>
      <c r="B35" s="50"/>
      <c r="C35" s="50"/>
      <c r="D35" s="1" t="s">
        <v>6</v>
      </c>
      <c r="E35" s="1" t="s">
        <v>7</v>
      </c>
      <c r="F35" s="1" t="s">
        <v>8</v>
      </c>
      <c r="G35" s="50"/>
      <c r="H35" s="1" t="s">
        <v>9</v>
      </c>
      <c r="I35" s="1" t="s">
        <v>10</v>
      </c>
      <c r="J35" s="1" t="s">
        <v>11</v>
      </c>
      <c r="K35" s="2" t="s">
        <v>12</v>
      </c>
      <c r="L35" s="1" t="s">
        <v>13</v>
      </c>
      <c r="M35" s="1" t="s">
        <v>14</v>
      </c>
      <c r="N35" s="1" t="s">
        <v>15</v>
      </c>
      <c r="O35" s="1" t="s">
        <v>16</v>
      </c>
    </row>
    <row r="36" spans="1:21">
      <c r="A36" s="16"/>
      <c r="B36" s="9" t="s">
        <v>47</v>
      </c>
      <c r="C36" s="35">
        <f t="shared" ref="C36:O36" si="3">SUM(C37:C40)</f>
        <v>500</v>
      </c>
      <c r="D36" s="18">
        <f t="shared" si="3"/>
        <v>2.7490000000000001</v>
      </c>
      <c r="E36" s="18">
        <f t="shared" si="3"/>
        <v>13.853</v>
      </c>
      <c r="F36" s="18">
        <f t="shared" si="3"/>
        <v>87.343999999999994</v>
      </c>
      <c r="G36" s="18">
        <f t="shared" si="3"/>
        <v>639.57500000000005</v>
      </c>
      <c r="H36" s="18">
        <f t="shared" si="3"/>
        <v>0.27060000000000001</v>
      </c>
      <c r="I36" s="18">
        <f t="shared" si="3"/>
        <v>42.986000000000004</v>
      </c>
      <c r="J36" s="18">
        <f t="shared" si="3"/>
        <v>1.8109999999999999</v>
      </c>
      <c r="K36" s="18">
        <f t="shared" si="3"/>
        <v>0</v>
      </c>
      <c r="L36" s="18">
        <f t="shared" si="3"/>
        <v>32.393000000000001</v>
      </c>
      <c r="M36" s="18">
        <f t="shared" si="3"/>
        <v>183.22499999999999</v>
      </c>
      <c r="N36" s="18">
        <f t="shared" si="3"/>
        <v>66.103999999999999</v>
      </c>
      <c r="O36" s="18">
        <f t="shared" si="3"/>
        <v>2.9329999999999998</v>
      </c>
    </row>
    <row r="37" spans="1:21" s="40" customFormat="1" ht="30">
      <c r="A37" s="37" t="s">
        <v>80</v>
      </c>
      <c r="B37" s="23" t="s">
        <v>89</v>
      </c>
      <c r="C37" s="38">
        <v>100</v>
      </c>
      <c r="D37" s="39">
        <v>1.599</v>
      </c>
      <c r="E37" s="39">
        <v>7.9989999999999997</v>
      </c>
      <c r="F37" s="39">
        <v>9.6</v>
      </c>
      <c r="G37" s="39">
        <v>85.599000000000004</v>
      </c>
      <c r="H37" s="39">
        <v>7.8600000000000003E-2</v>
      </c>
      <c r="I37" s="39">
        <v>8.6660000000000004</v>
      </c>
      <c r="J37" s="39">
        <v>0.79900000000000004</v>
      </c>
      <c r="K37" s="39">
        <v>0</v>
      </c>
      <c r="L37" s="39">
        <v>16.8</v>
      </c>
      <c r="M37" s="39">
        <v>107.196</v>
      </c>
      <c r="N37" s="39">
        <v>39.999000000000002</v>
      </c>
      <c r="O37" s="39">
        <v>0.6</v>
      </c>
      <c r="R37" s="44"/>
      <c r="S37" s="44"/>
    </row>
    <row r="38" spans="1:21" ht="18.75" customHeight="1">
      <c r="A38" s="6">
        <v>256</v>
      </c>
      <c r="B38" s="23" t="s">
        <v>48</v>
      </c>
      <c r="C38" s="6">
        <v>150</v>
      </c>
      <c r="D38" s="7">
        <v>0.45</v>
      </c>
      <c r="E38" s="7">
        <v>5.55</v>
      </c>
      <c r="F38" s="7">
        <v>35.299999999999997</v>
      </c>
      <c r="G38" s="7">
        <v>353.3</v>
      </c>
      <c r="H38" s="7">
        <v>5.3999999999999999E-2</v>
      </c>
      <c r="I38" s="7">
        <v>34.32</v>
      </c>
      <c r="J38" s="7">
        <v>0.84</v>
      </c>
      <c r="K38" s="7">
        <v>0</v>
      </c>
      <c r="L38" s="7">
        <v>8.8650000000000002</v>
      </c>
      <c r="M38" s="7">
        <v>45.375</v>
      </c>
      <c r="N38" s="7">
        <v>13.785</v>
      </c>
      <c r="O38" s="7">
        <v>1.077</v>
      </c>
      <c r="Q38" s="32"/>
      <c r="R38" s="3"/>
      <c r="S38" s="3"/>
    </row>
    <row r="39" spans="1:21">
      <c r="A39" s="8" t="s">
        <v>49</v>
      </c>
      <c r="B39" s="5" t="s">
        <v>73</v>
      </c>
      <c r="C39" s="6">
        <v>50</v>
      </c>
      <c r="D39" s="7">
        <v>0.5</v>
      </c>
      <c r="E39" s="7">
        <v>4.0000000000000001E-3</v>
      </c>
      <c r="F39" s="7">
        <v>25.943999999999999</v>
      </c>
      <c r="G39" s="7">
        <v>117.476</v>
      </c>
      <c r="H39" s="7">
        <v>0.13800000000000001</v>
      </c>
      <c r="I39" s="7">
        <v>0</v>
      </c>
      <c r="J39" s="7">
        <v>0.17199999999999999</v>
      </c>
      <c r="K39" s="7">
        <v>0</v>
      </c>
      <c r="L39" s="7">
        <v>2.528</v>
      </c>
      <c r="M39" s="7">
        <v>18.053999999999998</v>
      </c>
      <c r="N39" s="7">
        <v>7.22</v>
      </c>
      <c r="O39" s="7">
        <v>0.436</v>
      </c>
      <c r="Q39" s="32"/>
      <c r="R39" s="3"/>
      <c r="S39" s="3"/>
    </row>
    <row r="40" spans="1:21">
      <c r="A40" s="8">
        <v>457</v>
      </c>
      <c r="B40" s="5" t="s">
        <v>63</v>
      </c>
      <c r="C40" s="6">
        <v>200</v>
      </c>
      <c r="D40" s="7">
        <v>0.2</v>
      </c>
      <c r="E40" s="7">
        <v>0.3</v>
      </c>
      <c r="F40" s="7">
        <v>16.5</v>
      </c>
      <c r="G40" s="7">
        <v>83.2</v>
      </c>
      <c r="H40" s="7">
        <v>0</v>
      </c>
      <c r="I40" s="7">
        <v>0</v>
      </c>
      <c r="J40" s="7">
        <v>0</v>
      </c>
      <c r="K40" s="7">
        <v>0</v>
      </c>
      <c r="L40" s="7">
        <v>4.2</v>
      </c>
      <c r="M40" s="7">
        <v>12.6</v>
      </c>
      <c r="N40" s="7">
        <v>5.0999999999999996</v>
      </c>
      <c r="O40" s="7">
        <v>0.82</v>
      </c>
      <c r="Q40" s="32"/>
      <c r="R40" s="3"/>
      <c r="S40" s="3"/>
    </row>
    <row r="41" spans="1:21">
      <c r="A41" s="19"/>
      <c r="B41" s="20"/>
      <c r="R41" s="21"/>
      <c r="S41" s="21"/>
    </row>
    <row r="42" spans="1:21">
      <c r="A42" s="5"/>
      <c r="B42" s="10" t="s">
        <v>51</v>
      </c>
      <c r="C42" s="34">
        <f t="shared" ref="C42:O42" si="4">SUM(C43:C48)</f>
        <v>800</v>
      </c>
      <c r="D42" s="17">
        <f t="shared" si="4"/>
        <v>55.685999999999993</v>
      </c>
      <c r="E42" s="17">
        <f t="shared" si="4"/>
        <v>54.812999999999988</v>
      </c>
      <c r="F42" s="17">
        <f t="shared" si="4"/>
        <v>118.64239999999999</v>
      </c>
      <c r="G42" s="17">
        <f t="shared" si="4"/>
        <v>988.10159999999996</v>
      </c>
      <c r="H42" s="17">
        <f t="shared" si="4"/>
        <v>0.95279999999999998</v>
      </c>
      <c r="I42" s="17">
        <f t="shared" si="4"/>
        <v>43.008000000000003</v>
      </c>
      <c r="J42" s="17">
        <f t="shared" si="4"/>
        <v>5.5865</v>
      </c>
      <c r="K42" s="17">
        <f t="shared" si="4"/>
        <v>9.343</v>
      </c>
      <c r="L42" s="17">
        <f t="shared" si="4"/>
        <v>68.447800000000001</v>
      </c>
      <c r="M42" s="17">
        <f t="shared" si="4"/>
        <v>346.91940000000005</v>
      </c>
      <c r="N42" s="17">
        <f t="shared" si="4"/>
        <v>147.63559999999998</v>
      </c>
      <c r="O42" s="17">
        <f t="shared" si="4"/>
        <v>6.7622</v>
      </c>
    </row>
    <row r="43" spans="1:21">
      <c r="A43" s="6">
        <v>95</v>
      </c>
      <c r="B43" s="24" t="s">
        <v>24</v>
      </c>
      <c r="C43" s="6">
        <v>250</v>
      </c>
      <c r="D43" s="7">
        <v>16.946000000000002</v>
      </c>
      <c r="E43" s="7">
        <v>25</v>
      </c>
      <c r="F43" s="7">
        <v>18.477</v>
      </c>
      <c r="G43" s="7">
        <v>158.977</v>
      </c>
      <c r="H43" s="7">
        <v>0.56200000000000006</v>
      </c>
      <c r="I43" s="7">
        <v>0</v>
      </c>
      <c r="J43" s="7">
        <v>3</v>
      </c>
      <c r="K43" s="7">
        <v>9.343</v>
      </c>
      <c r="L43" s="7">
        <v>32.093000000000004</v>
      </c>
      <c r="M43" s="7">
        <v>66.093000000000004</v>
      </c>
      <c r="N43" s="7">
        <v>51.093000000000004</v>
      </c>
      <c r="O43" s="7">
        <v>1.518</v>
      </c>
      <c r="P43" s="41"/>
      <c r="R43" s="3"/>
      <c r="S43" s="3"/>
      <c r="U43" s="43"/>
    </row>
    <row r="44" spans="1:21" ht="30">
      <c r="A44" s="26" t="s">
        <v>81</v>
      </c>
      <c r="B44" s="23" t="s">
        <v>90</v>
      </c>
      <c r="C44" s="6">
        <v>100</v>
      </c>
      <c r="D44" s="7">
        <v>37.22</v>
      </c>
      <c r="E44" s="7">
        <v>20.74</v>
      </c>
      <c r="F44" s="7">
        <v>12.06</v>
      </c>
      <c r="G44" s="7">
        <v>192.48</v>
      </c>
      <c r="H44" s="7">
        <v>0.14000000000000001</v>
      </c>
      <c r="I44" s="7">
        <v>4.2</v>
      </c>
      <c r="J44" s="7">
        <v>1.36</v>
      </c>
      <c r="K44" s="7">
        <v>0</v>
      </c>
      <c r="L44" s="7">
        <v>20</v>
      </c>
      <c r="M44" s="7">
        <v>129</v>
      </c>
      <c r="N44" s="7">
        <v>50</v>
      </c>
      <c r="O44" s="7">
        <v>1.75</v>
      </c>
      <c r="R44" s="3"/>
      <c r="S44" s="3"/>
    </row>
    <row r="45" spans="1:21" ht="15" customHeight="1">
      <c r="A45" s="6">
        <v>256</v>
      </c>
      <c r="B45" s="24" t="s">
        <v>48</v>
      </c>
      <c r="C45" s="6">
        <v>180</v>
      </c>
      <c r="D45" s="7">
        <v>0.54</v>
      </c>
      <c r="E45" s="7">
        <v>6.66</v>
      </c>
      <c r="F45" s="7">
        <v>42.359000000000002</v>
      </c>
      <c r="G45" s="7">
        <v>423.959</v>
      </c>
      <c r="H45" s="7">
        <v>6.4000000000000001E-2</v>
      </c>
      <c r="I45" s="7">
        <v>38.808</v>
      </c>
      <c r="J45" s="7">
        <v>1.06</v>
      </c>
      <c r="K45" s="7">
        <v>0</v>
      </c>
      <c r="L45" s="7">
        <v>10.638</v>
      </c>
      <c r="M45" s="7">
        <v>54.45</v>
      </c>
      <c r="N45" s="7">
        <v>16.542000000000002</v>
      </c>
      <c r="O45" s="7">
        <v>1.292</v>
      </c>
      <c r="R45" s="3"/>
      <c r="S45" s="3"/>
    </row>
    <row r="46" spans="1:21">
      <c r="A46" s="8" t="s">
        <v>49</v>
      </c>
      <c r="B46" s="5" t="s">
        <v>50</v>
      </c>
      <c r="C46" s="6">
        <v>40</v>
      </c>
      <c r="D46" s="7">
        <v>0.48</v>
      </c>
      <c r="E46" s="7">
        <v>2.1105999999999998</v>
      </c>
      <c r="F46" s="7">
        <v>13.68</v>
      </c>
      <c r="G46" s="7">
        <v>79</v>
      </c>
      <c r="H46" s="7">
        <v>0.104</v>
      </c>
      <c r="I46" s="7">
        <v>0</v>
      </c>
      <c r="J46" s="7">
        <v>6.3299999999999995E-2</v>
      </c>
      <c r="K46" s="7">
        <v>0</v>
      </c>
      <c r="L46" s="7">
        <v>0</v>
      </c>
      <c r="M46" s="7">
        <v>73.944000000000003</v>
      </c>
      <c r="N46" s="7">
        <v>20.5686</v>
      </c>
      <c r="O46" s="7">
        <v>1.1206</v>
      </c>
      <c r="P46" s="32"/>
      <c r="R46" s="3"/>
      <c r="S46" s="3"/>
    </row>
    <row r="47" spans="1:21">
      <c r="A47" s="8" t="s">
        <v>49</v>
      </c>
      <c r="B47" s="5" t="s">
        <v>73</v>
      </c>
      <c r="C47" s="6">
        <v>30</v>
      </c>
      <c r="D47" s="7">
        <v>0.3</v>
      </c>
      <c r="E47" s="7">
        <v>2.3999999999999998E-3</v>
      </c>
      <c r="F47" s="7">
        <v>15.5664</v>
      </c>
      <c r="G47" s="7">
        <v>70.485600000000005</v>
      </c>
      <c r="H47" s="7">
        <v>8.2799999999999999E-2</v>
      </c>
      <c r="I47" s="7">
        <v>0</v>
      </c>
      <c r="J47" s="7">
        <v>0.1032</v>
      </c>
      <c r="K47" s="7">
        <v>0</v>
      </c>
      <c r="L47" s="7">
        <v>1.5167999999999999</v>
      </c>
      <c r="M47" s="7">
        <v>10.8324</v>
      </c>
      <c r="N47" s="7">
        <v>4.3319999999999999</v>
      </c>
      <c r="O47" s="7">
        <v>0.2616</v>
      </c>
      <c r="P47" s="32"/>
      <c r="R47" s="3"/>
      <c r="S47" s="3"/>
    </row>
    <row r="48" spans="1:21">
      <c r="A48" s="8">
        <v>457</v>
      </c>
      <c r="B48" s="5" t="s">
        <v>63</v>
      </c>
      <c r="C48" s="6">
        <v>200</v>
      </c>
      <c r="D48" s="7">
        <v>0.2</v>
      </c>
      <c r="E48" s="7">
        <v>0.3</v>
      </c>
      <c r="F48" s="7">
        <v>16.5</v>
      </c>
      <c r="G48" s="7">
        <v>63.2</v>
      </c>
      <c r="H48" s="7">
        <v>0</v>
      </c>
      <c r="I48" s="7">
        <v>0</v>
      </c>
      <c r="J48" s="7">
        <v>0</v>
      </c>
      <c r="K48" s="7">
        <v>0</v>
      </c>
      <c r="L48" s="7">
        <v>4.2</v>
      </c>
      <c r="M48" s="7">
        <v>12.6</v>
      </c>
      <c r="N48" s="7">
        <v>5.0999999999999996</v>
      </c>
      <c r="O48" s="7">
        <v>0.82</v>
      </c>
      <c r="R48" s="3"/>
      <c r="S48" s="3"/>
    </row>
    <row r="49" spans="1:20">
      <c r="A49" s="19"/>
      <c r="B49" s="20"/>
      <c r="R49" s="43"/>
      <c r="S49" s="43"/>
    </row>
    <row r="50" spans="1:20">
      <c r="A50" s="5"/>
      <c r="B50" s="10" t="s">
        <v>52</v>
      </c>
      <c r="C50" s="34">
        <f t="shared" ref="C50:O50" si="5">C36+C42</f>
        <v>1300</v>
      </c>
      <c r="D50" s="17">
        <f t="shared" si="5"/>
        <v>58.434999999999995</v>
      </c>
      <c r="E50" s="17">
        <f t="shared" si="5"/>
        <v>68.665999999999983</v>
      </c>
      <c r="F50" s="17">
        <f t="shared" si="5"/>
        <v>205.9864</v>
      </c>
      <c r="G50" s="17">
        <f t="shared" si="5"/>
        <v>1627.6766</v>
      </c>
      <c r="H50" s="17">
        <f t="shared" si="5"/>
        <v>1.2234</v>
      </c>
      <c r="I50" s="17">
        <f t="shared" si="5"/>
        <v>85.994</v>
      </c>
      <c r="J50" s="17">
        <f t="shared" si="5"/>
        <v>7.3975</v>
      </c>
      <c r="K50" s="17">
        <f t="shared" si="5"/>
        <v>9.343</v>
      </c>
      <c r="L50" s="17">
        <f t="shared" si="5"/>
        <v>100.8408</v>
      </c>
      <c r="M50" s="17">
        <f t="shared" si="5"/>
        <v>530.14440000000002</v>
      </c>
      <c r="N50" s="17">
        <f t="shared" si="5"/>
        <v>213.7396</v>
      </c>
      <c r="O50" s="17">
        <f t="shared" si="5"/>
        <v>9.6951999999999998</v>
      </c>
    </row>
    <row r="51" spans="1:20">
      <c r="A51" s="1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20">
      <c r="B52" s="21" t="s">
        <v>55</v>
      </c>
    </row>
    <row r="53" spans="1:20" ht="15.75" thickBot="1"/>
    <row r="54" spans="1:20" ht="16.5" thickBot="1">
      <c r="A54" s="49" t="s">
        <v>0</v>
      </c>
      <c r="B54" s="49" t="s">
        <v>1</v>
      </c>
      <c r="C54" s="49" t="s">
        <v>2</v>
      </c>
      <c r="D54" s="51" t="s">
        <v>3</v>
      </c>
      <c r="E54" s="47"/>
      <c r="F54" s="48"/>
      <c r="G54" s="49" t="s">
        <v>20</v>
      </c>
      <c r="H54" s="51" t="s">
        <v>4</v>
      </c>
      <c r="I54" s="47"/>
      <c r="J54" s="47"/>
      <c r="K54" s="52"/>
      <c r="L54" s="46" t="s">
        <v>5</v>
      </c>
      <c r="M54" s="47"/>
      <c r="N54" s="47"/>
      <c r="O54" s="48"/>
    </row>
    <row r="55" spans="1:20" ht="31.5" customHeight="1" thickBot="1">
      <c r="A55" s="50"/>
      <c r="B55" s="50"/>
      <c r="C55" s="50"/>
      <c r="D55" s="1" t="s">
        <v>6</v>
      </c>
      <c r="E55" s="1" t="s">
        <v>7</v>
      </c>
      <c r="F55" s="1" t="s">
        <v>8</v>
      </c>
      <c r="G55" s="50"/>
      <c r="H55" s="1" t="s">
        <v>9</v>
      </c>
      <c r="I55" s="1" t="s">
        <v>10</v>
      </c>
      <c r="J55" s="1" t="s">
        <v>11</v>
      </c>
      <c r="K55" s="2" t="s">
        <v>12</v>
      </c>
      <c r="L55" s="1" t="s">
        <v>13</v>
      </c>
      <c r="M55" s="1" t="s">
        <v>14</v>
      </c>
      <c r="N55" s="1" t="s">
        <v>15</v>
      </c>
      <c r="O55" s="1" t="s">
        <v>16</v>
      </c>
    </row>
    <row r="56" spans="1:20">
      <c r="A56" s="12"/>
      <c r="B56" s="9" t="s">
        <v>47</v>
      </c>
      <c r="C56" s="35">
        <f t="shared" ref="C56:O56" si="6">SUM(C57:C60)</f>
        <v>501</v>
      </c>
      <c r="D56" s="18">
        <f t="shared" si="6"/>
        <v>21.186</v>
      </c>
      <c r="E56" s="18">
        <f t="shared" si="6"/>
        <v>21.099000000000004</v>
      </c>
      <c r="F56" s="18">
        <f t="shared" si="6"/>
        <v>78.009</v>
      </c>
      <c r="G56" s="18">
        <f t="shared" si="6"/>
        <v>600.38400000000001</v>
      </c>
      <c r="H56" s="18">
        <f t="shared" si="6"/>
        <v>0.253</v>
      </c>
      <c r="I56" s="18">
        <f t="shared" si="6"/>
        <v>197.601</v>
      </c>
      <c r="J56" s="18">
        <f t="shared" si="6"/>
        <v>1.706</v>
      </c>
      <c r="K56" s="18">
        <f t="shared" si="6"/>
        <v>1.2349999999999999</v>
      </c>
      <c r="L56" s="18">
        <f t="shared" si="6"/>
        <v>42.46</v>
      </c>
      <c r="M56" s="18">
        <f t="shared" si="6"/>
        <v>325.24199999999996</v>
      </c>
      <c r="N56" s="18">
        <f t="shared" si="6"/>
        <v>307.077</v>
      </c>
      <c r="O56" s="18">
        <f t="shared" si="6"/>
        <v>14.122</v>
      </c>
    </row>
    <row r="57" spans="1:20">
      <c r="A57" s="8">
        <v>259</v>
      </c>
      <c r="B57" s="5" t="s">
        <v>76</v>
      </c>
      <c r="C57" s="6">
        <v>200</v>
      </c>
      <c r="D57" s="7">
        <v>11.763999999999999</v>
      </c>
      <c r="E57" s="7">
        <v>14.47</v>
      </c>
      <c r="F57" s="7">
        <v>42.234999999999999</v>
      </c>
      <c r="G57" s="7">
        <v>332.94099999999997</v>
      </c>
      <c r="H57" s="7">
        <v>8.2000000000000003E-2</v>
      </c>
      <c r="I57" s="7">
        <v>86.941000000000003</v>
      </c>
      <c r="J57" s="7">
        <v>1.294</v>
      </c>
      <c r="K57" s="7">
        <v>0.23499999999999999</v>
      </c>
      <c r="L57" s="7">
        <v>26.352</v>
      </c>
      <c r="M57" s="7">
        <v>213.05799999999999</v>
      </c>
      <c r="N57" s="7">
        <v>267.64699999999999</v>
      </c>
      <c r="O57" s="7">
        <v>1.7050000000000001</v>
      </c>
    </row>
    <row r="58" spans="1:20">
      <c r="A58" s="8">
        <v>267</v>
      </c>
      <c r="B58" s="5" t="s">
        <v>72</v>
      </c>
      <c r="C58" s="6">
        <v>44</v>
      </c>
      <c r="D58" s="7">
        <v>8.8219999999999992</v>
      </c>
      <c r="E58" s="7">
        <v>6.3250000000000002</v>
      </c>
      <c r="F58" s="7">
        <v>0.33</v>
      </c>
      <c r="G58" s="7">
        <v>109.967</v>
      </c>
      <c r="H58" s="7">
        <v>3.3000000000000002E-2</v>
      </c>
      <c r="I58" s="7">
        <v>110.66</v>
      </c>
      <c r="J58" s="7">
        <v>0.22</v>
      </c>
      <c r="K58" s="7">
        <v>0</v>
      </c>
      <c r="L58" s="7">
        <v>8.58</v>
      </c>
      <c r="M58" s="7">
        <v>85.03</v>
      </c>
      <c r="N58" s="7">
        <v>24.31</v>
      </c>
      <c r="O58" s="7">
        <v>11.111000000000001</v>
      </c>
      <c r="Q58" s="32"/>
      <c r="R58" s="32"/>
    </row>
    <row r="59" spans="1:20">
      <c r="A59" s="8" t="s">
        <v>49</v>
      </c>
      <c r="B59" s="5" t="s">
        <v>73</v>
      </c>
      <c r="C59" s="6">
        <v>50</v>
      </c>
      <c r="D59" s="7">
        <v>0.5</v>
      </c>
      <c r="E59" s="7">
        <v>4.0000000000000001E-3</v>
      </c>
      <c r="F59" s="7">
        <v>25.943999999999999</v>
      </c>
      <c r="G59" s="7">
        <v>117.476</v>
      </c>
      <c r="H59" s="7">
        <v>0.13800000000000001</v>
      </c>
      <c r="I59" s="7">
        <v>0</v>
      </c>
      <c r="J59" s="7">
        <v>0.17199999999999999</v>
      </c>
      <c r="K59" s="7">
        <v>0</v>
      </c>
      <c r="L59" s="7">
        <v>2.528</v>
      </c>
      <c r="M59" s="7">
        <v>18.053999999999998</v>
      </c>
      <c r="N59" s="7">
        <v>7.22</v>
      </c>
      <c r="O59" s="7">
        <v>0.436</v>
      </c>
      <c r="Q59" s="32"/>
      <c r="R59" s="32"/>
    </row>
    <row r="60" spans="1:20">
      <c r="A60" s="8">
        <v>459</v>
      </c>
      <c r="B60" s="5" t="s">
        <v>65</v>
      </c>
      <c r="C60" s="6">
        <v>207</v>
      </c>
      <c r="D60" s="7">
        <v>0.1</v>
      </c>
      <c r="E60" s="7">
        <v>0.3</v>
      </c>
      <c r="F60" s="7">
        <v>9.5</v>
      </c>
      <c r="G60" s="7">
        <v>40</v>
      </c>
      <c r="H60" s="7">
        <v>0</v>
      </c>
      <c r="I60" s="7">
        <v>0</v>
      </c>
      <c r="J60" s="7">
        <v>0.02</v>
      </c>
      <c r="K60" s="7">
        <v>1</v>
      </c>
      <c r="L60" s="7">
        <v>5</v>
      </c>
      <c r="M60" s="7">
        <v>9.1</v>
      </c>
      <c r="N60" s="7">
        <v>7.9</v>
      </c>
      <c r="O60" s="7">
        <v>0.87</v>
      </c>
      <c r="Q60" s="3"/>
      <c r="R60" s="3"/>
    </row>
    <row r="61" spans="1:20">
      <c r="A61" s="20"/>
      <c r="B61" s="20"/>
      <c r="Q61" s="43"/>
      <c r="R61" s="43"/>
    </row>
    <row r="62" spans="1:20">
      <c r="A62" s="5"/>
      <c r="B62" s="10" t="s">
        <v>51</v>
      </c>
      <c r="C62" s="34">
        <f t="shared" ref="C62:O62" si="7">SUM(C63:C68)</f>
        <v>800</v>
      </c>
      <c r="D62" s="17">
        <f t="shared" si="7"/>
        <v>47.16</v>
      </c>
      <c r="E62" s="17">
        <f t="shared" si="7"/>
        <v>36.108000000000004</v>
      </c>
      <c r="F62" s="17">
        <f t="shared" si="7"/>
        <v>165.68639999999999</v>
      </c>
      <c r="G62" s="17">
        <f t="shared" si="7"/>
        <v>974.5655999999999</v>
      </c>
      <c r="H62" s="17">
        <f t="shared" si="7"/>
        <v>562.15880000000004</v>
      </c>
      <c r="I62" s="17">
        <f t="shared" si="7"/>
        <v>28.94</v>
      </c>
      <c r="J62" s="17">
        <f t="shared" si="7"/>
        <v>31.6295</v>
      </c>
      <c r="K62" s="17">
        <f t="shared" si="7"/>
        <v>9.4349999999999987</v>
      </c>
      <c r="L62" s="17">
        <f t="shared" si="7"/>
        <v>211.33679999999998</v>
      </c>
      <c r="M62" s="17">
        <f t="shared" si="7"/>
        <v>443.82139999999998</v>
      </c>
      <c r="N62" s="17">
        <f t="shared" si="7"/>
        <v>222.08059999999998</v>
      </c>
      <c r="O62" s="17">
        <f t="shared" si="7"/>
        <v>57.712200000000003</v>
      </c>
      <c r="T62" s="43"/>
    </row>
    <row r="63" spans="1:20">
      <c r="A63" s="8">
        <v>115</v>
      </c>
      <c r="B63" s="5" t="s">
        <v>54</v>
      </c>
      <c r="C63" s="6">
        <v>250</v>
      </c>
      <c r="D63" s="7">
        <v>14.36</v>
      </c>
      <c r="E63" s="7">
        <v>6.91</v>
      </c>
      <c r="F63" s="7">
        <v>31.12</v>
      </c>
      <c r="G63" s="7">
        <v>254.2</v>
      </c>
      <c r="H63" s="7">
        <v>0.11</v>
      </c>
      <c r="I63" s="7">
        <v>0</v>
      </c>
      <c r="J63" s="7">
        <v>1.325</v>
      </c>
      <c r="K63" s="7">
        <v>7.8250000000000002</v>
      </c>
      <c r="L63" s="7">
        <v>29.1</v>
      </c>
      <c r="M63" s="7">
        <v>72.424999999999997</v>
      </c>
      <c r="N63" s="7">
        <v>23.1</v>
      </c>
      <c r="O63" s="7">
        <v>1.06</v>
      </c>
      <c r="Q63" s="3"/>
      <c r="R63" s="3"/>
    </row>
    <row r="64" spans="1:20">
      <c r="A64" s="8">
        <v>374</v>
      </c>
      <c r="B64" s="5" t="s">
        <v>82</v>
      </c>
      <c r="C64" s="6">
        <v>100</v>
      </c>
      <c r="D64" s="36">
        <v>24</v>
      </c>
      <c r="E64" s="7">
        <v>15.955</v>
      </c>
      <c r="F64" s="7">
        <v>9.8000000000000007</v>
      </c>
      <c r="G64" s="7">
        <v>174</v>
      </c>
      <c r="H64" s="7">
        <v>561.6</v>
      </c>
      <c r="I64" s="7">
        <v>0.14000000000000001</v>
      </c>
      <c r="J64" s="7">
        <v>29</v>
      </c>
      <c r="K64" s="7">
        <v>1.41</v>
      </c>
      <c r="L64" s="7">
        <v>0</v>
      </c>
      <c r="M64" s="7">
        <v>21</v>
      </c>
      <c r="N64" s="7">
        <v>134</v>
      </c>
      <c r="O64" s="7">
        <v>49</v>
      </c>
      <c r="P64" s="32"/>
      <c r="Q64" s="3"/>
      <c r="R64" s="3"/>
    </row>
    <row r="65" spans="1:19">
      <c r="A65" s="8">
        <v>202</v>
      </c>
      <c r="B65" s="5" t="s">
        <v>38</v>
      </c>
      <c r="C65" s="6">
        <v>180</v>
      </c>
      <c r="D65" s="7">
        <v>7.92</v>
      </c>
      <c r="E65" s="7">
        <v>10.53</v>
      </c>
      <c r="F65" s="7">
        <v>46.62</v>
      </c>
      <c r="G65" s="7">
        <v>299.88</v>
      </c>
      <c r="H65" s="7">
        <v>0.252</v>
      </c>
      <c r="I65" s="7">
        <v>28.8</v>
      </c>
      <c r="J65" s="7">
        <v>0.73799999999999999</v>
      </c>
      <c r="K65" s="7">
        <v>0</v>
      </c>
      <c r="L65" s="7">
        <v>166.32</v>
      </c>
      <c r="M65" s="7">
        <v>246.42</v>
      </c>
      <c r="N65" s="7">
        <v>19.98</v>
      </c>
      <c r="O65" s="7">
        <v>5.58</v>
      </c>
      <c r="Q65" s="3"/>
      <c r="R65" s="3"/>
    </row>
    <row r="66" spans="1:19">
      <c r="A66" s="8" t="s">
        <v>49</v>
      </c>
      <c r="B66" s="5" t="s">
        <v>50</v>
      </c>
      <c r="C66" s="6">
        <v>40</v>
      </c>
      <c r="D66" s="7">
        <v>0.48</v>
      </c>
      <c r="E66" s="7">
        <v>2.1105999999999998</v>
      </c>
      <c r="F66" s="7">
        <v>13.68</v>
      </c>
      <c r="G66" s="7">
        <v>79</v>
      </c>
      <c r="H66" s="7">
        <v>0.104</v>
      </c>
      <c r="I66" s="7">
        <v>0</v>
      </c>
      <c r="J66" s="7">
        <v>6.3299999999999995E-2</v>
      </c>
      <c r="K66" s="7">
        <v>0</v>
      </c>
      <c r="L66" s="7">
        <v>0</v>
      </c>
      <c r="M66" s="7">
        <v>73.944000000000003</v>
      </c>
      <c r="N66" s="7">
        <v>20.5686</v>
      </c>
      <c r="O66" s="7">
        <v>1.1206</v>
      </c>
      <c r="P66" s="32"/>
      <c r="Q66" s="3"/>
      <c r="R66" s="3"/>
      <c r="S66" s="3"/>
    </row>
    <row r="67" spans="1:19">
      <c r="A67" s="8" t="s">
        <v>49</v>
      </c>
      <c r="B67" s="5" t="s">
        <v>73</v>
      </c>
      <c r="C67" s="6">
        <v>30</v>
      </c>
      <c r="D67" s="7">
        <v>0.3</v>
      </c>
      <c r="E67" s="7">
        <v>2.3999999999999998E-3</v>
      </c>
      <c r="F67" s="7">
        <v>15.5664</v>
      </c>
      <c r="G67" s="7">
        <v>70.485600000000005</v>
      </c>
      <c r="H67" s="7">
        <v>8.2799999999999999E-2</v>
      </c>
      <c r="I67" s="7">
        <v>0</v>
      </c>
      <c r="J67" s="7">
        <v>0.1032</v>
      </c>
      <c r="K67" s="7">
        <v>0</v>
      </c>
      <c r="L67" s="7">
        <v>1.5167999999999999</v>
      </c>
      <c r="M67" s="7">
        <v>10.8324</v>
      </c>
      <c r="N67" s="7">
        <v>4.3319999999999999</v>
      </c>
      <c r="O67" s="7">
        <v>0.2616</v>
      </c>
      <c r="P67" s="32"/>
      <c r="Q67" s="3"/>
      <c r="R67" s="3"/>
      <c r="S67" s="3"/>
    </row>
    <row r="68" spans="1:19">
      <c r="A68" s="8">
        <v>495</v>
      </c>
      <c r="B68" s="5" t="s">
        <v>17</v>
      </c>
      <c r="C68" s="6">
        <v>200</v>
      </c>
      <c r="D68" s="7">
        <v>0.1</v>
      </c>
      <c r="E68" s="7">
        <v>0.6</v>
      </c>
      <c r="F68" s="7">
        <v>48.9</v>
      </c>
      <c r="G68" s="7">
        <v>97</v>
      </c>
      <c r="H68" s="7">
        <v>0.01</v>
      </c>
      <c r="I68" s="7">
        <v>0</v>
      </c>
      <c r="J68" s="7">
        <v>0.4</v>
      </c>
      <c r="K68" s="7">
        <v>0.2</v>
      </c>
      <c r="L68" s="7">
        <v>14.4</v>
      </c>
      <c r="M68" s="7">
        <v>19.2</v>
      </c>
      <c r="N68" s="7">
        <v>20.100000000000001</v>
      </c>
      <c r="O68" s="7">
        <v>0.69</v>
      </c>
      <c r="Q68" s="3"/>
      <c r="R68" s="3"/>
    </row>
    <row r="69" spans="1:19">
      <c r="A69" s="20"/>
      <c r="B69" s="20"/>
      <c r="Q69" s="43"/>
      <c r="R69" s="43"/>
    </row>
    <row r="70" spans="1:19">
      <c r="A70" s="5"/>
      <c r="B70" s="10" t="s">
        <v>52</v>
      </c>
      <c r="C70" s="34">
        <f t="shared" ref="C70:O70" si="8">C56+C62</f>
        <v>1301</v>
      </c>
      <c r="D70" s="11">
        <f t="shared" si="8"/>
        <v>68.346000000000004</v>
      </c>
      <c r="E70" s="11">
        <f t="shared" si="8"/>
        <v>57.207000000000008</v>
      </c>
      <c r="F70" s="11">
        <f t="shared" si="8"/>
        <v>243.69540000000001</v>
      </c>
      <c r="G70" s="11">
        <f t="shared" si="8"/>
        <v>1574.9495999999999</v>
      </c>
      <c r="H70" s="11">
        <f t="shared" si="8"/>
        <v>562.41180000000008</v>
      </c>
      <c r="I70" s="11">
        <f t="shared" si="8"/>
        <v>226.541</v>
      </c>
      <c r="J70" s="11">
        <f t="shared" si="8"/>
        <v>33.335500000000003</v>
      </c>
      <c r="K70" s="11">
        <f t="shared" si="8"/>
        <v>10.669999999999998</v>
      </c>
      <c r="L70" s="11">
        <f t="shared" si="8"/>
        <v>253.79679999999999</v>
      </c>
      <c r="M70" s="11">
        <f t="shared" si="8"/>
        <v>769.0634</v>
      </c>
      <c r="N70" s="11">
        <f t="shared" si="8"/>
        <v>529.1576</v>
      </c>
      <c r="O70" s="11">
        <f t="shared" si="8"/>
        <v>71.83420000000001</v>
      </c>
    </row>
    <row r="71" spans="1:19">
      <c r="B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9">
      <c r="B72" s="21" t="s">
        <v>56</v>
      </c>
    </row>
    <row r="73" spans="1:19" ht="15.75" thickBot="1"/>
    <row r="74" spans="1:19" ht="16.5" thickBot="1">
      <c r="A74" s="49" t="s">
        <v>0</v>
      </c>
      <c r="B74" s="49" t="s">
        <v>1</v>
      </c>
      <c r="C74" s="49" t="s">
        <v>2</v>
      </c>
      <c r="D74" s="51" t="s">
        <v>3</v>
      </c>
      <c r="E74" s="47"/>
      <c r="F74" s="48"/>
      <c r="G74" s="49" t="s">
        <v>20</v>
      </c>
      <c r="H74" s="51" t="s">
        <v>4</v>
      </c>
      <c r="I74" s="47"/>
      <c r="J74" s="47"/>
      <c r="K74" s="52"/>
      <c r="L74" s="46" t="s">
        <v>5</v>
      </c>
      <c r="M74" s="47"/>
      <c r="N74" s="47"/>
      <c r="O74" s="48"/>
    </row>
    <row r="75" spans="1:19" ht="32.25" customHeight="1" thickBot="1">
      <c r="A75" s="50"/>
      <c r="B75" s="50"/>
      <c r="C75" s="50"/>
      <c r="D75" s="1" t="s">
        <v>6</v>
      </c>
      <c r="E75" s="1" t="s">
        <v>7</v>
      </c>
      <c r="F75" s="1" t="s">
        <v>8</v>
      </c>
      <c r="G75" s="50"/>
      <c r="H75" s="1" t="s">
        <v>9</v>
      </c>
      <c r="I75" s="1" t="s">
        <v>10</v>
      </c>
      <c r="J75" s="1" t="s">
        <v>11</v>
      </c>
      <c r="K75" s="2" t="s">
        <v>12</v>
      </c>
      <c r="L75" s="1" t="s">
        <v>13</v>
      </c>
      <c r="M75" s="1" t="s">
        <v>14</v>
      </c>
      <c r="N75" s="1" t="s">
        <v>15</v>
      </c>
      <c r="O75" s="1" t="s">
        <v>16</v>
      </c>
    </row>
    <row r="76" spans="1:19">
      <c r="A76" s="12"/>
      <c r="B76" s="9" t="s">
        <v>47</v>
      </c>
      <c r="C76" s="35">
        <f t="shared" ref="C76:O76" si="9">SUM(C77:C80)</f>
        <v>507</v>
      </c>
      <c r="D76" s="18">
        <f t="shared" si="9"/>
        <v>30.033000000000001</v>
      </c>
      <c r="E76" s="18">
        <f t="shared" si="9"/>
        <v>16.079000000000001</v>
      </c>
      <c r="F76" s="18">
        <f t="shared" si="9"/>
        <v>86.626000000000005</v>
      </c>
      <c r="G76" s="18">
        <f t="shared" si="9"/>
        <v>582.17600000000004</v>
      </c>
      <c r="H76" s="18">
        <f t="shared" si="9"/>
        <v>0.21800000000000003</v>
      </c>
      <c r="I76" s="18">
        <f t="shared" si="9"/>
        <v>46.2</v>
      </c>
      <c r="J76" s="18">
        <f t="shared" si="9"/>
        <v>2.0369999999999999</v>
      </c>
      <c r="K76" s="18">
        <f t="shared" si="9"/>
        <v>1.0349999999999999</v>
      </c>
      <c r="L76" s="18">
        <f t="shared" si="9"/>
        <v>53.452999999999996</v>
      </c>
      <c r="M76" s="18">
        <f t="shared" si="9"/>
        <v>238.74699999999999</v>
      </c>
      <c r="N76" s="18">
        <f t="shared" si="9"/>
        <v>27.396000000000001</v>
      </c>
      <c r="O76" s="18">
        <f t="shared" si="9"/>
        <v>2.92</v>
      </c>
    </row>
    <row r="77" spans="1:19">
      <c r="A77" s="8" t="s">
        <v>92</v>
      </c>
      <c r="B77" s="5" t="s">
        <v>93</v>
      </c>
      <c r="C77" s="6">
        <v>100</v>
      </c>
      <c r="D77" s="7">
        <v>24</v>
      </c>
      <c r="E77" s="7">
        <v>12</v>
      </c>
      <c r="F77" s="7">
        <v>12</v>
      </c>
      <c r="G77" s="7">
        <v>204</v>
      </c>
      <c r="H77" s="7">
        <v>4.8000000000000001E-2</v>
      </c>
      <c r="I77" s="7">
        <v>19.2</v>
      </c>
      <c r="J77" s="7">
        <v>1.56</v>
      </c>
      <c r="K77" s="7">
        <v>0</v>
      </c>
      <c r="L77" s="7">
        <v>19.2</v>
      </c>
      <c r="M77" s="7">
        <v>129.6</v>
      </c>
      <c r="N77" s="7">
        <v>4.8</v>
      </c>
      <c r="O77" s="7">
        <v>1.56</v>
      </c>
      <c r="Q77" s="32"/>
      <c r="R77" s="32"/>
    </row>
    <row r="78" spans="1:19">
      <c r="A78" s="8">
        <v>385</v>
      </c>
      <c r="B78" s="5" t="s">
        <v>18</v>
      </c>
      <c r="C78" s="6">
        <v>150</v>
      </c>
      <c r="D78" s="7">
        <v>5.43</v>
      </c>
      <c r="E78" s="7">
        <v>3.7650000000000001</v>
      </c>
      <c r="F78" s="7">
        <v>38.85</v>
      </c>
      <c r="G78" s="7">
        <v>219.3</v>
      </c>
      <c r="H78" s="7">
        <v>3.2000000000000001E-2</v>
      </c>
      <c r="I78" s="7">
        <v>27</v>
      </c>
      <c r="J78" s="7">
        <v>0.28499999999999998</v>
      </c>
      <c r="K78" s="7">
        <v>0</v>
      </c>
      <c r="L78" s="7">
        <v>26.55</v>
      </c>
      <c r="M78" s="7">
        <v>81.674999999999997</v>
      </c>
      <c r="N78" s="7">
        <v>7.2</v>
      </c>
      <c r="O78" s="7">
        <v>2.4E-2</v>
      </c>
      <c r="Q78" s="32"/>
      <c r="R78" s="32"/>
    </row>
    <row r="79" spans="1:19">
      <c r="A79" s="8" t="s">
        <v>49</v>
      </c>
      <c r="B79" s="5" t="s">
        <v>73</v>
      </c>
      <c r="C79" s="6">
        <v>50</v>
      </c>
      <c r="D79" s="7">
        <v>0.5</v>
      </c>
      <c r="E79" s="7">
        <v>4.0000000000000001E-3</v>
      </c>
      <c r="F79" s="7">
        <v>25.943999999999999</v>
      </c>
      <c r="G79" s="7">
        <v>117.476</v>
      </c>
      <c r="H79" s="7">
        <v>0.13800000000000001</v>
      </c>
      <c r="I79" s="7">
        <v>0</v>
      </c>
      <c r="J79" s="7">
        <v>0.17199999999999999</v>
      </c>
      <c r="K79" s="7">
        <v>0</v>
      </c>
      <c r="L79" s="7">
        <v>2.528</v>
      </c>
      <c r="M79" s="7">
        <v>18.053999999999998</v>
      </c>
      <c r="N79" s="7">
        <v>7.22</v>
      </c>
      <c r="O79" s="7">
        <v>0.436</v>
      </c>
      <c r="Q79" s="32"/>
      <c r="R79" s="32"/>
    </row>
    <row r="80" spans="1:19">
      <c r="A80" s="8">
        <v>459</v>
      </c>
      <c r="B80" s="5" t="s">
        <v>65</v>
      </c>
      <c r="C80" s="6">
        <v>207</v>
      </c>
      <c r="D80" s="7">
        <v>0.10299999999999999</v>
      </c>
      <c r="E80" s="7">
        <v>0.31</v>
      </c>
      <c r="F80" s="7">
        <v>9.8320000000000007</v>
      </c>
      <c r="G80" s="7">
        <v>41.4</v>
      </c>
      <c r="H80" s="7">
        <v>0</v>
      </c>
      <c r="I80" s="7">
        <v>0</v>
      </c>
      <c r="J80" s="7">
        <v>0.02</v>
      </c>
      <c r="K80" s="7">
        <v>1.0349999999999999</v>
      </c>
      <c r="L80" s="7">
        <v>5.1749999999999998</v>
      </c>
      <c r="M80" s="7">
        <v>9.4179999999999993</v>
      </c>
      <c r="N80" s="7">
        <v>8.1760000000000002</v>
      </c>
      <c r="O80" s="7">
        <v>0.9</v>
      </c>
      <c r="Q80" s="3"/>
      <c r="R80" s="3"/>
    </row>
    <row r="81" spans="1:20">
      <c r="A81" s="20"/>
      <c r="B81" s="20"/>
      <c r="Q81" s="43"/>
      <c r="R81" s="43"/>
    </row>
    <row r="82" spans="1:20">
      <c r="A82" s="5"/>
      <c r="B82" s="10" t="s">
        <v>51</v>
      </c>
      <c r="C82" s="34">
        <f>SUM(C83:C88)</f>
        <v>800</v>
      </c>
      <c r="D82" s="17">
        <f>SUM(D83:D87)</f>
        <v>48.319999999999993</v>
      </c>
      <c r="E82" s="17">
        <f t="shared" ref="E82:O82" si="10">SUM(E83:E88)</f>
        <v>55.222999999999999</v>
      </c>
      <c r="F82" s="17">
        <f t="shared" si="10"/>
        <v>148.65539999999999</v>
      </c>
      <c r="G82" s="17">
        <f t="shared" si="10"/>
        <v>1047.9906000000001</v>
      </c>
      <c r="H82" s="17">
        <f t="shared" si="10"/>
        <v>0.49479999999999996</v>
      </c>
      <c r="I82" s="17">
        <f t="shared" si="10"/>
        <v>145.63300000000001</v>
      </c>
      <c r="J82" s="17">
        <f t="shared" si="10"/>
        <v>2.9055</v>
      </c>
      <c r="K82" s="17">
        <f t="shared" si="10"/>
        <v>1.4059999999999999</v>
      </c>
      <c r="L82" s="17">
        <f t="shared" si="10"/>
        <v>66.316800000000001</v>
      </c>
      <c r="M82" s="17">
        <f t="shared" si="10"/>
        <v>504.16740000000004</v>
      </c>
      <c r="N82" s="17">
        <f t="shared" si="10"/>
        <v>348.44159999999999</v>
      </c>
      <c r="O82" s="17">
        <f t="shared" si="10"/>
        <v>6.5481999999999996</v>
      </c>
      <c r="T82" s="42"/>
    </row>
    <row r="83" spans="1:20" ht="30">
      <c r="A83" s="6">
        <v>140</v>
      </c>
      <c r="B83" s="23" t="s">
        <v>27</v>
      </c>
      <c r="C83" s="6">
        <v>250</v>
      </c>
      <c r="D83" s="7">
        <v>12</v>
      </c>
      <c r="E83" s="7">
        <v>7.15</v>
      </c>
      <c r="F83" s="7">
        <v>28.55</v>
      </c>
      <c r="G83" s="7">
        <v>199.75</v>
      </c>
      <c r="H83" s="7">
        <v>0.11799999999999999</v>
      </c>
      <c r="I83" s="7">
        <v>60.5</v>
      </c>
      <c r="J83" s="7">
        <v>0.40600000000000003</v>
      </c>
      <c r="K83" s="7">
        <v>1.4059999999999999</v>
      </c>
      <c r="L83" s="7">
        <v>31.75</v>
      </c>
      <c r="M83" s="7">
        <v>214.375</v>
      </c>
      <c r="N83" s="7">
        <v>254.125</v>
      </c>
      <c r="O83" s="7">
        <v>0.75</v>
      </c>
      <c r="Q83" s="3"/>
      <c r="R83" s="3"/>
    </row>
    <row r="84" spans="1:20">
      <c r="A84" s="8">
        <v>341</v>
      </c>
      <c r="B84" s="5" t="s">
        <v>94</v>
      </c>
      <c r="C84" s="6">
        <v>100</v>
      </c>
      <c r="D84" s="7">
        <v>35</v>
      </c>
      <c r="E84" s="7">
        <v>39</v>
      </c>
      <c r="F84" s="7">
        <v>32</v>
      </c>
      <c r="G84" s="7">
        <v>243</v>
      </c>
      <c r="H84" s="7">
        <v>0.13</v>
      </c>
      <c r="I84" s="7">
        <v>47</v>
      </c>
      <c r="J84" s="7">
        <v>1.4</v>
      </c>
      <c r="K84" s="7">
        <v>0</v>
      </c>
      <c r="L84" s="7">
        <v>19</v>
      </c>
      <c r="M84" s="7">
        <v>142</v>
      </c>
      <c r="N84" s="7">
        <v>49</v>
      </c>
      <c r="O84" s="7">
        <v>2.4</v>
      </c>
      <c r="Q84" s="3"/>
      <c r="R84" s="3"/>
    </row>
    <row r="85" spans="1:20">
      <c r="A85" s="6">
        <v>256</v>
      </c>
      <c r="B85" s="24" t="s">
        <v>48</v>
      </c>
      <c r="C85" s="6">
        <v>180</v>
      </c>
      <c r="D85" s="7">
        <v>0.54</v>
      </c>
      <c r="E85" s="7">
        <v>6.66</v>
      </c>
      <c r="F85" s="7">
        <v>42.359000000000002</v>
      </c>
      <c r="G85" s="7">
        <v>392.55500000000001</v>
      </c>
      <c r="H85" s="7">
        <v>0.06</v>
      </c>
      <c r="I85" s="7">
        <v>38.133000000000003</v>
      </c>
      <c r="J85" s="7">
        <v>0.93300000000000005</v>
      </c>
      <c r="K85" s="7">
        <v>0</v>
      </c>
      <c r="L85" s="7">
        <v>9.85</v>
      </c>
      <c r="M85" s="7">
        <v>50.415999999999997</v>
      </c>
      <c r="N85" s="7">
        <v>15.316000000000001</v>
      </c>
      <c r="O85" s="7">
        <v>1.196</v>
      </c>
      <c r="Q85" s="3"/>
      <c r="R85" s="3"/>
    </row>
    <row r="86" spans="1:20">
      <c r="A86" s="8" t="s">
        <v>49</v>
      </c>
      <c r="B86" s="5" t="s">
        <v>50</v>
      </c>
      <c r="C86" s="6">
        <v>40</v>
      </c>
      <c r="D86" s="7">
        <v>0.48</v>
      </c>
      <c r="E86" s="7">
        <v>2.1105999999999998</v>
      </c>
      <c r="F86" s="7">
        <v>13.68</v>
      </c>
      <c r="G86" s="7">
        <v>79</v>
      </c>
      <c r="H86" s="7">
        <v>0.104</v>
      </c>
      <c r="I86" s="7">
        <v>0</v>
      </c>
      <c r="J86" s="7">
        <v>6.3299999999999995E-2</v>
      </c>
      <c r="K86" s="7">
        <v>0</v>
      </c>
      <c r="L86" s="7">
        <v>0</v>
      </c>
      <c r="M86" s="7">
        <v>73.944000000000003</v>
      </c>
      <c r="N86" s="7">
        <v>20.5686</v>
      </c>
      <c r="O86" s="7">
        <v>1.1206</v>
      </c>
      <c r="P86" s="32"/>
      <c r="Q86" s="3"/>
      <c r="R86" s="3"/>
      <c r="S86" s="3"/>
    </row>
    <row r="87" spans="1:20">
      <c r="A87" s="8" t="s">
        <v>49</v>
      </c>
      <c r="B87" s="5" t="s">
        <v>73</v>
      </c>
      <c r="C87" s="6">
        <v>30</v>
      </c>
      <c r="D87" s="7">
        <v>0.3</v>
      </c>
      <c r="E87" s="7">
        <v>2.3999999999999998E-3</v>
      </c>
      <c r="F87" s="7">
        <v>15.5664</v>
      </c>
      <c r="G87" s="7">
        <v>70.485600000000005</v>
      </c>
      <c r="H87" s="7">
        <v>8.2799999999999999E-2</v>
      </c>
      <c r="I87" s="7">
        <v>0</v>
      </c>
      <c r="J87" s="7">
        <v>0.1032</v>
      </c>
      <c r="K87" s="7">
        <v>0</v>
      </c>
      <c r="L87" s="7">
        <v>1.5167999999999999</v>
      </c>
      <c r="M87" s="7">
        <v>10.8324</v>
      </c>
      <c r="N87" s="7">
        <v>4.3319999999999999</v>
      </c>
      <c r="O87" s="7">
        <v>0.2616</v>
      </c>
      <c r="P87" s="32"/>
      <c r="Q87" s="3"/>
      <c r="R87" s="3"/>
      <c r="S87" s="3"/>
    </row>
    <row r="88" spans="1:20">
      <c r="A88" s="8">
        <v>457</v>
      </c>
      <c r="B88" s="5" t="s">
        <v>63</v>
      </c>
      <c r="C88" s="6">
        <v>200</v>
      </c>
      <c r="D88" s="7">
        <v>0.2</v>
      </c>
      <c r="E88" s="7">
        <v>0.3</v>
      </c>
      <c r="F88" s="7">
        <v>16.5</v>
      </c>
      <c r="G88" s="7">
        <v>63.2</v>
      </c>
      <c r="H88" s="7">
        <v>0</v>
      </c>
      <c r="I88" s="7">
        <v>0</v>
      </c>
      <c r="J88" s="7">
        <v>0</v>
      </c>
      <c r="K88" s="7">
        <v>0</v>
      </c>
      <c r="L88" s="7">
        <v>4.2</v>
      </c>
      <c r="M88" s="7">
        <v>12.6</v>
      </c>
      <c r="N88" s="7">
        <v>5.0999999999999996</v>
      </c>
      <c r="O88" s="7">
        <v>0.82</v>
      </c>
      <c r="Q88" s="3"/>
      <c r="R88" s="3"/>
    </row>
    <row r="89" spans="1:20">
      <c r="A89" s="19"/>
      <c r="B89" s="20"/>
      <c r="Q89" s="43"/>
      <c r="R89" s="43"/>
    </row>
    <row r="90" spans="1:20">
      <c r="A90" s="5"/>
      <c r="B90" s="10" t="s">
        <v>52</v>
      </c>
      <c r="C90" s="34">
        <f t="shared" ref="C90:O90" si="11">C76+C82</f>
        <v>1307</v>
      </c>
      <c r="D90" s="11">
        <f t="shared" si="11"/>
        <v>78.352999999999994</v>
      </c>
      <c r="E90" s="11">
        <f t="shared" si="11"/>
        <v>71.301999999999992</v>
      </c>
      <c r="F90" s="11">
        <f t="shared" si="11"/>
        <v>235.28139999999999</v>
      </c>
      <c r="G90" s="11">
        <f t="shared" si="11"/>
        <v>1630.1666</v>
      </c>
      <c r="H90" s="11">
        <f t="shared" si="11"/>
        <v>0.71279999999999999</v>
      </c>
      <c r="I90" s="11">
        <f t="shared" si="11"/>
        <v>191.83300000000003</v>
      </c>
      <c r="J90" s="11">
        <f t="shared" si="11"/>
        <v>4.9424999999999999</v>
      </c>
      <c r="K90" s="11">
        <f t="shared" si="11"/>
        <v>2.4409999999999998</v>
      </c>
      <c r="L90" s="11">
        <f t="shared" si="11"/>
        <v>119.7698</v>
      </c>
      <c r="M90" s="11">
        <f t="shared" si="11"/>
        <v>742.9144</v>
      </c>
      <c r="N90" s="11">
        <f t="shared" si="11"/>
        <v>375.83760000000001</v>
      </c>
      <c r="O90" s="11">
        <f t="shared" si="11"/>
        <v>9.4681999999999995</v>
      </c>
    </row>
    <row r="92" spans="1:20">
      <c r="B92" s="21" t="s">
        <v>57</v>
      </c>
    </row>
    <row r="93" spans="1:20" ht="15.75" thickBot="1"/>
    <row r="94" spans="1:20" ht="16.5" thickBot="1">
      <c r="A94" s="49" t="s">
        <v>0</v>
      </c>
      <c r="B94" s="49" t="s">
        <v>1</v>
      </c>
      <c r="C94" s="49" t="s">
        <v>2</v>
      </c>
      <c r="D94" s="51" t="s">
        <v>3</v>
      </c>
      <c r="E94" s="47"/>
      <c r="F94" s="48"/>
      <c r="G94" s="49" t="s">
        <v>20</v>
      </c>
      <c r="H94" s="51" t="s">
        <v>4</v>
      </c>
      <c r="I94" s="47"/>
      <c r="J94" s="47"/>
      <c r="K94" s="52"/>
      <c r="L94" s="46" t="s">
        <v>5</v>
      </c>
      <c r="M94" s="47"/>
      <c r="N94" s="47"/>
      <c r="O94" s="48"/>
    </row>
    <row r="95" spans="1:20" ht="30.75" customHeight="1" thickBot="1">
      <c r="A95" s="50"/>
      <c r="B95" s="50"/>
      <c r="C95" s="50"/>
      <c r="D95" s="1" t="s">
        <v>6</v>
      </c>
      <c r="E95" s="1" t="s">
        <v>7</v>
      </c>
      <c r="F95" s="1" t="s">
        <v>8</v>
      </c>
      <c r="G95" s="50"/>
      <c r="H95" s="1" t="s">
        <v>9</v>
      </c>
      <c r="I95" s="1" t="s">
        <v>10</v>
      </c>
      <c r="J95" s="1" t="s">
        <v>11</v>
      </c>
      <c r="K95" s="2" t="s">
        <v>12</v>
      </c>
      <c r="L95" s="1" t="s">
        <v>13</v>
      </c>
      <c r="M95" s="1" t="s">
        <v>14</v>
      </c>
      <c r="N95" s="1" t="s">
        <v>15</v>
      </c>
      <c r="O95" s="1" t="s">
        <v>16</v>
      </c>
    </row>
    <row r="96" spans="1:20">
      <c r="A96" s="12"/>
      <c r="B96" s="9" t="s">
        <v>47</v>
      </c>
      <c r="C96" s="35">
        <f t="shared" ref="C96:O96" si="12">SUM(C97:C100)</f>
        <v>500</v>
      </c>
      <c r="D96" s="18">
        <f t="shared" si="12"/>
        <v>17.450799999999997</v>
      </c>
      <c r="E96" s="18">
        <f t="shared" si="12"/>
        <v>44.646799999999992</v>
      </c>
      <c r="F96" s="18">
        <f t="shared" si="12"/>
        <v>107.7868</v>
      </c>
      <c r="G96" s="18">
        <f t="shared" si="12"/>
        <v>769.53250000000003</v>
      </c>
      <c r="H96" s="18">
        <f t="shared" si="12"/>
        <v>0.32600000000000001</v>
      </c>
      <c r="I96" s="18">
        <f t="shared" si="12"/>
        <v>106.9</v>
      </c>
      <c r="J96" s="18">
        <f t="shared" si="12"/>
        <v>0.67199999999999993</v>
      </c>
      <c r="K96" s="18">
        <f t="shared" si="12"/>
        <v>1.3599999999999999</v>
      </c>
      <c r="L96" s="18">
        <f t="shared" si="12"/>
        <v>75.768000000000001</v>
      </c>
      <c r="M96" s="18">
        <f t="shared" si="12"/>
        <v>601.20479999999998</v>
      </c>
      <c r="N96" s="18">
        <f t="shared" si="12"/>
        <v>545.1028</v>
      </c>
      <c r="O96" s="18">
        <f t="shared" si="12"/>
        <v>1.5937999999999999</v>
      </c>
    </row>
    <row r="97" spans="1:19">
      <c r="A97" s="28">
        <v>279</v>
      </c>
      <c r="B97" s="29" t="s">
        <v>37</v>
      </c>
      <c r="C97" s="30">
        <v>190</v>
      </c>
      <c r="D97" s="31">
        <v>11.6508</v>
      </c>
      <c r="E97" s="31">
        <v>40.022799999999997</v>
      </c>
      <c r="F97" s="31">
        <v>32.0428</v>
      </c>
      <c r="G97" s="31">
        <v>392.65649999999999</v>
      </c>
      <c r="H97" s="31">
        <v>0.152</v>
      </c>
      <c r="I97" s="31">
        <v>81.7</v>
      </c>
      <c r="J97" s="31">
        <v>0.38</v>
      </c>
      <c r="K97" s="31">
        <v>0.76</v>
      </c>
      <c r="L97" s="31">
        <v>48.64</v>
      </c>
      <c r="M97" s="31">
        <v>439.1508</v>
      </c>
      <c r="N97" s="31">
        <v>348.58280000000002</v>
      </c>
      <c r="O97" s="31">
        <v>0.21779999999999999</v>
      </c>
      <c r="P97" s="45"/>
    </row>
    <row r="98" spans="1:19">
      <c r="A98" s="8">
        <v>471</v>
      </c>
      <c r="B98" s="5" t="s">
        <v>33</v>
      </c>
      <c r="C98" s="6">
        <v>60</v>
      </c>
      <c r="D98" s="7">
        <v>5.0999999999999996</v>
      </c>
      <c r="E98" s="7">
        <v>4.32</v>
      </c>
      <c r="F98" s="7">
        <v>33.299999999999997</v>
      </c>
      <c r="G98" s="7">
        <v>196.2</v>
      </c>
      <c r="H98" s="7">
        <v>3.5999999999999997E-2</v>
      </c>
      <c r="I98" s="7">
        <v>25.2</v>
      </c>
      <c r="J98" s="7">
        <v>0.12</v>
      </c>
      <c r="K98" s="7">
        <v>0.6</v>
      </c>
      <c r="L98" s="7">
        <v>20.399999999999999</v>
      </c>
      <c r="M98" s="7">
        <v>131.4</v>
      </c>
      <c r="N98" s="7">
        <v>184.2</v>
      </c>
      <c r="O98" s="7">
        <v>0.12</v>
      </c>
      <c r="P98" s="41"/>
    </row>
    <row r="99" spans="1:19">
      <c r="A99" s="8" t="s">
        <v>49</v>
      </c>
      <c r="B99" s="5" t="s">
        <v>73</v>
      </c>
      <c r="C99" s="6">
        <v>50</v>
      </c>
      <c r="D99" s="7">
        <v>0.5</v>
      </c>
      <c r="E99" s="7">
        <v>4.0000000000000001E-3</v>
      </c>
      <c r="F99" s="7">
        <v>25.943999999999999</v>
      </c>
      <c r="G99" s="7">
        <v>117.476</v>
      </c>
      <c r="H99" s="7">
        <v>0.13800000000000001</v>
      </c>
      <c r="I99" s="7">
        <v>0</v>
      </c>
      <c r="J99" s="7">
        <v>0.17199999999999999</v>
      </c>
      <c r="K99" s="7">
        <v>0</v>
      </c>
      <c r="L99" s="7">
        <v>2.528</v>
      </c>
      <c r="M99" s="7">
        <v>18.053999999999998</v>
      </c>
      <c r="N99" s="7">
        <v>7.22</v>
      </c>
      <c r="O99" s="7">
        <v>0.436</v>
      </c>
    </row>
    <row r="100" spans="1:19">
      <c r="A100" s="8">
        <v>457</v>
      </c>
      <c r="B100" s="5" t="s">
        <v>63</v>
      </c>
      <c r="C100" s="6">
        <v>200</v>
      </c>
      <c r="D100" s="7">
        <v>0.2</v>
      </c>
      <c r="E100" s="7">
        <v>0.3</v>
      </c>
      <c r="F100" s="7">
        <v>16.5</v>
      </c>
      <c r="G100" s="7">
        <v>63.2</v>
      </c>
      <c r="H100" s="7">
        <v>0</v>
      </c>
      <c r="I100" s="7">
        <v>0</v>
      </c>
      <c r="J100" s="7">
        <v>0</v>
      </c>
      <c r="K100" s="7">
        <v>0</v>
      </c>
      <c r="L100" s="7">
        <v>4.2</v>
      </c>
      <c r="M100" s="7">
        <v>12.6</v>
      </c>
      <c r="N100" s="7">
        <v>5.0999999999999996</v>
      </c>
      <c r="O100" s="7">
        <v>0.82</v>
      </c>
    </row>
    <row r="101" spans="1:19">
      <c r="A101" s="20"/>
      <c r="B101" s="20"/>
    </row>
    <row r="102" spans="1:19">
      <c r="A102" s="5"/>
      <c r="B102" s="10" t="s">
        <v>51</v>
      </c>
      <c r="C102" s="34">
        <f t="shared" ref="C102:O102" si="13">SUM(C103:C108)</f>
        <v>790</v>
      </c>
      <c r="D102" s="17">
        <f t="shared" si="13"/>
        <v>62.045999999999992</v>
      </c>
      <c r="E102" s="17">
        <f t="shared" si="13"/>
        <v>38.030999999999992</v>
      </c>
      <c r="F102" s="17">
        <f t="shared" si="13"/>
        <v>138.15140000000002</v>
      </c>
      <c r="G102" s="17">
        <f t="shared" si="13"/>
        <v>1113.1486</v>
      </c>
      <c r="H102" s="17">
        <f t="shared" si="13"/>
        <v>0.77280000000000004</v>
      </c>
      <c r="I102" s="17">
        <f t="shared" si="13"/>
        <v>444.53899999999999</v>
      </c>
      <c r="J102" s="17">
        <f t="shared" si="13"/>
        <v>1.3644999999999998</v>
      </c>
      <c r="K102" s="17">
        <f t="shared" si="13"/>
        <v>0.59499999999999997</v>
      </c>
      <c r="L102" s="17">
        <f t="shared" si="13"/>
        <v>98.826800000000006</v>
      </c>
      <c r="M102" s="17">
        <f t="shared" si="13"/>
        <v>433.24240000000003</v>
      </c>
      <c r="N102" s="17">
        <f t="shared" si="13"/>
        <v>105.95859999999999</v>
      </c>
      <c r="O102" s="17">
        <f t="shared" si="13"/>
        <v>7.5571999999999999</v>
      </c>
    </row>
    <row r="103" spans="1:19">
      <c r="A103" s="8">
        <v>128</v>
      </c>
      <c r="B103" s="5" t="s">
        <v>19</v>
      </c>
      <c r="C103" s="6">
        <v>250</v>
      </c>
      <c r="D103" s="7">
        <v>8.9499999999999993</v>
      </c>
      <c r="E103" s="7">
        <v>8.6999999999999993</v>
      </c>
      <c r="F103" s="7">
        <v>23.684999999999999</v>
      </c>
      <c r="G103" s="7">
        <v>145.50299999999999</v>
      </c>
      <c r="H103" s="7">
        <v>0.308</v>
      </c>
      <c r="I103" s="7">
        <v>23.808</v>
      </c>
      <c r="J103" s="7">
        <v>0.35599999999999998</v>
      </c>
      <c r="K103" s="7">
        <v>0.59499999999999997</v>
      </c>
      <c r="L103" s="7">
        <v>43.75</v>
      </c>
      <c r="M103" s="7">
        <v>112.85599999999999</v>
      </c>
      <c r="N103" s="7">
        <v>55.652999999999999</v>
      </c>
      <c r="O103" s="7">
        <v>3.1960000000000002</v>
      </c>
    </row>
    <row r="104" spans="1:19">
      <c r="A104" s="8">
        <v>327</v>
      </c>
      <c r="B104" s="5" t="s">
        <v>64</v>
      </c>
      <c r="C104" s="6">
        <v>90</v>
      </c>
      <c r="D104" s="7">
        <v>45.6</v>
      </c>
      <c r="E104" s="7">
        <v>22.4</v>
      </c>
      <c r="F104" s="7">
        <v>25.7</v>
      </c>
      <c r="G104" s="7">
        <v>471.8</v>
      </c>
      <c r="H104" s="7">
        <v>0.24</v>
      </c>
      <c r="I104" s="7">
        <v>388.33100000000002</v>
      </c>
      <c r="J104" s="7">
        <v>0.5</v>
      </c>
      <c r="K104" s="7">
        <v>0</v>
      </c>
      <c r="L104" s="7">
        <v>17.5</v>
      </c>
      <c r="M104" s="7">
        <v>125</v>
      </c>
      <c r="N104" s="7">
        <v>11.664999999999999</v>
      </c>
      <c r="O104" s="7">
        <v>2.1309999999999998</v>
      </c>
    </row>
    <row r="105" spans="1:19">
      <c r="A105" s="8">
        <v>385</v>
      </c>
      <c r="B105" s="5" t="s">
        <v>18</v>
      </c>
      <c r="C105" s="6">
        <v>180</v>
      </c>
      <c r="D105" s="7">
        <v>6.516</v>
      </c>
      <c r="E105" s="7">
        <v>4.5179999999999998</v>
      </c>
      <c r="F105" s="7">
        <v>43.02</v>
      </c>
      <c r="G105" s="7">
        <v>263.16000000000003</v>
      </c>
      <c r="H105" s="7">
        <v>3.7999999999999999E-2</v>
      </c>
      <c r="I105" s="7">
        <v>32.4</v>
      </c>
      <c r="J105" s="7">
        <v>0.34200000000000003</v>
      </c>
      <c r="K105" s="7">
        <v>0</v>
      </c>
      <c r="L105" s="7">
        <v>31.86</v>
      </c>
      <c r="M105" s="7">
        <v>98.01</v>
      </c>
      <c r="N105" s="7">
        <v>8.64</v>
      </c>
      <c r="O105" s="7">
        <v>2.8000000000000001E-2</v>
      </c>
    </row>
    <row r="106" spans="1:19">
      <c r="A106" s="8" t="s">
        <v>49</v>
      </c>
      <c r="B106" s="5" t="s">
        <v>50</v>
      </c>
      <c r="C106" s="6">
        <v>40</v>
      </c>
      <c r="D106" s="7">
        <v>0.48</v>
      </c>
      <c r="E106" s="7">
        <v>2.1105999999999998</v>
      </c>
      <c r="F106" s="7">
        <v>13.68</v>
      </c>
      <c r="G106" s="7">
        <v>79</v>
      </c>
      <c r="H106" s="7">
        <v>0.104</v>
      </c>
      <c r="I106" s="7">
        <v>0</v>
      </c>
      <c r="J106" s="7">
        <v>6.3299999999999995E-2</v>
      </c>
      <c r="K106" s="7">
        <v>0</v>
      </c>
      <c r="L106" s="7">
        <v>0</v>
      </c>
      <c r="M106" s="7">
        <v>73.944000000000003</v>
      </c>
      <c r="N106" s="7">
        <v>20.5686</v>
      </c>
      <c r="O106" s="7">
        <v>1.1206</v>
      </c>
      <c r="P106" s="32"/>
      <c r="R106" s="3"/>
      <c r="S106" s="3"/>
    </row>
    <row r="107" spans="1:19">
      <c r="A107" s="8" t="s">
        <v>49</v>
      </c>
      <c r="B107" s="5" t="s">
        <v>73</v>
      </c>
      <c r="C107" s="6">
        <v>30</v>
      </c>
      <c r="D107" s="7">
        <v>0.3</v>
      </c>
      <c r="E107" s="7">
        <v>2.3999999999999998E-3</v>
      </c>
      <c r="F107" s="7">
        <v>15.5664</v>
      </c>
      <c r="G107" s="7">
        <v>70.485600000000005</v>
      </c>
      <c r="H107" s="7">
        <v>8.2799999999999999E-2</v>
      </c>
      <c r="I107" s="7">
        <v>0</v>
      </c>
      <c r="J107" s="7">
        <v>0.1032</v>
      </c>
      <c r="K107" s="7">
        <v>0</v>
      </c>
      <c r="L107" s="7">
        <v>1.5167999999999999</v>
      </c>
      <c r="M107" s="7">
        <v>10.8324</v>
      </c>
      <c r="N107" s="7">
        <v>4.3319999999999999</v>
      </c>
      <c r="O107" s="7">
        <v>0.2616</v>
      </c>
      <c r="P107" s="32"/>
      <c r="R107" s="3"/>
      <c r="S107" s="3"/>
    </row>
    <row r="108" spans="1:19">
      <c r="A108" s="8">
        <v>457</v>
      </c>
      <c r="B108" s="5" t="s">
        <v>63</v>
      </c>
      <c r="C108" s="6">
        <v>200</v>
      </c>
      <c r="D108" s="7">
        <v>0.2</v>
      </c>
      <c r="E108" s="7">
        <v>0.3</v>
      </c>
      <c r="F108" s="7">
        <v>16.5</v>
      </c>
      <c r="G108" s="7">
        <v>83.2</v>
      </c>
      <c r="H108" s="7">
        <v>0</v>
      </c>
      <c r="I108" s="7">
        <v>0</v>
      </c>
      <c r="J108" s="7">
        <v>0</v>
      </c>
      <c r="K108" s="7">
        <v>0</v>
      </c>
      <c r="L108" s="7">
        <v>4.2</v>
      </c>
      <c r="M108" s="7">
        <v>12.6</v>
      </c>
      <c r="N108" s="7">
        <v>5.0999999999999996</v>
      </c>
      <c r="O108" s="7">
        <v>0.82</v>
      </c>
    </row>
    <row r="109" spans="1:19">
      <c r="A109" s="20"/>
      <c r="B109" s="20"/>
    </row>
    <row r="110" spans="1:19">
      <c r="A110" s="5"/>
      <c r="B110" s="10" t="s">
        <v>52</v>
      </c>
      <c r="C110" s="34">
        <f t="shared" ref="C110:O110" si="14">C96+C102</f>
        <v>1290</v>
      </c>
      <c r="D110" s="11">
        <f t="shared" si="14"/>
        <v>79.496799999999993</v>
      </c>
      <c r="E110" s="11">
        <f t="shared" si="14"/>
        <v>82.677799999999991</v>
      </c>
      <c r="F110" s="11">
        <f t="shared" si="14"/>
        <v>245.93820000000002</v>
      </c>
      <c r="G110" s="11">
        <f t="shared" si="14"/>
        <v>1882.6811</v>
      </c>
      <c r="H110" s="11">
        <f t="shared" si="14"/>
        <v>1.0988</v>
      </c>
      <c r="I110" s="11">
        <f t="shared" si="14"/>
        <v>551.43899999999996</v>
      </c>
      <c r="J110" s="11">
        <f t="shared" si="14"/>
        <v>2.0364999999999998</v>
      </c>
      <c r="K110" s="11">
        <f t="shared" si="14"/>
        <v>1.9549999999999998</v>
      </c>
      <c r="L110" s="11">
        <f t="shared" si="14"/>
        <v>174.59480000000002</v>
      </c>
      <c r="M110" s="11">
        <f t="shared" si="14"/>
        <v>1034.4472000000001</v>
      </c>
      <c r="N110" s="11">
        <f t="shared" si="14"/>
        <v>651.06140000000005</v>
      </c>
      <c r="O110" s="11">
        <f t="shared" si="14"/>
        <v>9.1509999999999998</v>
      </c>
    </row>
    <row r="112" spans="1:19">
      <c r="A112" s="15"/>
      <c r="B112" s="14" t="s">
        <v>58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20" ht="15.75" thickBot="1">
      <c r="A113" s="1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20" ht="16.5" thickBot="1">
      <c r="A114" s="49" t="s">
        <v>0</v>
      </c>
      <c r="B114" s="49" t="s">
        <v>1</v>
      </c>
      <c r="C114" s="49" t="s">
        <v>2</v>
      </c>
      <c r="D114" s="51" t="s">
        <v>3</v>
      </c>
      <c r="E114" s="47"/>
      <c r="F114" s="48"/>
      <c r="G114" s="49" t="s">
        <v>20</v>
      </c>
      <c r="H114" s="51" t="s">
        <v>4</v>
      </c>
      <c r="I114" s="47"/>
      <c r="J114" s="47"/>
      <c r="K114" s="52"/>
      <c r="L114" s="46" t="s">
        <v>5</v>
      </c>
      <c r="M114" s="47"/>
      <c r="N114" s="47"/>
      <c r="O114" s="48"/>
    </row>
    <row r="115" spans="1:20" ht="31.5" customHeight="1" thickBot="1">
      <c r="A115" s="50"/>
      <c r="B115" s="50"/>
      <c r="C115" s="50"/>
      <c r="D115" s="1" t="s">
        <v>6</v>
      </c>
      <c r="E115" s="1" t="s">
        <v>7</v>
      </c>
      <c r="F115" s="1" t="s">
        <v>8</v>
      </c>
      <c r="G115" s="50"/>
      <c r="H115" s="1" t="s">
        <v>9</v>
      </c>
      <c r="I115" s="1" t="s">
        <v>10</v>
      </c>
      <c r="J115" s="1" t="s">
        <v>11</v>
      </c>
      <c r="K115" s="2" t="s">
        <v>12</v>
      </c>
      <c r="L115" s="1" t="s">
        <v>13</v>
      </c>
      <c r="M115" s="1" t="s">
        <v>14</v>
      </c>
      <c r="N115" s="1" t="s">
        <v>15</v>
      </c>
      <c r="O115" s="1" t="s">
        <v>16</v>
      </c>
    </row>
    <row r="116" spans="1:20">
      <c r="A116" s="12"/>
      <c r="B116" s="9" t="s">
        <v>47</v>
      </c>
      <c r="C116" s="35">
        <f t="shared" ref="C116:O116" si="15">SUM(C117:C120)</f>
        <v>500</v>
      </c>
      <c r="D116" s="18">
        <f t="shared" si="15"/>
        <v>24.95</v>
      </c>
      <c r="E116" s="18">
        <f t="shared" si="15"/>
        <v>30.904000000000003</v>
      </c>
      <c r="F116" s="18">
        <f t="shared" si="15"/>
        <v>100.67699999999999</v>
      </c>
      <c r="G116" s="18">
        <f t="shared" si="15"/>
        <v>780.74199999999996</v>
      </c>
      <c r="H116" s="18">
        <f t="shared" si="15"/>
        <v>0.34899999999999998</v>
      </c>
      <c r="I116" s="18">
        <f t="shared" si="15"/>
        <v>190.261</v>
      </c>
      <c r="J116" s="18">
        <f t="shared" si="15"/>
        <v>0.58699999999999997</v>
      </c>
      <c r="K116" s="18">
        <f t="shared" si="15"/>
        <v>2.3499999999999996</v>
      </c>
      <c r="L116" s="18">
        <f t="shared" si="15"/>
        <v>92.072299999999998</v>
      </c>
      <c r="M116" s="18">
        <f t="shared" si="15"/>
        <v>916.48699999999997</v>
      </c>
      <c r="N116" s="18">
        <f t="shared" si="15"/>
        <v>692.0809999999999</v>
      </c>
      <c r="O116" s="18">
        <f t="shared" si="15"/>
        <v>4.8773</v>
      </c>
    </row>
    <row r="117" spans="1:20" ht="30">
      <c r="A117" s="6">
        <v>233</v>
      </c>
      <c r="B117" s="23" t="s">
        <v>77</v>
      </c>
      <c r="C117" s="6">
        <v>200</v>
      </c>
      <c r="D117" s="7">
        <v>6.8</v>
      </c>
      <c r="E117" s="7">
        <v>6</v>
      </c>
      <c r="F117" s="7">
        <v>28.6</v>
      </c>
      <c r="G117" s="7">
        <v>199.6</v>
      </c>
      <c r="H117" s="7">
        <v>0.161</v>
      </c>
      <c r="I117" s="7">
        <v>41.110999999999997</v>
      </c>
      <c r="J117" s="7">
        <v>0.155</v>
      </c>
      <c r="K117" s="7">
        <v>1.3</v>
      </c>
      <c r="L117" s="7">
        <v>41.110999999999997</v>
      </c>
      <c r="M117" s="7">
        <v>167.333</v>
      </c>
      <c r="N117" s="7">
        <v>133.11099999999999</v>
      </c>
      <c r="O117" s="7">
        <v>1.038</v>
      </c>
    </row>
    <row r="118" spans="1:20">
      <c r="A118" s="8">
        <v>75</v>
      </c>
      <c r="B118" s="5" t="s">
        <v>32</v>
      </c>
      <c r="C118" s="6">
        <v>50</v>
      </c>
      <c r="D118" s="7">
        <v>14.75</v>
      </c>
      <c r="E118" s="7">
        <v>21.6</v>
      </c>
      <c r="F118" s="7">
        <v>32.332999999999998</v>
      </c>
      <c r="G118" s="7">
        <v>369.666</v>
      </c>
      <c r="H118" s="7">
        <v>0.02</v>
      </c>
      <c r="I118" s="7">
        <v>130.15</v>
      </c>
      <c r="J118" s="7">
        <v>0.25</v>
      </c>
      <c r="K118" s="7">
        <v>0.35</v>
      </c>
      <c r="L118" s="7">
        <v>26.133299999999998</v>
      </c>
      <c r="M118" s="7">
        <v>640</v>
      </c>
      <c r="N118" s="7">
        <v>440.45</v>
      </c>
      <c r="O118" s="7">
        <v>2.7532999999999999</v>
      </c>
      <c r="Q118" s="3"/>
      <c r="R118" s="32"/>
      <c r="S118" s="32"/>
      <c r="T118" s="3"/>
    </row>
    <row r="119" spans="1:20">
      <c r="A119" s="8" t="s">
        <v>49</v>
      </c>
      <c r="B119" s="5" t="s">
        <v>73</v>
      </c>
      <c r="C119" s="6">
        <v>50</v>
      </c>
      <c r="D119" s="7">
        <v>0.5</v>
      </c>
      <c r="E119" s="7">
        <v>4.0000000000000001E-3</v>
      </c>
      <c r="F119" s="7">
        <v>25.943999999999999</v>
      </c>
      <c r="G119" s="7">
        <v>117.476</v>
      </c>
      <c r="H119" s="7">
        <v>0.13800000000000001</v>
      </c>
      <c r="I119" s="7">
        <v>0</v>
      </c>
      <c r="J119" s="7">
        <v>0.17199999999999999</v>
      </c>
      <c r="K119" s="7">
        <v>0</v>
      </c>
      <c r="L119" s="7">
        <v>2.528</v>
      </c>
      <c r="M119" s="7">
        <v>18.053999999999998</v>
      </c>
      <c r="N119" s="7">
        <v>7.22</v>
      </c>
      <c r="O119" s="7">
        <v>0.436</v>
      </c>
    </row>
    <row r="120" spans="1:20">
      <c r="A120" s="8">
        <v>462</v>
      </c>
      <c r="B120" s="5" t="s">
        <v>31</v>
      </c>
      <c r="C120" s="6">
        <v>200</v>
      </c>
      <c r="D120" s="7">
        <v>2.9</v>
      </c>
      <c r="E120" s="7">
        <v>3.3</v>
      </c>
      <c r="F120" s="7">
        <v>13.8</v>
      </c>
      <c r="G120" s="7">
        <v>94</v>
      </c>
      <c r="H120" s="7">
        <v>0.03</v>
      </c>
      <c r="I120" s="7">
        <v>19</v>
      </c>
      <c r="J120" s="7">
        <v>0.01</v>
      </c>
      <c r="K120" s="7">
        <v>0.7</v>
      </c>
      <c r="L120" s="7">
        <v>22.3</v>
      </c>
      <c r="M120" s="7">
        <v>91.1</v>
      </c>
      <c r="N120" s="7">
        <v>111.3</v>
      </c>
      <c r="O120" s="7">
        <v>0.65</v>
      </c>
    </row>
    <row r="121" spans="1:20">
      <c r="A121" s="20"/>
      <c r="B121" s="20"/>
    </row>
    <row r="122" spans="1:20">
      <c r="A122" s="5"/>
      <c r="B122" s="10" t="s">
        <v>51</v>
      </c>
      <c r="C122" s="34">
        <f t="shared" ref="C122:O122" si="16">SUM(C123:C128)</f>
        <v>800</v>
      </c>
      <c r="D122" s="17">
        <f t="shared" si="16"/>
        <v>37.820999999999998</v>
      </c>
      <c r="E122" s="17">
        <f t="shared" si="16"/>
        <v>30.381000000000004</v>
      </c>
      <c r="F122" s="17">
        <f t="shared" si="16"/>
        <v>387.31639999999999</v>
      </c>
      <c r="G122" s="17">
        <f t="shared" si="16"/>
        <v>666.6246000000001</v>
      </c>
      <c r="H122" s="17">
        <f t="shared" si="16"/>
        <v>624.31080000000009</v>
      </c>
      <c r="I122" s="17">
        <f t="shared" si="16"/>
        <v>122.43100000000001</v>
      </c>
      <c r="J122" s="17">
        <f t="shared" si="16"/>
        <v>30.3765</v>
      </c>
      <c r="K122" s="17">
        <f t="shared" si="16"/>
        <v>1.952</v>
      </c>
      <c r="L122" s="17">
        <f t="shared" si="16"/>
        <v>53.55380000000001</v>
      </c>
      <c r="M122" s="17">
        <f t="shared" si="16"/>
        <v>317.93440000000004</v>
      </c>
      <c r="N122" s="17">
        <f t="shared" si="16"/>
        <v>213.23760000000001</v>
      </c>
      <c r="O122" s="17">
        <f t="shared" si="16"/>
        <v>52.623200000000004</v>
      </c>
    </row>
    <row r="123" spans="1:20">
      <c r="A123" s="8">
        <v>129</v>
      </c>
      <c r="B123" s="5" t="s">
        <v>25</v>
      </c>
      <c r="C123" s="6">
        <v>250</v>
      </c>
      <c r="D123" s="7">
        <v>6.3250000000000002</v>
      </c>
      <c r="E123" s="7">
        <v>6.85</v>
      </c>
      <c r="F123" s="7">
        <v>288.75</v>
      </c>
      <c r="G123" s="7">
        <v>17.446000000000002</v>
      </c>
      <c r="H123" s="7">
        <v>8.5999999999999993E-2</v>
      </c>
      <c r="I123" s="7">
        <v>89.891000000000005</v>
      </c>
      <c r="J123" s="7">
        <v>0.86799999999999999</v>
      </c>
      <c r="K123" s="7">
        <v>0.54200000000000004</v>
      </c>
      <c r="L123" s="7">
        <v>15.977</v>
      </c>
      <c r="M123" s="7">
        <v>101.548</v>
      </c>
      <c r="N123" s="7">
        <v>40.597000000000001</v>
      </c>
      <c r="O123" s="7">
        <v>1.393</v>
      </c>
    </row>
    <row r="124" spans="1:20">
      <c r="A124" s="8">
        <v>374</v>
      </c>
      <c r="B124" s="5" t="s">
        <v>82</v>
      </c>
      <c r="C124" s="6">
        <v>100</v>
      </c>
      <c r="D124" s="6">
        <v>24</v>
      </c>
      <c r="E124" s="7">
        <v>16.600000000000001</v>
      </c>
      <c r="F124" s="7">
        <v>9.8000000000000007</v>
      </c>
      <c r="G124" s="7">
        <v>173.333</v>
      </c>
      <c r="H124" s="7">
        <v>624</v>
      </c>
      <c r="I124" s="7">
        <v>0.14000000000000001</v>
      </c>
      <c r="J124" s="7">
        <v>29</v>
      </c>
      <c r="K124" s="7">
        <v>1.41</v>
      </c>
      <c r="L124" s="7">
        <v>0</v>
      </c>
      <c r="M124" s="7">
        <v>21</v>
      </c>
      <c r="N124" s="7">
        <v>134</v>
      </c>
      <c r="O124" s="7">
        <v>49</v>
      </c>
      <c r="P124" s="32"/>
    </row>
    <row r="125" spans="1:20">
      <c r="A125" s="8">
        <v>385</v>
      </c>
      <c r="B125" s="5" t="s">
        <v>18</v>
      </c>
      <c r="C125" s="6">
        <v>180</v>
      </c>
      <c r="D125" s="7">
        <v>6.516</v>
      </c>
      <c r="E125" s="7">
        <v>4.5179999999999998</v>
      </c>
      <c r="F125" s="7">
        <v>43.02</v>
      </c>
      <c r="G125" s="7">
        <v>263.16000000000003</v>
      </c>
      <c r="H125" s="7">
        <v>3.7999999999999999E-2</v>
      </c>
      <c r="I125" s="7">
        <v>32.4</v>
      </c>
      <c r="J125" s="7">
        <v>0.34200000000000003</v>
      </c>
      <c r="K125" s="7">
        <v>0</v>
      </c>
      <c r="L125" s="7">
        <v>31.86</v>
      </c>
      <c r="M125" s="7">
        <v>98.01</v>
      </c>
      <c r="N125" s="7">
        <v>8.64</v>
      </c>
      <c r="O125" s="7">
        <v>2.8000000000000001E-2</v>
      </c>
    </row>
    <row r="126" spans="1:20">
      <c r="A126" s="8" t="s">
        <v>49</v>
      </c>
      <c r="B126" s="5" t="s">
        <v>50</v>
      </c>
      <c r="C126" s="6">
        <v>40</v>
      </c>
      <c r="D126" s="7">
        <v>0.48</v>
      </c>
      <c r="E126" s="7">
        <v>2.1105999999999998</v>
      </c>
      <c r="F126" s="7">
        <v>13.68</v>
      </c>
      <c r="G126" s="7">
        <v>79</v>
      </c>
      <c r="H126" s="7">
        <v>0.104</v>
      </c>
      <c r="I126" s="7">
        <v>0</v>
      </c>
      <c r="J126" s="7">
        <v>6.3299999999999995E-2</v>
      </c>
      <c r="K126" s="7">
        <v>0</v>
      </c>
      <c r="L126" s="7">
        <v>0</v>
      </c>
      <c r="M126" s="7">
        <v>73.944000000000003</v>
      </c>
      <c r="N126" s="7">
        <v>20.5686</v>
      </c>
      <c r="O126" s="7">
        <v>1.1206</v>
      </c>
      <c r="P126" s="32"/>
      <c r="R126" s="3"/>
      <c r="S126" s="3"/>
    </row>
    <row r="127" spans="1:20">
      <c r="A127" s="8" t="s">
        <v>49</v>
      </c>
      <c r="B127" s="5" t="s">
        <v>73</v>
      </c>
      <c r="C127" s="6">
        <v>30</v>
      </c>
      <c r="D127" s="7">
        <v>0.3</v>
      </c>
      <c r="E127" s="7">
        <v>2.3999999999999998E-3</v>
      </c>
      <c r="F127" s="7">
        <v>15.5664</v>
      </c>
      <c r="G127" s="7">
        <v>70.485600000000005</v>
      </c>
      <c r="H127" s="7">
        <v>8.2799999999999999E-2</v>
      </c>
      <c r="I127" s="7">
        <v>0</v>
      </c>
      <c r="J127" s="7">
        <v>0.1032</v>
      </c>
      <c r="K127" s="7">
        <v>0</v>
      </c>
      <c r="L127" s="7">
        <v>1.5167999999999999</v>
      </c>
      <c r="M127" s="7">
        <v>10.8324</v>
      </c>
      <c r="N127" s="7">
        <v>4.3319999999999999</v>
      </c>
      <c r="O127" s="7">
        <v>0.2616</v>
      </c>
      <c r="P127" s="32"/>
      <c r="R127" s="3"/>
      <c r="S127" s="3"/>
    </row>
    <row r="128" spans="1:20">
      <c r="A128" s="8">
        <v>457</v>
      </c>
      <c r="B128" s="5" t="s">
        <v>63</v>
      </c>
      <c r="C128" s="6">
        <v>200</v>
      </c>
      <c r="D128" s="7">
        <v>0.2</v>
      </c>
      <c r="E128" s="7">
        <v>0.3</v>
      </c>
      <c r="F128" s="7">
        <v>16.5</v>
      </c>
      <c r="G128" s="7">
        <v>63.2</v>
      </c>
      <c r="H128" s="7">
        <v>0</v>
      </c>
      <c r="I128" s="7">
        <v>0</v>
      </c>
      <c r="J128" s="7">
        <v>0</v>
      </c>
      <c r="K128" s="7">
        <v>0</v>
      </c>
      <c r="L128" s="7">
        <v>4.2</v>
      </c>
      <c r="M128" s="7">
        <v>12.6</v>
      </c>
      <c r="N128" s="7">
        <v>5.0999999999999996</v>
      </c>
      <c r="O128" s="7">
        <v>0.82</v>
      </c>
    </row>
    <row r="129" spans="1:15">
      <c r="A129" s="19"/>
      <c r="B129" s="20"/>
    </row>
    <row r="130" spans="1:15">
      <c r="A130" s="5"/>
      <c r="B130" s="10" t="s">
        <v>52</v>
      </c>
      <c r="C130" s="34">
        <f t="shared" ref="C130:O130" si="17">C116+C122</f>
        <v>1300</v>
      </c>
      <c r="D130" s="11">
        <f t="shared" si="17"/>
        <v>62.771000000000001</v>
      </c>
      <c r="E130" s="11">
        <f t="shared" si="17"/>
        <v>61.285000000000011</v>
      </c>
      <c r="F130" s="11">
        <f t="shared" si="17"/>
        <v>487.99339999999995</v>
      </c>
      <c r="G130" s="11">
        <f t="shared" si="17"/>
        <v>1447.3666000000001</v>
      </c>
      <c r="H130" s="11">
        <f t="shared" si="17"/>
        <v>624.65980000000013</v>
      </c>
      <c r="I130" s="11">
        <f t="shared" si="17"/>
        <v>312.69200000000001</v>
      </c>
      <c r="J130" s="11">
        <f t="shared" si="17"/>
        <v>30.9635</v>
      </c>
      <c r="K130" s="11">
        <f t="shared" si="17"/>
        <v>4.3019999999999996</v>
      </c>
      <c r="L130" s="11">
        <f t="shared" si="17"/>
        <v>145.62610000000001</v>
      </c>
      <c r="M130" s="11">
        <f t="shared" si="17"/>
        <v>1234.4213999999999</v>
      </c>
      <c r="N130" s="11">
        <f t="shared" si="17"/>
        <v>905.31859999999995</v>
      </c>
      <c r="O130" s="11">
        <f t="shared" si="17"/>
        <v>57.500500000000002</v>
      </c>
    </row>
    <row r="132" spans="1:15">
      <c r="A132" s="15"/>
      <c r="B132" s="14" t="s">
        <v>59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5.75" thickBot="1">
      <c r="A133" s="1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6.5" thickBot="1">
      <c r="A134" s="49" t="s">
        <v>0</v>
      </c>
      <c r="B134" s="49" t="s">
        <v>1</v>
      </c>
      <c r="C134" s="49" t="s">
        <v>2</v>
      </c>
      <c r="D134" s="51" t="s">
        <v>3</v>
      </c>
      <c r="E134" s="47"/>
      <c r="F134" s="48"/>
      <c r="G134" s="49" t="s">
        <v>20</v>
      </c>
      <c r="H134" s="51" t="s">
        <v>4</v>
      </c>
      <c r="I134" s="47"/>
      <c r="J134" s="47"/>
      <c r="K134" s="52"/>
      <c r="L134" s="46" t="s">
        <v>5</v>
      </c>
      <c r="M134" s="47"/>
      <c r="N134" s="47"/>
      <c r="O134" s="48"/>
    </row>
    <row r="135" spans="1:15" ht="31.5" customHeight="1" thickBot="1">
      <c r="A135" s="50"/>
      <c r="B135" s="50"/>
      <c r="C135" s="50"/>
      <c r="D135" s="1" t="s">
        <v>6</v>
      </c>
      <c r="E135" s="1" t="s">
        <v>7</v>
      </c>
      <c r="F135" s="1" t="s">
        <v>8</v>
      </c>
      <c r="G135" s="50"/>
      <c r="H135" s="1" t="s">
        <v>9</v>
      </c>
      <c r="I135" s="1" t="s">
        <v>10</v>
      </c>
      <c r="J135" s="1" t="s">
        <v>11</v>
      </c>
      <c r="K135" s="2" t="s">
        <v>12</v>
      </c>
      <c r="L135" s="1" t="s">
        <v>13</v>
      </c>
      <c r="M135" s="1" t="s">
        <v>14</v>
      </c>
      <c r="N135" s="1" t="s">
        <v>15</v>
      </c>
      <c r="O135" s="1" t="s">
        <v>16</v>
      </c>
    </row>
    <row r="136" spans="1:15">
      <c r="A136" s="12"/>
      <c r="B136" s="9" t="s">
        <v>47</v>
      </c>
      <c r="C136" s="35">
        <f t="shared" ref="C136:O136" si="18">SUM(C137:C140)</f>
        <v>507</v>
      </c>
      <c r="D136" s="18">
        <f t="shared" si="18"/>
        <v>13.702999999999999</v>
      </c>
      <c r="E136" s="18">
        <f t="shared" si="18"/>
        <v>16.134</v>
      </c>
      <c r="F136" s="18">
        <f t="shared" si="18"/>
        <v>82.475999999999999</v>
      </c>
      <c r="G136" s="18">
        <f t="shared" si="18"/>
        <v>681.67599999999993</v>
      </c>
      <c r="H136" s="18">
        <f t="shared" si="18"/>
        <v>0.313</v>
      </c>
      <c r="I136" s="18">
        <f t="shared" si="18"/>
        <v>48.32</v>
      </c>
      <c r="J136" s="18">
        <f t="shared" si="18"/>
        <v>2.0590000000000002</v>
      </c>
      <c r="K136" s="18">
        <f t="shared" si="18"/>
        <v>3.0880000000000001</v>
      </c>
      <c r="L136" s="18">
        <f t="shared" si="18"/>
        <v>41.767999999999994</v>
      </c>
      <c r="M136" s="18">
        <f t="shared" si="18"/>
        <v>221.24700000000001</v>
      </c>
      <c r="N136" s="18">
        <f t="shared" si="18"/>
        <v>75.850999999999999</v>
      </c>
      <c r="O136" s="18">
        <f t="shared" si="18"/>
        <v>3.3</v>
      </c>
    </row>
    <row r="137" spans="1:15">
      <c r="A137" s="27" t="s">
        <v>84</v>
      </c>
      <c r="B137" s="5" t="s">
        <v>85</v>
      </c>
      <c r="C137" s="6">
        <v>100</v>
      </c>
      <c r="D137" s="7">
        <v>12.65</v>
      </c>
      <c r="E137" s="7">
        <v>10.27</v>
      </c>
      <c r="F137" s="7">
        <v>11.4</v>
      </c>
      <c r="G137" s="7">
        <v>169.5</v>
      </c>
      <c r="H137" s="7">
        <v>0.121</v>
      </c>
      <c r="I137" s="7">
        <v>14</v>
      </c>
      <c r="J137" s="7">
        <v>1.0269999999999999</v>
      </c>
      <c r="K137" s="7">
        <v>2.0529999999999999</v>
      </c>
      <c r="L137" s="7">
        <v>25.2</v>
      </c>
      <c r="M137" s="7">
        <v>148.4</v>
      </c>
      <c r="N137" s="7">
        <v>46.67</v>
      </c>
      <c r="O137" s="7">
        <v>0.88700000000000001</v>
      </c>
    </row>
    <row r="138" spans="1:15" ht="18.75" customHeight="1">
      <c r="A138" s="6">
        <v>256</v>
      </c>
      <c r="B138" s="23" t="s">
        <v>48</v>
      </c>
      <c r="C138" s="6">
        <v>150</v>
      </c>
      <c r="D138" s="7">
        <v>0.45</v>
      </c>
      <c r="E138" s="7">
        <v>5.55</v>
      </c>
      <c r="F138" s="7">
        <v>35.299999999999997</v>
      </c>
      <c r="G138" s="7">
        <v>353.3</v>
      </c>
      <c r="H138" s="7">
        <v>5.3999999999999999E-2</v>
      </c>
      <c r="I138" s="7">
        <v>34.32</v>
      </c>
      <c r="J138" s="7">
        <v>0.84</v>
      </c>
      <c r="K138" s="7">
        <v>0</v>
      </c>
      <c r="L138" s="7">
        <v>8.8650000000000002</v>
      </c>
      <c r="M138" s="7">
        <v>45.375</v>
      </c>
      <c r="N138" s="7">
        <v>13.785</v>
      </c>
      <c r="O138" s="7">
        <v>1.077</v>
      </c>
    </row>
    <row r="139" spans="1:15">
      <c r="A139" s="8" t="s">
        <v>49</v>
      </c>
      <c r="B139" s="5" t="s">
        <v>73</v>
      </c>
      <c r="C139" s="6">
        <v>50</v>
      </c>
      <c r="D139" s="7">
        <v>0.5</v>
      </c>
      <c r="E139" s="7">
        <v>4.0000000000000001E-3</v>
      </c>
      <c r="F139" s="7">
        <v>25.943999999999999</v>
      </c>
      <c r="G139" s="7">
        <v>117.476</v>
      </c>
      <c r="H139" s="7">
        <v>0.13800000000000001</v>
      </c>
      <c r="I139" s="7">
        <v>0</v>
      </c>
      <c r="J139" s="7">
        <v>0.17199999999999999</v>
      </c>
      <c r="K139" s="7">
        <v>0</v>
      </c>
      <c r="L139" s="7">
        <v>2.528</v>
      </c>
      <c r="M139" s="7">
        <v>18.053999999999998</v>
      </c>
      <c r="N139" s="7">
        <v>7.22</v>
      </c>
      <c r="O139" s="7">
        <v>0.436</v>
      </c>
    </row>
    <row r="140" spans="1:15">
      <c r="A140" s="8">
        <v>459</v>
      </c>
      <c r="B140" s="5" t="s">
        <v>65</v>
      </c>
      <c r="C140" s="6">
        <v>207</v>
      </c>
      <c r="D140" s="7">
        <v>0.10299999999999999</v>
      </c>
      <c r="E140" s="7">
        <v>0.31</v>
      </c>
      <c r="F140" s="7">
        <v>9.8320000000000007</v>
      </c>
      <c r="G140" s="7">
        <v>41.4</v>
      </c>
      <c r="H140" s="7">
        <v>0</v>
      </c>
      <c r="I140" s="7">
        <v>0</v>
      </c>
      <c r="J140" s="7">
        <v>0.02</v>
      </c>
      <c r="K140" s="7">
        <v>1.0349999999999999</v>
      </c>
      <c r="L140" s="7">
        <v>5.1749999999999998</v>
      </c>
      <c r="M140" s="7">
        <v>9.4179999999999993</v>
      </c>
      <c r="N140" s="7">
        <v>8.1760000000000002</v>
      </c>
      <c r="O140" s="7">
        <v>0.9</v>
      </c>
    </row>
    <row r="141" spans="1:15">
      <c r="A141" s="20"/>
      <c r="B141" s="20"/>
    </row>
    <row r="142" spans="1:15">
      <c r="A142" s="5"/>
      <c r="B142" s="10" t="s">
        <v>51</v>
      </c>
      <c r="C142" s="34">
        <f t="shared" ref="C142:O142" si="19">SUM(C143:C148)</f>
        <v>800</v>
      </c>
      <c r="D142" s="17">
        <f t="shared" si="19"/>
        <v>46.47</v>
      </c>
      <c r="E142" s="17">
        <f t="shared" si="19"/>
        <v>50.129000000000005</v>
      </c>
      <c r="F142" s="17">
        <f t="shared" si="19"/>
        <v>133.03040000000001</v>
      </c>
      <c r="G142" s="17">
        <f t="shared" si="19"/>
        <v>955.26260000000002</v>
      </c>
      <c r="H142" s="17">
        <f t="shared" si="19"/>
        <v>0.4178</v>
      </c>
      <c r="I142" s="17">
        <f t="shared" si="19"/>
        <v>85.13300000000001</v>
      </c>
      <c r="J142" s="17">
        <f t="shared" si="19"/>
        <v>5.4675000000000002</v>
      </c>
      <c r="K142" s="17">
        <f t="shared" si="19"/>
        <v>18.206</v>
      </c>
      <c r="L142" s="17">
        <f t="shared" si="19"/>
        <v>55.653799999999997</v>
      </c>
      <c r="M142" s="17">
        <f t="shared" si="19"/>
        <v>336.11040000000003</v>
      </c>
      <c r="N142" s="17">
        <f t="shared" si="19"/>
        <v>159.0916</v>
      </c>
      <c r="O142" s="17">
        <f t="shared" si="19"/>
        <v>6.533199999999999</v>
      </c>
    </row>
    <row r="143" spans="1:15">
      <c r="A143" s="28">
        <v>103</v>
      </c>
      <c r="B143" s="29" t="s">
        <v>21</v>
      </c>
      <c r="C143" s="30">
        <v>250</v>
      </c>
      <c r="D143" s="31">
        <v>9.9499999999999993</v>
      </c>
      <c r="E143" s="31">
        <v>2.1560000000000001</v>
      </c>
      <c r="F143" s="31">
        <v>5.625</v>
      </c>
      <c r="G143" s="31">
        <v>72.221999999999994</v>
      </c>
      <c r="H143" s="31">
        <v>4.1000000000000002E-2</v>
      </c>
      <c r="I143" s="31">
        <v>0</v>
      </c>
      <c r="J143" s="31">
        <v>2.968</v>
      </c>
      <c r="K143" s="31">
        <v>17.405999999999999</v>
      </c>
      <c r="L143" s="31">
        <v>22.687000000000001</v>
      </c>
      <c r="M143" s="31">
        <v>48.718000000000004</v>
      </c>
      <c r="N143" s="31">
        <v>60.875</v>
      </c>
      <c r="O143" s="31">
        <v>0.875</v>
      </c>
    </row>
    <row r="144" spans="1:15">
      <c r="A144" s="8">
        <v>341</v>
      </c>
      <c r="B144" s="5" t="s">
        <v>83</v>
      </c>
      <c r="C144" s="6">
        <v>100</v>
      </c>
      <c r="D144" s="7">
        <v>35</v>
      </c>
      <c r="E144" s="7">
        <v>39</v>
      </c>
      <c r="F144" s="7">
        <v>32</v>
      </c>
      <c r="G144" s="7">
        <v>243</v>
      </c>
      <c r="H144" s="7">
        <v>0.13</v>
      </c>
      <c r="I144" s="7">
        <v>47</v>
      </c>
      <c r="J144" s="7">
        <v>1.4</v>
      </c>
      <c r="K144" s="7">
        <v>0</v>
      </c>
      <c r="L144" s="7">
        <v>19</v>
      </c>
      <c r="M144" s="7">
        <v>142</v>
      </c>
      <c r="N144" s="7">
        <v>49</v>
      </c>
      <c r="O144" s="7">
        <v>2.4</v>
      </c>
    </row>
    <row r="145" spans="1:19" ht="14.25" customHeight="1">
      <c r="A145" s="6">
        <v>256</v>
      </c>
      <c r="B145" s="23" t="s">
        <v>48</v>
      </c>
      <c r="C145" s="6">
        <v>180</v>
      </c>
      <c r="D145" s="7">
        <v>0.54</v>
      </c>
      <c r="E145" s="7">
        <v>6.66</v>
      </c>
      <c r="F145" s="7">
        <v>42.359000000000002</v>
      </c>
      <c r="G145" s="7">
        <v>392.55500000000001</v>
      </c>
      <c r="H145" s="7">
        <v>0.06</v>
      </c>
      <c r="I145" s="7">
        <v>38.133000000000003</v>
      </c>
      <c r="J145" s="7">
        <v>0.93300000000000005</v>
      </c>
      <c r="K145" s="7">
        <v>0</v>
      </c>
      <c r="L145" s="7">
        <v>9.85</v>
      </c>
      <c r="M145" s="7">
        <v>50.415999999999997</v>
      </c>
      <c r="N145" s="7">
        <v>15.316000000000001</v>
      </c>
      <c r="O145" s="7">
        <v>1.196</v>
      </c>
    </row>
    <row r="146" spans="1:19">
      <c r="A146" s="8" t="s">
        <v>49</v>
      </c>
      <c r="B146" s="5" t="s">
        <v>50</v>
      </c>
      <c r="C146" s="6">
        <v>40</v>
      </c>
      <c r="D146" s="7">
        <v>0.48</v>
      </c>
      <c r="E146" s="7">
        <v>2.1105999999999998</v>
      </c>
      <c r="F146" s="7">
        <v>13.68</v>
      </c>
      <c r="G146" s="7">
        <v>79</v>
      </c>
      <c r="H146" s="7">
        <v>0.104</v>
      </c>
      <c r="I146" s="7">
        <v>0</v>
      </c>
      <c r="J146" s="7">
        <v>6.3299999999999995E-2</v>
      </c>
      <c r="K146" s="7">
        <v>0</v>
      </c>
      <c r="L146" s="7">
        <v>0</v>
      </c>
      <c r="M146" s="7">
        <v>73.944000000000003</v>
      </c>
      <c r="N146" s="7">
        <v>20.5686</v>
      </c>
      <c r="O146" s="7">
        <v>1.1206</v>
      </c>
      <c r="P146" s="32"/>
      <c r="R146" s="3"/>
      <c r="S146" s="3"/>
    </row>
    <row r="147" spans="1:19">
      <c r="A147" s="8" t="s">
        <v>49</v>
      </c>
      <c r="B147" s="5" t="s">
        <v>73</v>
      </c>
      <c r="C147" s="6">
        <v>30</v>
      </c>
      <c r="D147" s="7">
        <v>0.3</v>
      </c>
      <c r="E147" s="7">
        <v>2.3999999999999998E-3</v>
      </c>
      <c r="F147" s="7">
        <v>15.5664</v>
      </c>
      <c r="G147" s="7">
        <v>70.485600000000005</v>
      </c>
      <c r="H147" s="7">
        <v>8.2799999999999999E-2</v>
      </c>
      <c r="I147" s="7">
        <v>0</v>
      </c>
      <c r="J147" s="7">
        <v>0.1032</v>
      </c>
      <c r="K147" s="7">
        <v>0</v>
      </c>
      <c r="L147" s="7">
        <v>1.5167999999999999</v>
      </c>
      <c r="M147" s="7">
        <v>10.8324</v>
      </c>
      <c r="N147" s="7">
        <v>4.3319999999999999</v>
      </c>
      <c r="O147" s="7">
        <v>0.2616</v>
      </c>
      <c r="P147" s="32"/>
      <c r="R147" s="3"/>
      <c r="S147" s="3"/>
    </row>
    <row r="148" spans="1:19">
      <c r="A148" s="8">
        <v>476</v>
      </c>
      <c r="B148" s="5" t="s">
        <v>74</v>
      </c>
      <c r="C148" s="6">
        <v>200</v>
      </c>
      <c r="D148" s="7">
        <v>0.2</v>
      </c>
      <c r="E148" s="7">
        <v>0.2</v>
      </c>
      <c r="F148" s="7">
        <v>23.8</v>
      </c>
      <c r="G148" s="7">
        <v>98</v>
      </c>
      <c r="H148" s="7">
        <v>0</v>
      </c>
      <c r="I148" s="7">
        <v>0</v>
      </c>
      <c r="J148" s="7">
        <v>0</v>
      </c>
      <c r="K148" s="7">
        <v>0.8</v>
      </c>
      <c r="L148" s="7">
        <v>2.6</v>
      </c>
      <c r="M148" s="7">
        <v>10.199999999999999</v>
      </c>
      <c r="N148" s="7">
        <v>9</v>
      </c>
      <c r="O148" s="7">
        <v>0.68</v>
      </c>
    </row>
    <row r="149" spans="1:19">
      <c r="A149" s="19"/>
      <c r="B149" s="20"/>
    </row>
    <row r="150" spans="1:19">
      <c r="A150" s="5"/>
      <c r="B150" s="10" t="s">
        <v>52</v>
      </c>
      <c r="C150" s="34">
        <f t="shared" ref="C150:O150" si="20">C136+C142</f>
        <v>1307</v>
      </c>
      <c r="D150" s="11">
        <f t="shared" si="20"/>
        <v>60.173000000000002</v>
      </c>
      <c r="E150" s="11">
        <f t="shared" si="20"/>
        <v>66.263000000000005</v>
      </c>
      <c r="F150" s="11">
        <f t="shared" si="20"/>
        <v>215.50640000000001</v>
      </c>
      <c r="G150" s="11">
        <f t="shared" si="20"/>
        <v>1636.9386</v>
      </c>
      <c r="H150" s="11">
        <f t="shared" si="20"/>
        <v>0.73080000000000001</v>
      </c>
      <c r="I150" s="11">
        <f t="shared" si="20"/>
        <v>133.453</v>
      </c>
      <c r="J150" s="11">
        <f t="shared" si="20"/>
        <v>7.5265000000000004</v>
      </c>
      <c r="K150" s="11">
        <f t="shared" si="20"/>
        <v>21.294</v>
      </c>
      <c r="L150" s="11">
        <f t="shared" si="20"/>
        <v>97.42179999999999</v>
      </c>
      <c r="M150" s="11">
        <f t="shared" si="20"/>
        <v>557.3574000000001</v>
      </c>
      <c r="N150" s="11">
        <f t="shared" si="20"/>
        <v>234.9426</v>
      </c>
      <c r="O150" s="11">
        <f t="shared" si="20"/>
        <v>9.8331999999999979</v>
      </c>
    </row>
    <row r="151" spans="1:19">
      <c r="A151" s="1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9">
      <c r="B152" s="14" t="s">
        <v>60</v>
      </c>
    </row>
    <row r="153" spans="1:19" ht="15.75" thickBot="1"/>
    <row r="154" spans="1:19" ht="16.5" thickBot="1">
      <c r="A154" s="49" t="s">
        <v>0</v>
      </c>
      <c r="B154" s="49" t="s">
        <v>1</v>
      </c>
      <c r="C154" s="49" t="s">
        <v>2</v>
      </c>
      <c r="D154" s="51" t="s">
        <v>3</v>
      </c>
      <c r="E154" s="47"/>
      <c r="F154" s="48"/>
      <c r="G154" s="49" t="s">
        <v>20</v>
      </c>
      <c r="H154" s="51" t="s">
        <v>4</v>
      </c>
      <c r="I154" s="47"/>
      <c r="J154" s="47"/>
      <c r="K154" s="52"/>
      <c r="L154" s="46" t="s">
        <v>5</v>
      </c>
      <c r="M154" s="47"/>
      <c r="N154" s="47"/>
      <c r="O154" s="48"/>
    </row>
    <row r="155" spans="1:19" ht="33.75" customHeight="1" thickBot="1">
      <c r="A155" s="50"/>
      <c r="B155" s="50"/>
      <c r="C155" s="50"/>
      <c r="D155" s="1" t="s">
        <v>6</v>
      </c>
      <c r="E155" s="1" t="s">
        <v>7</v>
      </c>
      <c r="F155" s="1" t="s">
        <v>8</v>
      </c>
      <c r="G155" s="50"/>
      <c r="H155" s="1" t="s">
        <v>9</v>
      </c>
      <c r="I155" s="1" t="s">
        <v>10</v>
      </c>
      <c r="J155" s="1" t="s">
        <v>11</v>
      </c>
      <c r="K155" s="2" t="s">
        <v>12</v>
      </c>
      <c r="L155" s="1" t="s">
        <v>13</v>
      </c>
      <c r="M155" s="1" t="s">
        <v>14</v>
      </c>
      <c r="N155" s="1" t="s">
        <v>15</v>
      </c>
      <c r="O155" s="1" t="s">
        <v>16</v>
      </c>
    </row>
    <row r="156" spans="1:19">
      <c r="A156" s="12"/>
      <c r="B156" s="9" t="s">
        <v>47</v>
      </c>
      <c r="C156" s="35">
        <f t="shared" ref="C156:O156" si="21">SUM(C157:C160)</f>
        <v>501</v>
      </c>
      <c r="D156" s="18">
        <f t="shared" si="21"/>
        <v>21.189</v>
      </c>
      <c r="E156" s="18">
        <f t="shared" si="21"/>
        <v>21.109000000000002</v>
      </c>
      <c r="F156" s="18">
        <f t="shared" si="21"/>
        <v>78.341000000000008</v>
      </c>
      <c r="G156" s="18">
        <f t="shared" si="21"/>
        <v>601.78399999999999</v>
      </c>
      <c r="H156" s="18">
        <f t="shared" si="21"/>
        <v>0.253</v>
      </c>
      <c r="I156" s="18">
        <f t="shared" si="21"/>
        <v>197.601</v>
      </c>
      <c r="J156" s="18">
        <f t="shared" si="21"/>
        <v>1.706</v>
      </c>
      <c r="K156" s="18">
        <f t="shared" si="21"/>
        <v>1.27</v>
      </c>
      <c r="L156" s="18">
        <f t="shared" si="21"/>
        <v>42.634999999999998</v>
      </c>
      <c r="M156" s="18">
        <f t="shared" si="21"/>
        <v>325.55999999999995</v>
      </c>
      <c r="N156" s="18">
        <f t="shared" si="21"/>
        <v>307.35300000000001</v>
      </c>
      <c r="O156" s="18">
        <f t="shared" si="21"/>
        <v>14.152000000000001</v>
      </c>
    </row>
    <row r="157" spans="1:19">
      <c r="A157" s="8">
        <v>259</v>
      </c>
      <c r="B157" s="5" t="s">
        <v>76</v>
      </c>
      <c r="C157" s="6">
        <v>200</v>
      </c>
      <c r="D157" s="7">
        <v>11.763999999999999</v>
      </c>
      <c r="E157" s="7">
        <v>14.47</v>
      </c>
      <c r="F157" s="7">
        <v>42.234999999999999</v>
      </c>
      <c r="G157" s="7">
        <v>332.94099999999997</v>
      </c>
      <c r="H157" s="7">
        <v>8.2000000000000003E-2</v>
      </c>
      <c r="I157" s="7">
        <v>86.941000000000003</v>
      </c>
      <c r="J157" s="7">
        <v>1.294</v>
      </c>
      <c r="K157" s="7">
        <v>0.23499999999999999</v>
      </c>
      <c r="L157" s="7">
        <v>26.352</v>
      </c>
      <c r="M157" s="7">
        <v>213.05799999999999</v>
      </c>
      <c r="N157" s="7">
        <v>267.64699999999999</v>
      </c>
      <c r="O157" s="7">
        <v>1.7050000000000001</v>
      </c>
    </row>
    <row r="158" spans="1:19">
      <c r="A158" s="8">
        <v>267</v>
      </c>
      <c r="B158" s="5" t="s">
        <v>72</v>
      </c>
      <c r="C158" s="6">
        <v>44</v>
      </c>
      <c r="D158" s="7">
        <v>8.8219999999999992</v>
      </c>
      <c r="E158" s="7">
        <v>6.3250000000000002</v>
      </c>
      <c r="F158" s="7">
        <v>0.33</v>
      </c>
      <c r="G158" s="7">
        <v>109.967</v>
      </c>
      <c r="H158" s="7">
        <v>3.3000000000000002E-2</v>
      </c>
      <c r="I158" s="7">
        <v>110.66</v>
      </c>
      <c r="J158" s="7">
        <v>0.22</v>
      </c>
      <c r="K158" s="7">
        <v>0</v>
      </c>
      <c r="L158" s="7">
        <v>8.58</v>
      </c>
      <c r="M158" s="7">
        <v>85.03</v>
      </c>
      <c r="N158" s="7">
        <v>24.31</v>
      </c>
      <c r="O158" s="7">
        <v>11.111000000000001</v>
      </c>
      <c r="Q158" s="32"/>
      <c r="R158" s="32"/>
    </row>
    <row r="159" spans="1:19">
      <c r="A159" s="8" t="s">
        <v>49</v>
      </c>
      <c r="B159" s="5" t="s">
        <v>73</v>
      </c>
      <c r="C159" s="6">
        <v>50</v>
      </c>
      <c r="D159" s="7">
        <v>0.5</v>
      </c>
      <c r="E159" s="7">
        <v>4.0000000000000001E-3</v>
      </c>
      <c r="F159" s="7">
        <v>25.943999999999999</v>
      </c>
      <c r="G159" s="7">
        <v>117.476</v>
      </c>
      <c r="H159" s="7">
        <v>0.13800000000000001</v>
      </c>
      <c r="I159" s="7">
        <v>0</v>
      </c>
      <c r="J159" s="7">
        <v>0.17199999999999999</v>
      </c>
      <c r="K159" s="7">
        <v>0</v>
      </c>
      <c r="L159" s="7">
        <v>2.528</v>
      </c>
      <c r="M159" s="7">
        <v>18.053999999999998</v>
      </c>
      <c r="N159" s="7">
        <v>7.22</v>
      </c>
      <c r="O159" s="7">
        <v>0.436</v>
      </c>
    </row>
    <row r="160" spans="1:19">
      <c r="A160" s="8">
        <v>459</v>
      </c>
      <c r="B160" s="5" t="s">
        <v>65</v>
      </c>
      <c r="C160" s="6">
        <v>207</v>
      </c>
      <c r="D160" s="7">
        <v>0.10299999999999999</v>
      </c>
      <c r="E160" s="7">
        <v>0.31</v>
      </c>
      <c r="F160" s="7">
        <v>9.8320000000000007</v>
      </c>
      <c r="G160" s="7">
        <v>41.4</v>
      </c>
      <c r="H160" s="7">
        <v>0</v>
      </c>
      <c r="I160" s="7">
        <v>0</v>
      </c>
      <c r="J160" s="7">
        <v>0.02</v>
      </c>
      <c r="K160" s="7">
        <v>1.0349999999999999</v>
      </c>
      <c r="L160" s="7">
        <v>5.1749999999999998</v>
      </c>
      <c r="M160" s="7">
        <v>9.4179999999999993</v>
      </c>
      <c r="N160" s="7">
        <v>8.1760000000000002</v>
      </c>
      <c r="O160" s="7">
        <v>0.9</v>
      </c>
    </row>
    <row r="161" spans="1:19">
      <c r="A161" s="20"/>
      <c r="B161" s="20"/>
    </row>
    <row r="162" spans="1:19">
      <c r="A162" s="5"/>
      <c r="B162" s="10" t="s">
        <v>51</v>
      </c>
      <c r="C162" s="34">
        <f t="shared" ref="C162:O162" si="22">SUM(C163:C168)</f>
        <v>770</v>
      </c>
      <c r="D162" s="17">
        <f t="shared" si="22"/>
        <v>53.907999999999994</v>
      </c>
      <c r="E162" s="17">
        <f t="shared" si="22"/>
        <v>30.568999999999999</v>
      </c>
      <c r="F162" s="17">
        <f t="shared" si="22"/>
        <v>95.6554</v>
      </c>
      <c r="G162" s="17">
        <f t="shared" si="22"/>
        <v>846.94560000000001</v>
      </c>
      <c r="H162" s="17">
        <f t="shared" si="22"/>
        <v>0.50380000000000003</v>
      </c>
      <c r="I162" s="17">
        <f t="shared" si="22"/>
        <v>116.10599999999999</v>
      </c>
      <c r="J162" s="17">
        <f t="shared" si="22"/>
        <v>7.9535000000000009</v>
      </c>
      <c r="K162" s="17">
        <f t="shared" si="22"/>
        <v>21.271999999999998</v>
      </c>
      <c r="L162" s="17">
        <f t="shared" si="22"/>
        <v>68.35860000000001</v>
      </c>
      <c r="M162" s="17">
        <f t="shared" si="22"/>
        <v>409.71240000000006</v>
      </c>
      <c r="N162" s="17">
        <f t="shared" si="22"/>
        <v>357.68860000000001</v>
      </c>
      <c r="O162" s="17">
        <f t="shared" si="22"/>
        <v>6.6232000000000006</v>
      </c>
    </row>
    <row r="163" spans="1:19" s="25" customFormat="1">
      <c r="A163" s="28">
        <v>100</v>
      </c>
      <c r="B163" s="29" t="s">
        <v>23</v>
      </c>
      <c r="C163" s="30">
        <v>250</v>
      </c>
      <c r="D163" s="31">
        <v>6.0709999999999997</v>
      </c>
      <c r="E163" s="31">
        <v>2.2250000000000001</v>
      </c>
      <c r="F163" s="31">
        <v>15.743</v>
      </c>
      <c r="G163" s="31">
        <v>126.48699999999999</v>
      </c>
      <c r="H163" s="31">
        <v>0.10299999999999999</v>
      </c>
      <c r="I163" s="31">
        <v>0</v>
      </c>
      <c r="J163" s="31">
        <v>2.7970000000000002</v>
      </c>
      <c r="K163" s="31">
        <v>8.2729999999999997</v>
      </c>
      <c r="L163" s="31">
        <v>28.8568</v>
      </c>
      <c r="M163" s="31">
        <v>70.831999999999994</v>
      </c>
      <c r="N163" s="31">
        <v>17.558</v>
      </c>
      <c r="O163" s="31">
        <v>0.95099999999999996</v>
      </c>
    </row>
    <row r="164" spans="1:19">
      <c r="A164" s="8">
        <v>433</v>
      </c>
      <c r="B164" s="5" t="s">
        <v>30</v>
      </c>
      <c r="C164" s="6">
        <v>20</v>
      </c>
      <c r="D164" s="7">
        <v>4</v>
      </c>
      <c r="E164" s="7">
        <v>0.63400000000000001</v>
      </c>
      <c r="F164" s="7">
        <v>13.333</v>
      </c>
      <c r="G164" s="7">
        <v>42</v>
      </c>
      <c r="H164" s="7">
        <v>6.0000000000000001E-3</v>
      </c>
      <c r="I164" s="7">
        <v>25.332999999999998</v>
      </c>
      <c r="J164" s="7">
        <v>0.08</v>
      </c>
      <c r="K164" s="7">
        <v>5.2999999999999999E-2</v>
      </c>
      <c r="L164" s="7">
        <v>27</v>
      </c>
      <c r="M164" s="7">
        <v>13.826000000000001</v>
      </c>
      <c r="N164" s="7">
        <v>264</v>
      </c>
      <c r="O164" s="7">
        <v>4.8000000000000001E-2</v>
      </c>
    </row>
    <row r="165" spans="1:19">
      <c r="A165" s="8">
        <v>376</v>
      </c>
      <c r="B165" s="5" t="s">
        <v>29</v>
      </c>
      <c r="C165" s="6">
        <v>230</v>
      </c>
      <c r="D165" s="7">
        <v>42.856999999999999</v>
      </c>
      <c r="E165" s="7">
        <v>25.297000000000001</v>
      </c>
      <c r="F165" s="7">
        <v>20.832999999999998</v>
      </c>
      <c r="G165" s="7">
        <v>465.77300000000002</v>
      </c>
      <c r="H165" s="7">
        <v>0.20799999999999999</v>
      </c>
      <c r="I165" s="7">
        <v>90.772999999999996</v>
      </c>
      <c r="J165" s="7">
        <v>4.91</v>
      </c>
      <c r="K165" s="7">
        <v>12.946</v>
      </c>
      <c r="L165" s="7">
        <v>6.7850000000000001</v>
      </c>
      <c r="M165" s="7">
        <v>227.678</v>
      </c>
      <c r="N165" s="7">
        <v>46.13</v>
      </c>
      <c r="O165" s="7">
        <v>3.4220000000000002</v>
      </c>
    </row>
    <row r="166" spans="1:19">
      <c r="A166" s="8" t="s">
        <v>49</v>
      </c>
      <c r="B166" s="5" t="s">
        <v>50</v>
      </c>
      <c r="C166" s="6">
        <v>40</v>
      </c>
      <c r="D166" s="7">
        <v>0.48</v>
      </c>
      <c r="E166" s="7">
        <v>2.1105999999999998</v>
      </c>
      <c r="F166" s="7">
        <v>13.68</v>
      </c>
      <c r="G166" s="7">
        <v>79</v>
      </c>
      <c r="H166" s="7">
        <v>0.104</v>
      </c>
      <c r="I166" s="7">
        <v>0</v>
      </c>
      <c r="J166" s="7">
        <v>6.3299999999999995E-2</v>
      </c>
      <c r="K166" s="7">
        <v>0</v>
      </c>
      <c r="L166" s="7">
        <v>0</v>
      </c>
      <c r="M166" s="7">
        <v>73.944000000000003</v>
      </c>
      <c r="N166" s="7">
        <v>20.5686</v>
      </c>
      <c r="O166" s="7">
        <v>1.1206</v>
      </c>
      <c r="P166" s="32"/>
      <c r="R166" s="3"/>
      <c r="S166" s="3"/>
    </row>
    <row r="167" spans="1:19">
      <c r="A167" s="8" t="s">
        <v>49</v>
      </c>
      <c r="B167" s="5" t="s">
        <v>73</v>
      </c>
      <c r="C167" s="6">
        <v>30</v>
      </c>
      <c r="D167" s="7">
        <v>0.3</v>
      </c>
      <c r="E167" s="7">
        <v>2.3999999999999998E-3</v>
      </c>
      <c r="F167" s="7">
        <v>15.5664</v>
      </c>
      <c r="G167" s="7">
        <v>70.485600000000005</v>
      </c>
      <c r="H167" s="7">
        <v>8.2799999999999999E-2</v>
      </c>
      <c r="I167" s="7">
        <v>0</v>
      </c>
      <c r="J167" s="7">
        <v>0.1032</v>
      </c>
      <c r="K167" s="7">
        <v>0</v>
      </c>
      <c r="L167" s="7">
        <v>1.5167999999999999</v>
      </c>
      <c r="M167" s="7">
        <v>10.8324</v>
      </c>
      <c r="N167" s="7">
        <v>4.3319999999999999</v>
      </c>
      <c r="O167" s="7">
        <v>0.2616</v>
      </c>
      <c r="P167" s="32"/>
      <c r="R167" s="3"/>
      <c r="S167" s="3"/>
    </row>
    <row r="168" spans="1:19">
      <c r="A168" s="8">
        <v>457</v>
      </c>
      <c r="B168" s="5" t="s">
        <v>63</v>
      </c>
      <c r="C168" s="6">
        <v>200</v>
      </c>
      <c r="D168" s="7">
        <v>0.2</v>
      </c>
      <c r="E168" s="7">
        <v>0.3</v>
      </c>
      <c r="F168" s="7">
        <v>16.5</v>
      </c>
      <c r="G168" s="7">
        <v>63.2</v>
      </c>
      <c r="H168" s="7">
        <v>0</v>
      </c>
      <c r="I168" s="7">
        <v>0</v>
      </c>
      <c r="J168" s="7">
        <v>0</v>
      </c>
      <c r="K168" s="7">
        <v>0</v>
      </c>
      <c r="L168" s="7">
        <v>4.2</v>
      </c>
      <c r="M168" s="7">
        <v>12.6</v>
      </c>
      <c r="N168" s="7">
        <v>5.0999999999999996</v>
      </c>
      <c r="O168" s="7">
        <v>0.82</v>
      </c>
    </row>
    <row r="169" spans="1:19">
      <c r="A169" s="20"/>
      <c r="B169" s="20"/>
    </row>
    <row r="170" spans="1:19">
      <c r="A170" s="5"/>
      <c r="B170" s="10" t="s">
        <v>52</v>
      </c>
      <c r="C170" s="34">
        <f t="shared" ref="C170:O170" si="23">C156+C162</f>
        <v>1271</v>
      </c>
      <c r="D170" s="11">
        <f t="shared" si="23"/>
        <v>75.096999999999994</v>
      </c>
      <c r="E170" s="11">
        <f t="shared" si="23"/>
        <v>51.677999999999997</v>
      </c>
      <c r="F170" s="11">
        <f t="shared" si="23"/>
        <v>173.99639999999999</v>
      </c>
      <c r="G170" s="11">
        <f t="shared" si="23"/>
        <v>1448.7296000000001</v>
      </c>
      <c r="H170" s="11">
        <f t="shared" si="23"/>
        <v>0.75680000000000003</v>
      </c>
      <c r="I170" s="11">
        <f t="shared" si="23"/>
        <v>313.70699999999999</v>
      </c>
      <c r="J170" s="11">
        <f t="shared" si="23"/>
        <v>9.6595000000000013</v>
      </c>
      <c r="K170" s="11">
        <f t="shared" si="23"/>
        <v>22.541999999999998</v>
      </c>
      <c r="L170" s="11">
        <f t="shared" si="23"/>
        <v>110.99360000000001</v>
      </c>
      <c r="M170" s="11">
        <f t="shared" si="23"/>
        <v>735.27240000000006</v>
      </c>
      <c r="N170" s="11">
        <f t="shared" si="23"/>
        <v>665.04160000000002</v>
      </c>
      <c r="O170" s="11">
        <f t="shared" si="23"/>
        <v>20.775200000000002</v>
      </c>
    </row>
    <row r="172" spans="1:19">
      <c r="B172" s="21" t="s">
        <v>61</v>
      </c>
    </row>
    <row r="173" spans="1:19" ht="15.75" thickBot="1"/>
    <row r="174" spans="1:19" ht="16.5" thickBot="1">
      <c r="A174" s="49" t="s">
        <v>0</v>
      </c>
      <c r="B174" s="49" t="s">
        <v>1</v>
      </c>
      <c r="C174" s="49" t="s">
        <v>2</v>
      </c>
      <c r="D174" s="51" t="s">
        <v>3</v>
      </c>
      <c r="E174" s="47"/>
      <c r="F174" s="48"/>
      <c r="G174" s="49" t="s">
        <v>20</v>
      </c>
      <c r="H174" s="51" t="s">
        <v>4</v>
      </c>
      <c r="I174" s="47"/>
      <c r="J174" s="47"/>
      <c r="K174" s="52"/>
      <c r="L174" s="46" t="s">
        <v>5</v>
      </c>
      <c r="M174" s="47"/>
      <c r="N174" s="47"/>
      <c r="O174" s="48"/>
    </row>
    <row r="175" spans="1:19" ht="31.5" customHeight="1" thickBot="1">
      <c r="A175" s="50"/>
      <c r="B175" s="50"/>
      <c r="C175" s="50"/>
      <c r="D175" s="1" t="s">
        <v>6</v>
      </c>
      <c r="E175" s="1" t="s">
        <v>7</v>
      </c>
      <c r="F175" s="1" t="s">
        <v>8</v>
      </c>
      <c r="G175" s="50"/>
      <c r="H175" s="1" t="s">
        <v>9</v>
      </c>
      <c r="I175" s="1" t="s">
        <v>10</v>
      </c>
      <c r="J175" s="1" t="s">
        <v>11</v>
      </c>
      <c r="K175" s="2" t="s">
        <v>12</v>
      </c>
      <c r="L175" s="1" t="s">
        <v>13</v>
      </c>
      <c r="M175" s="1" t="s">
        <v>14</v>
      </c>
      <c r="N175" s="1" t="s">
        <v>15</v>
      </c>
      <c r="O175" s="1" t="s">
        <v>16</v>
      </c>
    </row>
    <row r="176" spans="1:19">
      <c r="A176" s="12"/>
      <c r="B176" s="9" t="s">
        <v>47</v>
      </c>
      <c r="C176" s="35">
        <f t="shared" ref="C176:O176" si="24">SUM(C177:C180)</f>
        <v>500</v>
      </c>
      <c r="D176" s="18">
        <f t="shared" si="24"/>
        <v>17.936899999999998</v>
      </c>
      <c r="E176" s="18">
        <f t="shared" si="24"/>
        <v>23.253600000000002</v>
      </c>
      <c r="F176" s="18">
        <f t="shared" si="24"/>
        <v>102.4344</v>
      </c>
      <c r="G176" s="18">
        <f t="shared" si="24"/>
        <v>674.69030000000009</v>
      </c>
      <c r="H176" s="18">
        <f t="shared" si="24"/>
        <v>0.4773</v>
      </c>
      <c r="I176" s="18">
        <f t="shared" si="24"/>
        <v>74.129899999999992</v>
      </c>
      <c r="J176" s="18">
        <f t="shared" si="24"/>
        <v>1.4217</v>
      </c>
      <c r="K176" s="18">
        <f t="shared" si="24"/>
        <v>0.59919999999999995</v>
      </c>
      <c r="L176" s="18">
        <f t="shared" si="24"/>
        <v>211.65541999999999</v>
      </c>
      <c r="M176" s="18">
        <f t="shared" si="24"/>
        <v>383.78279999999995</v>
      </c>
      <c r="N176" s="18">
        <f t="shared" si="24"/>
        <v>63.072099999999999</v>
      </c>
      <c r="O176" s="18">
        <f t="shared" si="24"/>
        <v>8.6626999999999992</v>
      </c>
    </row>
    <row r="177" spans="1:19">
      <c r="A177" s="8">
        <v>372</v>
      </c>
      <c r="B177" s="5" t="s">
        <v>34</v>
      </c>
      <c r="C177" s="6">
        <v>70</v>
      </c>
      <c r="D177" s="7">
        <v>8.0990000000000002</v>
      </c>
      <c r="E177" s="7">
        <v>10.7996</v>
      </c>
      <c r="F177" s="7">
        <v>6.1992000000000003</v>
      </c>
      <c r="G177" s="7">
        <v>127.9992</v>
      </c>
      <c r="H177" s="7">
        <v>4.9000000000000002E-2</v>
      </c>
      <c r="I177" s="7">
        <v>40.8996</v>
      </c>
      <c r="J177" s="7">
        <v>0.39900000000000002</v>
      </c>
      <c r="K177" s="7">
        <v>0.59919999999999995</v>
      </c>
      <c r="L177" s="7">
        <v>13.019920000000001</v>
      </c>
      <c r="M177" s="7">
        <v>68.7988</v>
      </c>
      <c r="N177" s="7">
        <v>27.699000000000002</v>
      </c>
      <c r="O177" s="7">
        <v>0.96879999999999999</v>
      </c>
    </row>
    <row r="178" spans="1:19">
      <c r="A178" s="8">
        <v>202</v>
      </c>
      <c r="B178" s="5" t="s">
        <v>38</v>
      </c>
      <c r="C178" s="6">
        <v>180</v>
      </c>
      <c r="D178" s="7">
        <v>9.1379000000000001</v>
      </c>
      <c r="E178" s="7">
        <v>12.15</v>
      </c>
      <c r="F178" s="7">
        <v>53.791200000000003</v>
      </c>
      <c r="G178" s="7">
        <v>346.01510000000002</v>
      </c>
      <c r="H178" s="7">
        <v>0.2903</v>
      </c>
      <c r="I178" s="7">
        <v>33.2303</v>
      </c>
      <c r="J178" s="7">
        <v>0.85070000000000001</v>
      </c>
      <c r="K178" s="7">
        <v>0</v>
      </c>
      <c r="L178" s="7">
        <v>191.9075</v>
      </c>
      <c r="M178" s="7">
        <v>284.33</v>
      </c>
      <c r="N178" s="7">
        <v>23.053100000000001</v>
      </c>
      <c r="O178" s="7">
        <v>6.4379</v>
      </c>
    </row>
    <row r="179" spans="1:19">
      <c r="A179" s="8" t="s">
        <v>49</v>
      </c>
      <c r="B179" s="5" t="s">
        <v>73</v>
      </c>
      <c r="C179" s="6">
        <v>50</v>
      </c>
      <c r="D179" s="7">
        <v>0.5</v>
      </c>
      <c r="E179" s="7">
        <v>4.0000000000000001E-3</v>
      </c>
      <c r="F179" s="7">
        <v>25.943999999999999</v>
      </c>
      <c r="G179" s="7">
        <v>117.476</v>
      </c>
      <c r="H179" s="7">
        <v>0.13800000000000001</v>
      </c>
      <c r="I179" s="7">
        <v>0</v>
      </c>
      <c r="J179" s="7">
        <v>0.17199999999999999</v>
      </c>
      <c r="K179" s="7">
        <v>0</v>
      </c>
      <c r="L179" s="7">
        <v>2.528</v>
      </c>
      <c r="M179" s="7">
        <v>18.053999999999998</v>
      </c>
      <c r="N179" s="7">
        <v>7.22</v>
      </c>
      <c r="O179" s="7">
        <v>0.436</v>
      </c>
    </row>
    <row r="180" spans="1:19">
      <c r="A180" s="8">
        <v>457</v>
      </c>
      <c r="B180" s="5" t="s">
        <v>63</v>
      </c>
      <c r="C180" s="6">
        <v>200</v>
      </c>
      <c r="D180" s="7">
        <v>0.2</v>
      </c>
      <c r="E180" s="7">
        <v>0.3</v>
      </c>
      <c r="F180" s="7">
        <v>16.5</v>
      </c>
      <c r="G180" s="7">
        <v>83.2</v>
      </c>
      <c r="H180" s="7">
        <v>0</v>
      </c>
      <c r="I180" s="7">
        <v>0</v>
      </c>
      <c r="J180" s="7">
        <v>0</v>
      </c>
      <c r="K180" s="7">
        <v>0</v>
      </c>
      <c r="L180" s="7">
        <v>4.2</v>
      </c>
      <c r="M180" s="7">
        <v>12.6</v>
      </c>
      <c r="N180" s="7">
        <v>5.0999999999999996</v>
      </c>
      <c r="O180" s="7">
        <v>0.82</v>
      </c>
    </row>
    <row r="181" spans="1:19">
      <c r="A181" s="19"/>
      <c r="B181" s="20"/>
    </row>
    <row r="182" spans="1:19">
      <c r="A182" s="5"/>
      <c r="B182" s="10" t="s">
        <v>51</v>
      </c>
      <c r="C182" s="34">
        <f t="shared" ref="C182:O182" si="25">SUM(C183:C188)</f>
        <v>807</v>
      </c>
      <c r="D182" s="17">
        <f t="shared" si="25"/>
        <v>45.380999999999993</v>
      </c>
      <c r="E182" s="17">
        <f t="shared" si="25"/>
        <v>61.11</v>
      </c>
      <c r="F182" s="17">
        <f t="shared" si="25"/>
        <v>169.52339999999998</v>
      </c>
      <c r="G182" s="17">
        <f t="shared" si="25"/>
        <v>1428.6906000000001</v>
      </c>
      <c r="H182" s="17">
        <f t="shared" si="25"/>
        <v>0.49979999999999997</v>
      </c>
      <c r="I182" s="17">
        <f t="shared" si="25"/>
        <v>68.98</v>
      </c>
      <c r="J182" s="17">
        <f t="shared" si="25"/>
        <v>5.4324999999999992</v>
      </c>
      <c r="K182" s="17">
        <f t="shared" si="25"/>
        <v>9.4849999999999994</v>
      </c>
      <c r="L182" s="17">
        <f t="shared" si="25"/>
        <v>63.989800000000002</v>
      </c>
      <c r="M182" s="17">
        <f t="shared" si="25"/>
        <v>350.86540000000002</v>
      </c>
      <c r="N182" s="17">
        <f t="shared" si="25"/>
        <v>122.28359999999999</v>
      </c>
      <c r="O182" s="17">
        <f t="shared" si="25"/>
        <v>6.6601999999999997</v>
      </c>
    </row>
    <row r="183" spans="1:19" ht="30">
      <c r="A183" s="30">
        <v>116</v>
      </c>
      <c r="B183" s="33" t="s">
        <v>28</v>
      </c>
      <c r="C183" s="30">
        <v>250</v>
      </c>
      <c r="D183" s="31">
        <v>2.798</v>
      </c>
      <c r="E183" s="31">
        <v>2.907</v>
      </c>
      <c r="F183" s="31">
        <v>18.206</v>
      </c>
      <c r="G183" s="31">
        <v>221.25</v>
      </c>
      <c r="H183" s="31">
        <v>0.113</v>
      </c>
      <c r="I183" s="31">
        <v>1.847</v>
      </c>
      <c r="J183" s="31">
        <v>1.4930000000000001</v>
      </c>
      <c r="K183" s="31">
        <v>8.4499999999999993</v>
      </c>
      <c r="L183" s="31">
        <v>26.448</v>
      </c>
      <c r="M183" s="31">
        <v>72.254999999999995</v>
      </c>
      <c r="N183" s="31">
        <v>24.890999999999998</v>
      </c>
      <c r="O183" s="31">
        <v>1.1819999999999999</v>
      </c>
    </row>
    <row r="184" spans="1:19">
      <c r="A184" s="8">
        <v>347</v>
      </c>
      <c r="B184" s="5" t="s">
        <v>86</v>
      </c>
      <c r="C184" s="6">
        <v>100</v>
      </c>
      <c r="D184" s="7">
        <v>41.16</v>
      </c>
      <c r="E184" s="7">
        <v>49.12</v>
      </c>
      <c r="F184" s="7">
        <v>69.88</v>
      </c>
      <c r="G184" s="7">
        <v>624</v>
      </c>
      <c r="H184" s="7">
        <v>0.14000000000000001</v>
      </c>
      <c r="I184" s="7">
        <v>29</v>
      </c>
      <c r="J184" s="7">
        <v>2.82</v>
      </c>
      <c r="K184" s="7">
        <v>0</v>
      </c>
      <c r="L184" s="7">
        <v>21</v>
      </c>
      <c r="M184" s="7">
        <v>134</v>
      </c>
      <c r="N184" s="7">
        <v>49</v>
      </c>
      <c r="O184" s="7">
        <v>2</v>
      </c>
    </row>
    <row r="185" spans="1:19" ht="17.25" customHeight="1">
      <c r="A185" s="6">
        <v>256</v>
      </c>
      <c r="B185" s="23" t="s">
        <v>48</v>
      </c>
      <c r="C185" s="6">
        <v>180</v>
      </c>
      <c r="D185" s="7">
        <v>0.54</v>
      </c>
      <c r="E185" s="7">
        <v>6.66</v>
      </c>
      <c r="F185" s="7">
        <v>42.359000000000002</v>
      </c>
      <c r="G185" s="7">
        <v>392.55500000000001</v>
      </c>
      <c r="H185" s="7">
        <v>0.06</v>
      </c>
      <c r="I185" s="7">
        <v>38.133000000000003</v>
      </c>
      <c r="J185" s="7">
        <v>0.93300000000000005</v>
      </c>
      <c r="K185" s="7">
        <v>0</v>
      </c>
      <c r="L185" s="7">
        <v>9.85</v>
      </c>
      <c r="M185" s="7">
        <v>50.415999999999997</v>
      </c>
      <c r="N185" s="7">
        <v>15.316000000000001</v>
      </c>
      <c r="O185" s="7">
        <v>1.196</v>
      </c>
    </row>
    <row r="186" spans="1:19">
      <c r="A186" s="8" t="s">
        <v>49</v>
      </c>
      <c r="B186" s="5" t="s">
        <v>50</v>
      </c>
      <c r="C186" s="6">
        <v>40</v>
      </c>
      <c r="D186" s="7">
        <v>0.48</v>
      </c>
      <c r="E186" s="7">
        <v>2.1105999999999998</v>
      </c>
      <c r="F186" s="7">
        <v>13.68</v>
      </c>
      <c r="G186" s="7">
        <v>79</v>
      </c>
      <c r="H186" s="7">
        <v>0.104</v>
      </c>
      <c r="I186" s="7">
        <v>0</v>
      </c>
      <c r="J186" s="7">
        <v>6.3299999999999995E-2</v>
      </c>
      <c r="K186" s="7">
        <v>0</v>
      </c>
      <c r="L186" s="7">
        <v>0</v>
      </c>
      <c r="M186" s="7">
        <v>73.944000000000003</v>
      </c>
      <c r="N186" s="7">
        <v>20.5686</v>
      </c>
      <c r="O186" s="7">
        <v>1.1206</v>
      </c>
      <c r="P186" s="32"/>
      <c r="R186" s="3"/>
      <c r="S186" s="3"/>
    </row>
    <row r="187" spans="1:19">
      <c r="A187" s="8" t="s">
        <v>49</v>
      </c>
      <c r="B187" s="5" t="s">
        <v>73</v>
      </c>
      <c r="C187" s="6">
        <v>30</v>
      </c>
      <c r="D187" s="7">
        <v>0.3</v>
      </c>
      <c r="E187" s="7">
        <v>2.3999999999999998E-3</v>
      </c>
      <c r="F187" s="7">
        <v>15.5664</v>
      </c>
      <c r="G187" s="7">
        <v>70.485600000000005</v>
      </c>
      <c r="H187" s="7">
        <v>8.2799999999999999E-2</v>
      </c>
      <c r="I187" s="7">
        <v>0</v>
      </c>
      <c r="J187" s="7">
        <v>0.1032</v>
      </c>
      <c r="K187" s="7">
        <v>0</v>
      </c>
      <c r="L187" s="7">
        <v>1.5167999999999999</v>
      </c>
      <c r="M187" s="7">
        <v>10.8324</v>
      </c>
      <c r="N187" s="7">
        <v>4.3319999999999999</v>
      </c>
      <c r="O187" s="7">
        <v>0.2616</v>
      </c>
      <c r="P187" s="32"/>
      <c r="R187" s="3"/>
      <c r="S187" s="3"/>
    </row>
    <row r="188" spans="1:19">
      <c r="A188" s="8">
        <v>459</v>
      </c>
      <c r="B188" s="5" t="s">
        <v>65</v>
      </c>
      <c r="C188" s="6">
        <v>207</v>
      </c>
      <c r="D188" s="7">
        <v>0.10299999999999999</v>
      </c>
      <c r="E188" s="7">
        <v>0.31</v>
      </c>
      <c r="F188" s="7">
        <v>9.8320000000000007</v>
      </c>
      <c r="G188" s="7">
        <v>41.4</v>
      </c>
      <c r="H188" s="7">
        <v>0</v>
      </c>
      <c r="I188" s="7">
        <v>0</v>
      </c>
      <c r="J188" s="7">
        <v>0.02</v>
      </c>
      <c r="K188" s="7">
        <v>1.0349999999999999</v>
      </c>
      <c r="L188" s="7">
        <v>5.1749999999999998</v>
      </c>
      <c r="M188" s="7">
        <v>9.4179999999999993</v>
      </c>
      <c r="N188" s="7">
        <v>8.1760000000000002</v>
      </c>
      <c r="O188" s="7">
        <v>0.9</v>
      </c>
    </row>
    <row r="189" spans="1:19">
      <c r="A189" s="20"/>
      <c r="B189" s="20"/>
    </row>
    <row r="190" spans="1:19">
      <c r="A190" s="5"/>
      <c r="B190" s="10" t="s">
        <v>52</v>
      </c>
      <c r="C190" s="34">
        <f t="shared" ref="C190:O190" si="26">C176+C182</f>
        <v>1307</v>
      </c>
      <c r="D190" s="11">
        <f t="shared" si="26"/>
        <v>63.317899999999995</v>
      </c>
      <c r="E190" s="11">
        <f t="shared" si="26"/>
        <v>84.363600000000005</v>
      </c>
      <c r="F190" s="11">
        <f t="shared" si="26"/>
        <v>271.95779999999996</v>
      </c>
      <c r="G190" s="11">
        <f t="shared" si="26"/>
        <v>2103.3809000000001</v>
      </c>
      <c r="H190" s="11">
        <f t="shared" si="26"/>
        <v>0.97709999999999997</v>
      </c>
      <c r="I190" s="11">
        <f t="shared" si="26"/>
        <v>143.10989999999998</v>
      </c>
      <c r="J190" s="11">
        <f t="shared" si="26"/>
        <v>6.8541999999999987</v>
      </c>
      <c r="K190" s="11">
        <f t="shared" si="26"/>
        <v>10.084199999999999</v>
      </c>
      <c r="L190" s="11">
        <f t="shared" si="26"/>
        <v>275.64521999999999</v>
      </c>
      <c r="M190" s="11">
        <f t="shared" si="26"/>
        <v>734.64819999999997</v>
      </c>
      <c r="N190" s="11">
        <f t="shared" si="26"/>
        <v>185.35569999999998</v>
      </c>
      <c r="O190" s="11">
        <f t="shared" si="26"/>
        <v>15.322899999999999</v>
      </c>
    </row>
    <row r="192" spans="1:19">
      <c r="B192" s="21" t="s">
        <v>62</v>
      </c>
    </row>
    <row r="193" spans="1:19" ht="15.75" thickBot="1"/>
    <row r="194" spans="1:19" ht="16.5" thickBot="1">
      <c r="A194" s="49" t="s">
        <v>0</v>
      </c>
      <c r="B194" s="49" t="s">
        <v>1</v>
      </c>
      <c r="C194" s="49" t="s">
        <v>2</v>
      </c>
      <c r="D194" s="51" t="s">
        <v>3</v>
      </c>
      <c r="E194" s="47"/>
      <c r="F194" s="48"/>
      <c r="G194" s="49" t="s">
        <v>20</v>
      </c>
      <c r="H194" s="51" t="s">
        <v>4</v>
      </c>
      <c r="I194" s="47"/>
      <c r="J194" s="47"/>
      <c r="K194" s="52"/>
      <c r="L194" s="46" t="s">
        <v>5</v>
      </c>
      <c r="M194" s="47"/>
      <c r="N194" s="47"/>
      <c r="O194" s="48"/>
    </row>
    <row r="195" spans="1:19" ht="32.25" customHeight="1" thickBot="1">
      <c r="A195" s="50"/>
      <c r="B195" s="50"/>
      <c r="C195" s="50"/>
      <c r="D195" s="1" t="s">
        <v>6</v>
      </c>
      <c r="E195" s="1" t="s">
        <v>7</v>
      </c>
      <c r="F195" s="1" t="s">
        <v>8</v>
      </c>
      <c r="G195" s="50"/>
      <c r="H195" s="1" t="s">
        <v>9</v>
      </c>
      <c r="I195" s="1" t="s">
        <v>10</v>
      </c>
      <c r="J195" s="1" t="s">
        <v>11</v>
      </c>
      <c r="K195" s="2" t="s">
        <v>12</v>
      </c>
      <c r="L195" s="1" t="s">
        <v>13</v>
      </c>
      <c r="M195" s="1" t="s">
        <v>14</v>
      </c>
      <c r="N195" s="1" t="s">
        <v>15</v>
      </c>
      <c r="O195" s="1" t="s">
        <v>16</v>
      </c>
    </row>
    <row r="196" spans="1:19">
      <c r="A196" s="12"/>
      <c r="B196" s="9" t="s">
        <v>47</v>
      </c>
      <c r="C196" s="35">
        <f t="shared" ref="C196:O196" si="27">SUM(C197:C200)</f>
        <v>500</v>
      </c>
      <c r="D196" s="18">
        <f t="shared" si="27"/>
        <v>17.450799999999997</v>
      </c>
      <c r="E196" s="18">
        <f t="shared" si="27"/>
        <v>44.646799999999992</v>
      </c>
      <c r="F196" s="18">
        <f t="shared" si="27"/>
        <v>107.7868</v>
      </c>
      <c r="G196" s="18">
        <f t="shared" si="27"/>
        <v>769.53250000000003</v>
      </c>
      <c r="H196" s="18">
        <f t="shared" si="27"/>
        <v>0.32600000000000001</v>
      </c>
      <c r="I196" s="18">
        <f t="shared" si="27"/>
        <v>106.9</v>
      </c>
      <c r="J196" s="18">
        <f t="shared" si="27"/>
        <v>0.67199999999999993</v>
      </c>
      <c r="K196" s="18">
        <f t="shared" si="27"/>
        <v>1.3599999999999999</v>
      </c>
      <c r="L196" s="18">
        <f t="shared" si="27"/>
        <v>75.768000000000001</v>
      </c>
      <c r="M196" s="18">
        <f t="shared" si="27"/>
        <v>601.20479999999998</v>
      </c>
      <c r="N196" s="18">
        <f t="shared" si="27"/>
        <v>545.1028</v>
      </c>
      <c r="O196" s="18">
        <f t="shared" si="27"/>
        <v>1.5937999999999999</v>
      </c>
    </row>
    <row r="197" spans="1:19">
      <c r="A197" s="28">
        <v>279</v>
      </c>
      <c r="B197" s="29" t="s">
        <v>37</v>
      </c>
      <c r="C197" s="30">
        <v>190</v>
      </c>
      <c r="D197" s="31">
        <v>11.6508</v>
      </c>
      <c r="E197" s="31">
        <v>40.022799999999997</v>
      </c>
      <c r="F197" s="31">
        <v>32.0428</v>
      </c>
      <c r="G197" s="31">
        <v>392.65649999999999</v>
      </c>
      <c r="H197" s="31">
        <v>0.152</v>
      </c>
      <c r="I197" s="31">
        <v>81.7</v>
      </c>
      <c r="J197" s="31">
        <v>0.38</v>
      </c>
      <c r="K197" s="31">
        <v>0.76</v>
      </c>
      <c r="L197" s="31">
        <v>48.64</v>
      </c>
      <c r="M197" s="31">
        <v>439.1508</v>
      </c>
      <c r="N197" s="31">
        <v>348.58280000000002</v>
      </c>
      <c r="O197" s="31">
        <v>0.21779999999999999</v>
      </c>
      <c r="P197" s="45"/>
    </row>
    <row r="198" spans="1:19">
      <c r="A198" s="8">
        <v>471</v>
      </c>
      <c r="B198" s="5" t="s">
        <v>33</v>
      </c>
      <c r="C198" s="6">
        <v>60</v>
      </c>
      <c r="D198" s="7">
        <v>5.0999999999999996</v>
      </c>
      <c r="E198" s="7">
        <v>4.32</v>
      </c>
      <c r="F198" s="7">
        <v>33.299999999999997</v>
      </c>
      <c r="G198" s="7">
        <v>196.2</v>
      </c>
      <c r="H198" s="7">
        <v>3.5999999999999997E-2</v>
      </c>
      <c r="I198" s="7">
        <v>25.2</v>
      </c>
      <c r="J198" s="7">
        <v>0.12</v>
      </c>
      <c r="K198" s="7">
        <v>0.6</v>
      </c>
      <c r="L198" s="7">
        <v>20.399999999999999</v>
      </c>
      <c r="M198" s="7">
        <v>131.4</v>
      </c>
      <c r="N198" s="7">
        <v>184.2</v>
      </c>
      <c r="O198" s="7">
        <v>0.12</v>
      </c>
      <c r="P198" s="41"/>
    </row>
    <row r="199" spans="1:19">
      <c r="A199" s="8" t="s">
        <v>49</v>
      </c>
      <c r="B199" s="5" t="s">
        <v>73</v>
      </c>
      <c r="C199" s="6">
        <v>50</v>
      </c>
      <c r="D199" s="7">
        <v>0.5</v>
      </c>
      <c r="E199" s="7">
        <v>4.0000000000000001E-3</v>
      </c>
      <c r="F199" s="7">
        <v>25.943999999999999</v>
      </c>
      <c r="G199" s="7">
        <v>117.476</v>
      </c>
      <c r="H199" s="7">
        <v>0.13800000000000001</v>
      </c>
      <c r="I199" s="7">
        <v>0</v>
      </c>
      <c r="J199" s="7">
        <v>0.17199999999999999</v>
      </c>
      <c r="K199" s="7">
        <v>0</v>
      </c>
      <c r="L199" s="7">
        <v>2.528</v>
      </c>
      <c r="M199" s="7">
        <v>18.053999999999998</v>
      </c>
      <c r="N199" s="7">
        <v>7.22</v>
      </c>
      <c r="O199" s="7">
        <v>0.436</v>
      </c>
    </row>
    <row r="200" spans="1:19">
      <c r="A200" s="8">
        <v>457</v>
      </c>
      <c r="B200" s="5" t="s">
        <v>63</v>
      </c>
      <c r="C200" s="6">
        <v>200</v>
      </c>
      <c r="D200" s="7">
        <v>0.2</v>
      </c>
      <c r="E200" s="7">
        <v>0.3</v>
      </c>
      <c r="F200" s="7">
        <v>16.5</v>
      </c>
      <c r="G200" s="7">
        <v>63.2</v>
      </c>
      <c r="H200" s="7">
        <v>0</v>
      </c>
      <c r="I200" s="7">
        <v>0</v>
      </c>
      <c r="J200" s="7">
        <v>0</v>
      </c>
      <c r="K200" s="7">
        <v>0</v>
      </c>
      <c r="L200" s="7">
        <v>4.2</v>
      </c>
      <c r="M200" s="7">
        <v>12.6</v>
      </c>
      <c r="N200" s="7">
        <v>5.0999999999999996</v>
      </c>
      <c r="O200" s="7">
        <v>0.82</v>
      </c>
    </row>
    <row r="201" spans="1:19">
      <c r="A201" s="20"/>
      <c r="B201" s="20"/>
    </row>
    <row r="202" spans="1:19">
      <c r="A202" s="5"/>
      <c r="B202" s="10" t="s">
        <v>51</v>
      </c>
      <c r="C202" s="34">
        <f t="shared" ref="C202:O202" si="28">SUM(C203:C207)</f>
        <v>770</v>
      </c>
      <c r="D202" s="17">
        <f t="shared" si="28"/>
        <v>37.498999999999995</v>
      </c>
      <c r="E202" s="17">
        <f t="shared" si="28"/>
        <v>28.566000000000003</v>
      </c>
      <c r="F202" s="17">
        <f t="shared" si="28"/>
        <v>124.3434</v>
      </c>
      <c r="G202" s="17">
        <f t="shared" si="28"/>
        <v>911.17259999999999</v>
      </c>
      <c r="H202" s="17">
        <f t="shared" si="28"/>
        <v>0.3488</v>
      </c>
      <c r="I202" s="17">
        <f t="shared" si="28"/>
        <v>24.937000000000001</v>
      </c>
      <c r="J202" s="17">
        <f t="shared" si="28"/>
        <v>7.988500000000001</v>
      </c>
      <c r="K202" s="17">
        <f t="shared" si="28"/>
        <v>9.6679999999999993</v>
      </c>
      <c r="L202" s="17">
        <f t="shared" si="28"/>
        <v>86.420800000000014</v>
      </c>
      <c r="M202" s="17">
        <f t="shared" si="28"/>
        <v>373.24440000000004</v>
      </c>
      <c r="N202" s="17">
        <f t="shared" si="28"/>
        <v>123.0866</v>
      </c>
      <c r="O202" s="17">
        <f t="shared" si="28"/>
        <v>4.8491999999999997</v>
      </c>
    </row>
    <row r="203" spans="1:19">
      <c r="A203" s="8">
        <v>119</v>
      </c>
      <c r="B203" s="5" t="s">
        <v>22</v>
      </c>
      <c r="C203" s="6">
        <v>250</v>
      </c>
      <c r="D203" s="7">
        <v>5</v>
      </c>
      <c r="E203" s="7">
        <v>1.99</v>
      </c>
      <c r="F203" s="7">
        <v>28.3</v>
      </c>
      <c r="G203" s="7">
        <v>198.75</v>
      </c>
      <c r="H203" s="7">
        <v>8.6999999999999994E-2</v>
      </c>
      <c r="I203" s="7">
        <v>0</v>
      </c>
      <c r="J203" s="7">
        <v>2.4750000000000001</v>
      </c>
      <c r="K203" s="7">
        <v>7.5</v>
      </c>
      <c r="L203" s="7">
        <v>27.55</v>
      </c>
      <c r="M203" s="7">
        <v>71.2</v>
      </c>
      <c r="N203" s="7">
        <v>36.325000000000003</v>
      </c>
      <c r="O203" s="7">
        <v>1</v>
      </c>
    </row>
    <row r="204" spans="1:19">
      <c r="A204" s="8">
        <v>375</v>
      </c>
      <c r="B204" s="5" t="s">
        <v>35</v>
      </c>
      <c r="C204" s="6">
        <v>250</v>
      </c>
      <c r="D204" s="7">
        <v>31.619</v>
      </c>
      <c r="E204" s="7">
        <v>23.863</v>
      </c>
      <c r="F204" s="7">
        <v>17.896999999999998</v>
      </c>
      <c r="G204" s="7">
        <v>465.93700000000001</v>
      </c>
      <c r="H204" s="7">
        <v>6.5000000000000002E-2</v>
      </c>
      <c r="I204" s="7">
        <v>24.937000000000001</v>
      </c>
      <c r="J204" s="7">
        <v>4.9470000000000001</v>
      </c>
      <c r="K204" s="7">
        <v>1.968</v>
      </c>
      <c r="L204" s="7">
        <v>42.954000000000001</v>
      </c>
      <c r="M204" s="7">
        <v>198.06800000000001</v>
      </c>
      <c r="N204" s="7">
        <v>41.761000000000003</v>
      </c>
      <c r="O204" s="7">
        <v>1.7769999999999999</v>
      </c>
    </row>
    <row r="205" spans="1:19">
      <c r="A205" s="8" t="s">
        <v>49</v>
      </c>
      <c r="B205" s="5" t="s">
        <v>50</v>
      </c>
      <c r="C205" s="6">
        <v>40</v>
      </c>
      <c r="D205" s="7">
        <v>0.48</v>
      </c>
      <c r="E205" s="7">
        <v>2.1105999999999998</v>
      </c>
      <c r="F205" s="7">
        <v>13.68</v>
      </c>
      <c r="G205" s="7">
        <v>79</v>
      </c>
      <c r="H205" s="7">
        <v>0.104</v>
      </c>
      <c r="I205" s="7">
        <v>0</v>
      </c>
      <c r="J205" s="7">
        <v>6.3299999999999995E-2</v>
      </c>
      <c r="K205" s="7">
        <v>0</v>
      </c>
      <c r="L205" s="7">
        <v>0</v>
      </c>
      <c r="M205" s="7">
        <v>73.944000000000003</v>
      </c>
      <c r="N205" s="7">
        <v>20.5686</v>
      </c>
      <c r="O205" s="7">
        <v>1.1206</v>
      </c>
      <c r="P205" s="32"/>
      <c r="R205" s="3"/>
      <c r="S205" s="3"/>
    </row>
    <row r="206" spans="1:19">
      <c r="A206" s="8" t="s">
        <v>49</v>
      </c>
      <c r="B206" s="5" t="s">
        <v>73</v>
      </c>
      <c r="C206" s="6">
        <v>30</v>
      </c>
      <c r="D206" s="7">
        <v>0.3</v>
      </c>
      <c r="E206" s="7">
        <v>2.3999999999999998E-3</v>
      </c>
      <c r="F206" s="7">
        <v>15.5664</v>
      </c>
      <c r="G206" s="7">
        <v>70.485600000000005</v>
      </c>
      <c r="H206" s="7">
        <v>8.2799999999999999E-2</v>
      </c>
      <c r="I206" s="7">
        <v>0</v>
      </c>
      <c r="J206" s="7">
        <v>0.1032</v>
      </c>
      <c r="K206" s="7">
        <v>0</v>
      </c>
      <c r="L206" s="7">
        <v>1.5167999999999999</v>
      </c>
      <c r="M206" s="7">
        <v>10.8324</v>
      </c>
      <c r="N206" s="7">
        <v>4.3319999999999999</v>
      </c>
      <c r="O206" s="7">
        <v>0.2616</v>
      </c>
      <c r="P206" s="32"/>
      <c r="R206" s="3"/>
      <c r="S206" s="3"/>
    </row>
    <row r="207" spans="1:19">
      <c r="A207" s="8">
        <v>495</v>
      </c>
      <c r="B207" s="5" t="s">
        <v>17</v>
      </c>
      <c r="C207" s="6">
        <v>200</v>
      </c>
      <c r="D207" s="7">
        <v>0.1</v>
      </c>
      <c r="E207" s="7">
        <v>0.6</v>
      </c>
      <c r="F207" s="7">
        <v>48.9</v>
      </c>
      <c r="G207" s="7">
        <v>97</v>
      </c>
      <c r="H207" s="7">
        <v>0.01</v>
      </c>
      <c r="I207" s="7">
        <v>0</v>
      </c>
      <c r="J207" s="7">
        <v>0.4</v>
      </c>
      <c r="K207" s="7">
        <v>0.2</v>
      </c>
      <c r="L207" s="7">
        <v>14.4</v>
      </c>
      <c r="M207" s="7">
        <v>19.2</v>
      </c>
      <c r="N207" s="7">
        <v>20.100000000000001</v>
      </c>
      <c r="O207" s="7">
        <v>0.69</v>
      </c>
    </row>
    <row r="208" spans="1:19">
      <c r="A208" s="20"/>
      <c r="B208" s="20"/>
    </row>
    <row r="209" spans="1:20">
      <c r="A209" s="5"/>
      <c r="B209" s="10" t="s">
        <v>52</v>
      </c>
      <c r="C209" s="34">
        <f>C196+C202</f>
        <v>1270</v>
      </c>
      <c r="D209" s="11">
        <f>D196+D202</f>
        <v>54.949799999999996</v>
      </c>
      <c r="E209" s="11">
        <f>E196+E202</f>
        <v>73.212799999999987</v>
      </c>
      <c r="F209" s="11">
        <f>F196++F202</f>
        <v>232.1302</v>
      </c>
      <c r="G209" s="11">
        <f t="shared" ref="G209:O209" si="29">G196+G202</f>
        <v>1680.7051000000001</v>
      </c>
      <c r="H209" s="11">
        <f t="shared" si="29"/>
        <v>0.67480000000000007</v>
      </c>
      <c r="I209" s="11">
        <f t="shared" si="29"/>
        <v>131.83700000000002</v>
      </c>
      <c r="J209" s="11">
        <f t="shared" si="29"/>
        <v>8.6605000000000008</v>
      </c>
      <c r="K209" s="11">
        <f t="shared" si="29"/>
        <v>11.027999999999999</v>
      </c>
      <c r="L209" s="11">
        <f t="shared" si="29"/>
        <v>162.18880000000001</v>
      </c>
      <c r="M209" s="11">
        <f t="shared" si="29"/>
        <v>974.44920000000002</v>
      </c>
      <c r="N209" s="11">
        <f t="shared" si="29"/>
        <v>668.18939999999998</v>
      </c>
      <c r="O209" s="11">
        <f t="shared" si="29"/>
        <v>6.4429999999999996</v>
      </c>
    </row>
    <row r="211" spans="1:20">
      <c r="B211" s="21" t="s">
        <v>68</v>
      </c>
    </row>
    <row r="212" spans="1:20" ht="15.75" thickBot="1"/>
    <row r="213" spans="1:20" ht="16.5" thickBot="1">
      <c r="A213" s="49" t="s">
        <v>0</v>
      </c>
      <c r="B213" s="49" t="s">
        <v>1</v>
      </c>
      <c r="C213" s="49" t="s">
        <v>2</v>
      </c>
      <c r="D213" s="51" t="s">
        <v>3</v>
      </c>
      <c r="E213" s="47"/>
      <c r="F213" s="48"/>
      <c r="G213" s="49" t="s">
        <v>20</v>
      </c>
      <c r="H213" s="51" t="s">
        <v>4</v>
      </c>
      <c r="I213" s="47"/>
      <c r="J213" s="47"/>
      <c r="K213" s="52"/>
      <c r="L213" s="46" t="s">
        <v>5</v>
      </c>
      <c r="M213" s="47"/>
      <c r="N213" s="47"/>
      <c r="O213" s="48"/>
    </row>
    <row r="214" spans="1:20" ht="32.25" customHeight="1" thickBot="1">
      <c r="A214" s="50"/>
      <c r="B214" s="50"/>
      <c r="C214" s="50"/>
      <c r="D214" s="1" t="s">
        <v>6</v>
      </c>
      <c r="E214" s="1" t="s">
        <v>7</v>
      </c>
      <c r="F214" s="1" t="s">
        <v>8</v>
      </c>
      <c r="G214" s="50"/>
      <c r="H214" s="1" t="s">
        <v>9</v>
      </c>
      <c r="I214" s="1" t="s">
        <v>10</v>
      </c>
      <c r="J214" s="1" t="s">
        <v>11</v>
      </c>
      <c r="K214" s="2" t="s">
        <v>12</v>
      </c>
      <c r="L214" s="1" t="s">
        <v>13</v>
      </c>
      <c r="M214" s="1" t="s">
        <v>14</v>
      </c>
      <c r="N214" s="1" t="s">
        <v>15</v>
      </c>
      <c r="O214" s="1" t="s">
        <v>16</v>
      </c>
    </row>
    <row r="215" spans="1:20">
      <c r="A215" s="12"/>
      <c r="B215" s="9" t="s">
        <v>47</v>
      </c>
      <c r="C215" s="35">
        <f t="shared" ref="C215:O215" si="30">SUM(C216:C219)</f>
        <v>500</v>
      </c>
      <c r="D215" s="18">
        <f t="shared" si="30"/>
        <v>23.25</v>
      </c>
      <c r="E215" s="18">
        <f t="shared" si="30"/>
        <v>28.604000000000003</v>
      </c>
      <c r="F215" s="18">
        <f t="shared" si="30"/>
        <v>102.277</v>
      </c>
      <c r="G215" s="18">
        <f t="shared" si="30"/>
        <v>831.25300000000004</v>
      </c>
      <c r="H215" s="18">
        <f t="shared" si="30"/>
        <v>0.81800000000000006</v>
      </c>
      <c r="I215" s="18">
        <f t="shared" si="30"/>
        <v>182.25</v>
      </c>
      <c r="J215" s="18">
        <f t="shared" si="30"/>
        <v>0.61199999999999999</v>
      </c>
      <c r="K215" s="18">
        <f t="shared" si="30"/>
        <v>2.1819999999999999</v>
      </c>
      <c r="L215" s="18">
        <f t="shared" si="30"/>
        <v>66.561300000000003</v>
      </c>
      <c r="M215" s="18">
        <f t="shared" si="30"/>
        <v>848.75399999999991</v>
      </c>
      <c r="N215" s="18">
        <f t="shared" si="30"/>
        <v>649.303</v>
      </c>
      <c r="O215" s="18">
        <f t="shared" si="30"/>
        <v>20.2593</v>
      </c>
    </row>
    <row r="216" spans="1:20">
      <c r="A216" s="8">
        <v>226</v>
      </c>
      <c r="B216" s="5" t="s">
        <v>66</v>
      </c>
      <c r="C216" s="6">
        <v>200</v>
      </c>
      <c r="D216" s="7">
        <v>6.8</v>
      </c>
      <c r="E216" s="7">
        <v>5.6</v>
      </c>
      <c r="F216" s="7">
        <v>32.6</v>
      </c>
      <c r="G216" s="7">
        <v>281.11099999999999</v>
      </c>
      <c r="H216" s="7">
        <v>0.64</v>
      </c>
      <c r="I216" s="7">
        <v>42.6</v>
      </c>
      <c r="J216" s="7">
        <v>0.19</v>
      </c>
      <c r="K216" s="7">
        <v>1.532</v>
      </c>
      <c r="L216" s="7">
        <v>31.6</v>
      </c>
      <c r="M216" s="7">
        <v>152.4</v>
      </c>
      <c r="N216" s="7">
        <v>147.333</v>
      </c>
      <c r="O216" s="7">
        <v>17</v>
      </c>
    </row>
    <row r="217" spans="1:20">
      <c r="A217" s="8">
        <v>75</v>
      </c>
      <c r="B217" s="5" t="s">
        <v>32</v>
      </c>
      <c r="C217" s="6">
        <v>50</v>
      </c>
      <c r="D217" s="7">
        <v>14.75</v>
      </c>
      <c r="E217" s="7">
        <v>21.6</v>
      </c>
      <c r="F217" s="7">
        <v>32.332999999999998</v>
      </c>
      <c r="G217" s="7">
        <v>369.666</v>
      </c>
      <c r="H217" s="7">
        <v>0.02</v>
      </c>
      <c r="I217" s="7">
        <v>130.15</v>
      </c>
      <c r="J217" s="7">
        <v>0.25</v>
      </c>
      <c r="K217" s="7">
        <v>0.35</v>
      </c>
      <c r="L217" s="7">
        <v>26.133299999999998</v>
      </c>
      <c r="M217" s="7">
        <v>640</v>
      </c>
      <c r="N217" s="7">
        <v>440.45</v>
      </c>
      <c r="O217" s="7">
        <v>2.7532999999999999</v>
      </c>
      <c r="Q217" s="3"/>
      <c r="R217" s="32"/>
      <c r="S217" s="32"/>
      <c r="T217" s="3"/>
    </row>
    <row r="218" spans="1:20">
      <c r="A218" s="8" t="s">
        <v>49</v>
      </c>
      <c r="B218" s="5" t="s">
        <v>73</v>
      </c>
      <c r="C218" s="6">
        <v>50</v>
      </c>
      <c r="D218" s="7">
        <v>0.5</v>
      </c>
      <c r="E218" s="7">
        <v>4.0000000000000001E-3</v>
      </c>
      <c r="F218" s="7">
        <v>25.943999999999999</v>
      </c>
      <c r="G218" s="7">
        <v>117.476</v>
      </c>
      <c r="H218" s="7">
        <v>0.13800000000000001</v>
      </c>
      <c r="I218" s="7">
        <v>0</v>
      </c>
      <c r="J218" s="7">
        <v>0.17199999999999999</v>
      </c>
      <c r="K218" s="7">
        <v>0</v>
      </c>
      <c r="L218" s="7">
        <v>2.528</v>
      </c>
      <c r="M218" s="7">
        <v>18.053999999999998</v>
      </c>
      <c r="N218" s="7">
        <v>7.22</v>
      </c>
      <c r="O218" s="7">
        <v>0.436</v>
      </c>
    </row>
    <row r="219" spans="1:20">
      <c r="A219" s="8">
        <v>460</v>
      </c>
      <c r="B219" s="5" t="s">
        <v>67</v>
      </c>
      <c r="C219" s="6">
        <v>200</v>
      </c>
      <c r="D219" s="7">
        <v>1.2</v>
      </c>
      <c r="E219" s="7">
        <v>1.4</v>
      </c>
      <c r="F219" s="7">
        <v>11.4</v>
      </c>
      <c r="G219" s="7">
        <v>63</v>
      </c>
      <c r="H219" s="7">
        <v>0.02</v>
      </c>
      <c r="I219" s="7">
        <v>9.5</v>
      </c>
      <c r="J219" s="7">
        <v>0</v>
      </c>
      <c r="K219" s="7">
        <v>0.3</v>
      </c>
      <c r="L219" s="7">
        <v>6.3</v>
      </c>
      <c r="M219" s="7">
        <v>38.299999999999997</v>
      </c>
      <c r="N219" s="7">
        <v>54.3</v>
      </c>
      <c r="O219" s="7">
        <v>7.0000000000000007E-2</v>
      </c>
    </row>
    <row r="220" spans="1:20">
      <c r="A220" s="20"/>
      <c r="B220" s="20"/>
    </row>
    <row r="221" spans="1:20">
      <c r="A221" s="5"/>
      <c r="B221" s="10" t="s">
        <v>51</v>
      </c>
      <c r="C221" s="34">
        <f t="shared" ref="C221:O221" si="31">SUM(C222:C227)</f>
        <v>800</v>
      </c>
      <c r="D221" s="17">
        <f t="shared" si="31"/>
        <v>53.500999999999991</v>
      </c>
      <c r="E221" s="17">
        <f t="shared" si="31"/>
        <v>38.555999999999997</v>
      </c>
      <c r="F221" s="17">
        <f t="shared" si="31"/>
        <v>152.66540000000001</v>
      </c>
      <c r="G221" s="17">
        <f t="shared" si="31"/>
        <v>1021.7206000000001</v>
      </c>
      <c r="H221" s="17">
        <f t="shared" si="31"/>
        <v>0.6018</v>
      </c>
      <c r="I221" s="17">
        <f t="shared" si="31"/>
        <v>57.105000000000004</v>
      </c>
      <c r="J221" s="17">
        <f t="shared" si="31"/>
        <v>2.6845000000000003</v>
      </c>
      <c r="K221" s="17">
        <f t="shared" si="31"/>
        <v>7.95</v>
      </c>
      <c r="L221" s="17">
        <f t="shared" si="31"/>
        <v>70.291800000000009</v>
      </c>
      <c r="M221" s="17">
        <f t="shared" si="31"/>
        <v>429.31440000000003</v>
      </c>
      <c r="N221" s="17">
        <f t="shared" si="31"/>
        <v>126.4666</v>
      </c>
      <c r="O221" s="17">
        <f t="shared" si="31"/>
        <v>6.3862000000000005</v>
      </c>
    </row>
    <row r="222" spans="1:20">
      <c r="A222" s="8">
        <v>123</v>
      </c>
      <c r="B222" s="5" t="s">
        <v>26</v>
      </c>
      <c r="C222" s="6">
        <v>250</v>
      </c>
      <c r="D222" s="7">
        <v>14.760999999999999</v>
      </c>
      <c r="E222" s="7">
        <v>8.75</v>
      </c>
      <c r="F222" s="7">
        <v>52.5</v>
      </c>
      <c r="G222" s="7">
        <v>204</v>
      </c>
      <c r="H222" s="7">
        <v>0.215</v>
      </c>
      <c r="I222" s="7">
        <v>14.772</v>
      </c>
      <c r="J222" s="7">
        <v>0.22500000000000001</v>
      </c>
      <c r="K222" s="7">
        <v>7.95</v>
      </c>
      <c r="L222" s="7">
        <v>34.725000000000001</v>
      </c>
      <c r="M222" s="7">
        <v>152.52199999999999</v>
      </c>
      <c r="N222" s="7">
        <v>31.15</v>
      </c>
      <c r="O222" s="7">
        <v>1.238</v>
      </c>
    </row>
    <row r="223" spans="1:20">
      <c r="A223" s="8">
        <v>339</v>
      </c>
      <c r="B223" s="5" t="s">
        <v>79</v>
      </c>
      <c r="C223" s="6">
        <v>100</v>
      </c>
      <c r="D223" s="7">
        <v>37.22</v>
      </c>
      <c r="E223" s="7">
        <v>20.733000000000001</v>
      </c>
      <c r="F223" s="7">
        <v>12.06</v>
      </c>
      <c r="G223" s="7">
        <v>192.48</v>
      </c>
      <c r="H223" s="7">
        <v>0.14000000000000001</v>
      </c>
      <c r="I223" s="7">
        <v>4.2</v>
      </c>
      <c r="J223" s="7">
        <v>1.36</v>
      </c>
      <c r="K223" s="7">
        <v>0</v>
      </c>
      <c r="L223" s="7">
        <v>20</v>
      </c>
      <c r="M223" s="7">
        <v>129</v>
      </c>
      <c r="N223" s="7">
        <v>50</v>
      </c>
      <c r="O223" s="7">
        <v>1.75</v>
      </c>
    </row>
    <row r="224" spans="1:20" ht="15.75" customHeight="1">
      <c r="A224" s="6">
        <v>256</v>
      </c>
      <c r="B224" s="23" t="s">
        <v>48</v>
      </c>
      <c r="C224" s="6">
        <v>180</v>
      </c>
      <c r="D224" s="7">
        <v>0.54</v>
      </c>
      <c r="E224" s="7">
        <v>6.66</v>
      </c>
      <c r="F224" s="7">
        <v>42.359000000000002</v>
      </c>
      <c r="G224" s="7">
        <v>392.55500000000001</v>
      </c>
      <c r="H224" s="7">
        <v>0.06</v>
      </c>
      <c r="I224" s="7">
        <v>38.133000000000003</v>
      </c>
      <c r="J224" s="7">
        <v>0.93300000000000005</v>
      </c>
      <c r="K224" s="7">
        <v>0</v>
      </c>
      <c r="L224" s="7">
        <v>9.85</v>
      </c>
      <c r="M224" s="7">
        <v>50.415999999999997</v>
      </c>
      <c r="N224" s="7">
        <v>15.316000000000001</v>
      </c>
      <c r="O224" s="7">
        <v>1.196</v>
      </c>
    </row>
    <row r="225" spans="1:19">
      <c r="A225" s="8" t="s">
        <v>49</v>
      </c>
      <c r="B225" s="5" t="s">
        <v>50</v>
      </c>
      <c r="C225" s="6">
        <v>40</v>
      </c>
      <c r="D225" s="7">
        <v>0.48</v>
      </c>
      <c r="E225" s="7">
        <v>2.1105999999999998</v>
      </c>
      <c r="F225" s="7">
        <v>13.68</v>
      </c>
      <c r="G225" s="7">
        <v>79</v>
      </c>
      <c r="H225" s="7">
        <v>0.104</v>
      </c>
      <c r="I225" s="7">
        <v>0</v>
      </c>
      <c r="J225" s="7">
        <v>6.3299999999999995E-2</v>
      </c>
      <c r="K225" s="7">
        <v>0</v>
      </c>
      <c r="L225" s="7">
        <v>0</v>
      </c>
      <c r="M225" s="7">
        <v>73.944000000000003</v>
      </c>
      <c r="N225" s="7">
        <v>20.5686</v>
      </c>
      <c r="O225" s="7">
        <v>1.1206</v>
      </c>
      <c r="P225" s="32"/>
      <c r="R225" s="3"/>
      <c r="S225" s="3"/>
    </row>
    <row r="226" spans="1:19">
      <c r="A226" s="8" t="s">
        <v>49</v>
      </c>
      <c r="B226" s="5" t="s">
        <v>73</v>
      </c>
      <c r="C226" s="6">
        <v>30</v>
      </c>
      <c r="D226" s="7">
        <v>0.3</v>
      </c>
      <c r="E226" s="7">
        <v>2.3999999999999998E-3</v>
      </c>
      <c r="F226" s="7">
        <v>15.5664</v>
      </c>
      <c r="G226" s="7">
        <v>70.485600000000005</v>
      </c>
      <c r="H226" s="7">
        <v>8.2799999999999999E-2</v>
      </c>
      <c r="I226" s="7">
        <v>0</v>
      </c>
      <c r="J226" s="7">
        <v>0.1032</v>
      </c>
      <c r="K226" s="7">
        <v>0</v>
      </c>
      <c r="L226" s="7">
        <v>1.5167999999999999</v>
      </c>
      <c r="M226" s="7">
        <v>10.8324</v>
      </c>
      <c r="N226" s="7">
        <v>4.3319999999999999</v>
      </c>
      <c r="O226" s="7">
        <v>0.2616</v>
      </c>
      <c r="P226" s="32"/>
      <c r="R226" s="3"/>
      <c r="S226" s="3"/>
    </row>
    <row r="227" spans="1:19">
      <c r="A227" s="8">
        <v>457</v>
      </c>
      <c r="B227" s="5" t="s">
        <v>63</v>
      </c>
      <c r="C227" s="6">
        <v>200</v>
      </c>
      <c r="D227" s="7">
        <v>0.2</v>
      </c>
      <c r="E227" s="7">
        <v>0.3</v>
      </c>
      <c r="F227" s="7">
        <v>16.5</v>
      </c>
      <c r="G227" s="7">
        <v>83.2</v>
      </c>
      <c r="H227" s="7">
        <v>0</v>
      </c>
      <c r="I227" s="7">
        <v>0</v>
      </c>
      <c r="J227" s="7">
        <v>0</v>
      </c>
      <c r="K227" s="7">
        <v>0</v>
      </c>
      <c r="L227" s="7">
        <v>4.2</v>
      </c>
      <c r="M227" s="7">
        <v>12.6</v>
      </c>
      <c r="N227" s="7">
        <v>5.0999999999999996</v>
      </c>
      <c r="O227" s="7">
        <v>0.82</v>
      </c>
    </row>
    <row r="228" spans="1:19">
      <c r="A228" s="20"/>
      <c r="B228" s="20"/>
    </row>
    <row r="229" spans="1:19">
      <c r="A229" s="5"/>
      <c r="B229" s="10" t="s">
        <v>52</v>
      </c>
      <c r="C229" s="34">
        <f t="shared" ref="C229:O229" si="32">C215+C221</f>
        <v>1300</v>
      </c>
      <c r="D229" s="11">
        <f t="shared" si="32"/>
        <v>76.750999999999991</v>
      </c>
      <c r="E229" s="11">
        <f t="shared" si="32"/>
        <v>67.16</v>
      </c>
      <c r="F229" s="11">
        <f t="shared" si="32"/>
        <v>254.94240000000002</v>
      </c>
      <c r="G229" s="11">
        <f t="shared" si="32"/>
        <v>1852.9736000000003</v>
      </c>
      <c r="H229" s="11">
        <f t="shared" si="32"/>
        <v>1.4198</v>
      </c>
      <c r="I229" s="11">
        <f t="shared" si="32"/>
        <v>239.35500000000002</v>
      </c>
      <c r="J229" s="11">
        <f t="shared" si="32"/>
        <v>3.2965000000000004</v>
      </c>
      <c r="K229" s="11">
        <f t="shared" si="32"/>
        <v>10.132</v>
      </c>
      <c r="L229" s="11">
        <f t="shared" si="32"/>
        <v>136.85310000000001</v>
      </c>
      <c r="M229" s="11">
        <f t="shared" si="32"/>
        <v>1278.0683999999999</v>
      </c>
      <c r="N229" s="11">
        <f t="shared" si="32"/>
        <v>775.76959999999997</v>
      </c>
      <c r="O229" s="11">
        <f t="shared" si="32"/>
        <v>26.645499999999998</v>
      </c>
    </row>
    <row r="231" spans="1:19" ht="12.75" customHeight="1">
      <c r="B231" s="21" t="s">
        <v>69</v>
      </c>
    </row>
    <row r="232" spans="1:19" ht="15.75" thickBot="1"/>
    <row r="233" spans="1:19" ht="16.5" thickBot="1">
      <c r="A233" s="49" t="s">
        <v>0</v>
      </c>
      <c r="B233" s="49" t="s">
        <v>1</v>
      </c>
      <c r="C233" s="49" t="s">
        <v>2</v>
      </c>
      <c r="D233" s="51" t="s">
        <v>3</v>
      </c>
      <c r="E233" s="47"/>
      <c r="F233" s="48"/>
      <c r="G233" s="49" t="s">
        <v>20</v>
      </c>
      <c r="H233" s="51" t="s">
        <v>4</v>
      </c>
      <c r="I233" s="47"/>
      <c r="J233" s="47"/>
      <c r="K233" s="52"/>
      <c r="L233" s="46" t="s">
        <v>5</v>
      </c>
      <c r="M233" s="47"/>
      <c r="N233" s="47"/>
      <c r="O233" s="48"/>
    </row>
    <row r="234" spans="1:19" ht="30.75" customHeight="1" thickBot="1">
      <c r="A234" s="50"/>
      <c r="B234" s="50"/>
      <c r="C234" s="50"/>
      <c r="D234" s="1" t="s">
        <v>6</v>
      </c>
      <c r="E234" s="1" t="s">
        <v>7</v>
      </c>
      <c r="F234" s="1" t="s">
        <v>8</v>
      </c>
      <c r="G234" s="50"/>
      <c r="H234" s="1" t="s">
        <v>9</v>
      </c>
      <c r="I234" s="1" t="s">
        <v>10</v>
      </c>
      <c r="J234" s="1" t="s">
        <v>11</v>
      </c>
      <c r="K234" s="2" t="s">
        <v>12</v>
      </c>
      <c r="L234" s="1" t="s">
        <v>13</v>
      </c>
      <c r="M234" s="1" t="s">
        <v>14</v>
      </c>
      <c r="N234" s="1" t="s">
        <v>15</v>
      </c>
      <c r="O234" s="1" t="s">
        <v>16</v>
      </c>
    </row>
    <row r="235" spans="1:19">
      <c r="A235" s="16"/>
      <c r="B235" s="9" t="s">
        <v>47</v>
      </c>
      <c r="C235" s="35">
        <f t="shared" ref="C235:O235" si="33">SUM(C236:C239)</f>
        <v>500</v>
      </c>
      <c r="D235" s="18">
        <f t="shared" si="33"/>
        <v>3.1055000000000001</v>
      </c>
      <c r="E235" s="18">
        <f t="shared" si="33"/>
        <v>16.296099999999999</v>
      </c>
      <c r="F235" s="18">
        <f t="shared" si="33"/>
        <v>96.003</v>
      </c>
      <c r="G235" s="18">
        <f t="shared" si="33"/>
        <v>1593.0964999999999</v>
      </c>
      <c r="H235" s="18">
        <f t="shared" si="33"/>
        <v>0.29010000000000002</v>
      </c>
      <c r="I235" s="18">
        <f t="shared" si="33"/>
        <v>48.243300000000005</v>
      </c>
      <c r="J235" s="18">
        <f t="shared" si="33"/>
        <v>2.0371000000000001</v>
      </c>
      <c r="K235" s="18">
        <f t="shared" si="33"/>
        <v>0</v>
      </c>
      <c r="L235" s="18">
        <f t="shared" si="33"/>
        <v>36.178000000000004</v>
      </c>
      <c r="M235" s="18">
        <f t="shared" si="33"/>
        <v>206.13200000000001</v>
      </c>
      <c r="N235" s="18">
        <f t="shared" si="33"/>
        <v>74.301500000000004</v>
      </c>
      <c r="O235" s="18">
        <f t="shared" si="33"/>
        <v>3.1519999999999997</v>
      </c>
    </row>
    <row r="236" spans="1:19">
      <c r="A236" s="8">
        <v>307</v>
      </c>
      <c r="B236" s="5" t="s">
        <v>36</v>
      </c>
      <c r="C236" s="6">
        <v>70</v>
      </c>
      <c r="D236" s="7">
        <v>1.8654999999999999</v>
      </c>
      <c r="E236" s="7">
        <v>9.3321000000000005</v>
      </c>
      <c r="F236" s="7">
        <v>11.2</v>
      </c>
      <c r="G236" s="7">
        <v>999.8655</v>
      </c>
      <c r="H236" s="7">
        <v>9.2100000000000001E-2</v>
      </c>
      <c r="I236" s="7">
        <v>10.110300000000001</v>
      </c>
      <c r="J236" s="7">
        <v>0.93210000000000004</v>
      </c>
      <c r="K236" s="7">
        <v>0</v>
      </c>
      <c r="L236" s="7">
        <v>19.600000000000001</v>
      </c>
      <c r="M236" s="7">
        <v>125.062</v>
      </c>
      <c r="N236" s="7">
        <v>46.665500000000002</v>
      </c>
      <c r="O236" s="7">
        <v>0.7</v>
      </c>
    </row>
    <row r="237" spans="1:19" ht="19.5" customHeight="1">
      <c r="A237" s="6">
        <v>256</v>
      </c>
      <c r="B237" s="23" t="s">
        <v>48</v>
      </c>
      <c r="C237" s="6">
        <v>180</v>
      </c>
      <c r="D237" s="7">
        <v>0.54</v>
      </c>
      <c r="E237" s="7">
        <v>6.66</v>
      </c>
      <c r="F237" s="7">
        <v>42.359000000000002</v>
      </c>
      <c r="G237" s="7">
        <v>392.55500000000001</v>
      </c>
      <c r="H237" s="7">
        <v>0.06</v>
      </c>
      <c r="I237" s="7">
        <v>38.133000000000003</v>
      </c>
      <c r="J237" s="7">
        <v>0.93300000000000005</v>
      </c>
      <c r="K237" s="7">
        <v>0</v>
      </c>
      <c r="L237" s="7">
        <v>9.85</v>
      </c>
      <c r="M237" s="7">
        <v>50.415999999999997</v>
      </c>
      <c r="N237" s="7">
        <v>15.316000000000001</v>
      </c>
      <c r="O237" s="7">
        <v>1.196</v>
      </c>
    </row>
    <row r="238" spans="1:19">
      <c r="A238" s="8" t="s">
        <v>49</v>
      </c>
      <c r="B238" s="5" t="s">
        <v>73</v>
      </c>
      <c r="C238" s="6">
        <v>50</v>
      </c>
      <c r="D238" s="7">
        <v>0.5</v>
      </c>
      <c r="E238" s="7">
        <v>4.0000000000000001E-3</v>
      </c>
      <c r="F238" s="7">
        <v>25.943999999999999</v>
      </c>
      <c r="G238" s="7">
        <v>117.476</v>
      </c>
      <c r="H238" s="7">
        <v>0.13800000000000001</v>
      </c>
      <c r="I238" s="7">
        <v>0</v>
      </c>
      <c r="J238" s="7">
        <v>0.17199999999999999</v>
      </c>
      <c r="K238" s="7">
        <v>0</v>
      </c>
      <c r="L238" s="7">
        <v>2.528</v>
      </c>
      <c r="M238" s="7">
        <v>18.053999999999998</v>
      </c>
      <c r="N238" s="7">
        <v>7.22</v>
      </c>
      <c r="O238" s="7">
        <v>0.436</v>
      </c>
    </row>
    <row r="239" spans="1:19">
      <c r="A239" s="8">
        <v>457</v>
      </c>
      <c r="B239" s="5" t="s">
        <v>63</v>
      </c>
      <c r="C239" s="6">
        <v>200</v>
      </c>
      <c r="D239" s="7">
        <v>0.2</v>
      </c>
      <c r="E239" s="7">
        <v>0.3</v>
      </c>
      <c r="F239" s="7">
        <v>16.5</v>
      </c>
      <c r="G239" s="7">
        <v>83.2</v>
      </c>
      <c r="H239" s="7">
        <v>0</v>
      </c>
      <c r="I239" s="7">
        <v>0</v>
      </c>
      <c r="J239" s="7">
        <v>0</v>
      </c>
      <c r="K239" s="7">
        <v>0</v>
      </c>
      <c r="L239" s="7">
        <v>4.2</v>
      </c>
      <c r="M239" s="7">
        <v>12.6</v>
      </c>
      <c r="N239" s="7">
        <v>5.0999999999999996</v>
      </c>
      <c r="O239" s="7">
        <v>0.82</v>
      </c>
    </row>
    <row r="240" spans="1:19">
      <c r="A240" s="19"/>
      <c r="B240" s="20"/>
    </row>
    <row r="241" spans="1:19">
      <c r="A241" s="5"/>
      <c r="B241" s="10" t="s">
        <v>51</v>
      </c>
      <c r="C241" s="34">
        <f t="shared" ref="C241:O241" si="34">SUM(C242:C247)</f>
        <v>800</v>
      </c>
      <c r="D241" s="17">
        <f t="shared" si="34"/>
        <v>51.629999999999995</v>
      </c>
      <c r="E241" s="17">
        <f t="shared" si="34"/>
        <v>66.892999999999986</v>
      </c>
      <c r="F241" s="17">
        <f t="shared" si="34"/>
        <v>181.6704</v>
      </c>
      <c r="G241" s="17">
        <f t="shared" si="34"/>
        <v>1374.7436</v>
      </c>
      <c r="H241" s="17">
        <f t="shared" si="34"/>
        <v>0.69479999999999997</v>
      </c>
      <c r="I241" s="17">
        <f t="shared" si="34"/>
        <v>90.941000000000003</v>
      </c>
      <c r="J241" s="17">
        <f t="shared" si="34"/>
        <v>4.2755000000000001</v>
      </c>
      <c r="K241" s="17">
        <f t="shared" si="34"/>
        <v>0.59499999999999997</v>
      </c>
      <c r="L241" s="17">
        <f t="shared" si="34"/>
        <v>80.316800000000001</v>
      </c>
      <c r="M241" s="17">
        <f t="shared" si="34"/>
        <v>394.64840000000004</v>
      </c>
      <c r="N241" s="17">
        <f t="shared" si="34"/>
        <v>148.77959999999999</v>
      </c>
      <c r="O241" s="17">
        <f t="shared" si="34"/>
        <v>8.594199999999999</v>
      </c>
    </row>
    <row r="242" spans="1:19">
      <c r="A242" s="8">
        <v>128</v>
      </c>
      <c r="B242" s="5" t="s">
        <v>19</v>
      </c>
      <c r="C242" s="6">
        <v>250</v>
      </c>
      <c r="D242" s="7">
        <v>8.9499999999999993</v>
      </c>
      <c r="E242" s="7">
        <v>8.6999999999999993</v>
      </c>
      <c r="F242" s="7">
        <v>23.684999999999999</v>
      </c>
      <c r="G242" s="7">
        <v>145.50299999999999</v>
      </c>
      <c r="H242" s="7">
        <v>0.308</v>
      </c>
      <c r="I242" s="7">
        <v>23.808</v>
      </c>
      <c r="J242" s="7">
        <v>0.35599999999999998</v>
      </c>
      <c r="K242" s="7">
        <v>0.59499999999999997</v>
      </c>
      <c r="L242" s="7">
        <v>43.75</v>
      </c>
      <c r="M242" s="7">
        <v>112.85599999999999</v>
      </c>
      <c r="N242" s="7">
        <v>54.463000000000001</v>
      </c>
      <c r="O242" s="7">
        <v>3.1960000000000002</v>
      </c>
    </row>
    <row r="243" spans="1:19">
      <c r="A243" s="8">
        <v>347</v>
      </c>
      <c r="B243" s="5" t="s">
        <v>86</v>
      </c>
      <c r="C243" s="6">
        <v>100</v>
      </c>
      <c r="D243" s="7">
        <v>41.16</v>
      </c>
      <c r="E243" s="7">
        <v>49.12</v>
      </c>
      <c r="F243" s="7">
        <v>69.88</v>
      </c>
      <c r="G243" s="7">
        <v>624</v>
      </c>
      <c r="H243" s="7">
        <v>0.14000000000000001</v>
      </c>
      <c r="I243" s="7">
        <v>29</v>
      </c>
      <c r="J243" s="7">
        <v>2.82</v>
      </c>
      <c r="K243" s="7">
        <v>0</v>
      </c>
      <c r="L243" s="7">
        <v>21</v>
      </c>
      <c r="M243" s="7">
        <v>134</v>
      </c>
      <c r="N243" s="7">
        <v>49</v>
      </c>
      <c r="O243" s="7">
        <v>2</v>
      </c>
    </row>
    <row r="244" spans="1:19" ht="19.5" customHeight="1">
      <c r="A244" s="6">
        <v>256</v>
      </c>
      <c r="B244" s="23" t="s">
        <v>48</v>
      </c>
      <c r="C244" s="6">
        <v>180</v>
      </c>
      <c r="D244" s="7">
        <v>0.54</v>
      </c>
      <c r="E244" s="7">
        <v>6.66</v>
      </c>
      <c r="F244" s="7">
        <v>42.359000000000002</v>
      </c>
      <c r="G244" s="7">
        <v>392.55500000000001</v>
      </c>
      <c r="H244" s="7">
        <v>0.06</v>
      </c>
      <c r="I244" s="7">
        <v>38.133000000000003</v>
      </c>
      <c r="J244" s="7">
        <v>0.93300000000000005</v>
      </c>
      <c r="K244" s="7">
        <v>0</v>
      </c>
      <c r="L244" s="7">
        <v>9.85</v>
      </c>
      <c r="M244" s="7">
        <v>50.415999999999997</v>
      </c>
      <c r="N244" s="7">
        <v>15.316000000000001</v>
      </c>
      <c r="O244" s="7">
        <v>1.196</v>
      </c>
    </row>
    <row r="245" spans="1:19">
      <c r="A245" s="8" t="s">
        <v>49</v>
      </c>
      <c r="B245" s="5" t="s">
        <v>50</v>
      </c>
      <c r="C245" s="6">
        <v>40</v>
      </c>
      <c r="D245" s="7">
        <v>0.48</v>
      </c>
      <c r="E245" s="7">
        <v>2.1105999999999998</v>
      </c>
      <c r="F245" s="7">
        <v>13.68</v>
      </c>
      <c r="G245" s="7">
        <v>79</v>
      </c>
      <c r="H245" s="7">
        <v>0.104</v>
      </c>
      <c r="I245" s="7">
        <v>0</v>
      </c>
      <c r="J245" s="7">
        <v>6.3299999999999995E-2</v>
      </c>
      <c r="K245" s="7">
        <v>0</v>
      </c>
      <c r="L245" s="7">
        <v>0</v>
      </c>
      <c r="M245" s="7">
        <v>73.944000000000003</v>
      </c>
      <c r="N245" s="7">
        <v>20.5686</v>
      </c>
      <c r="O245" s="7">
        <v>1.1206</v>
      </c>
      <c r="P245" s="32"/>
      <c r="R245" s="3"/>
      <c r="S245" s="3"/>
    </row>
    <row r="246" spans="1:19">
      <c r="A246" s="8" t="s">
        <v>49</v>
      </c>
      <c r="B246" s="5" t="s">
        <v>73</v>
      </c>
      <c r="C246" s="6">
        <v>30</v>
      </c>
      <c r="D246" s="7">
        <v>0.3</v>
      </c>
      <c r="E246" s="7">
        <v>2.3999999999999998E-3</v>
      </c>
      <c r="F246" s="7">
        <v>15.5664</v>
      </c>
      <c r="G246" s="7">
        <v>70.485600000000005</v>
      </c>
      <c r="H246" s="7">
        <v>8.2799999999999999E-2</v>
      </c>
      <c r="I246" s="7">
        <v>0</v>
      </c>
      <c r="J246" s="7">
        <v>0.1032</v>
      </c>
      <c r="K246" s="7">
        <v>0</v>
      </c>
      <c r="L246" s="7">
        <v>1.5167999999999999</v>
      </c>
      <c r="M246" s="7">
        <v>10.8324</v>
      </c>
      <c r="N246" s="7">
        <v>4.3319999999999999</v>
      </c>
      <c r="O246" s="7">
        <v>0.2616</v>
      </c>
      <c r="P246" s="32"/>
      <c r="R246" s="3"/>
      <c r="S246" s="3"/>
    </row>
    <row r="247" spans="1:19">
      <c r="A247" s="8">
        <v>457</v>
      </c>
      <c r="B247" s="5" t="s">
        <v>63</v>
      </c>
      <c r="C247" s="6">
        <v>200</v>
      </c>
      <c r="D247" s="7">
        <v>0.2</v>
      </c>
      <c r="E247" s="7">
        <v>0.3</v>
      </c>
      <c r="F247" s="7">
        <v>16.5</v>
      </c>
      <c r="G247" s="7">
        <v>63.2</v>
      </c>
      <c r="H247" s="7">
        <v>0</v>
      </c>
      <c r="I247" s="7">
        <v>0</v>
      </c>
      <c r="J247" s="7">
        <v>0</v>
      </c>
      <c r="K247" s="7">
        <v>0</v>
      </c>
      <c r="L247" s="7">
        <v>4.2</v>
      </c>
      <c r="M247" s="7">
        <v>12.6</v>
      </c>
      <c r="N247" s="7">
        <v>5.0999999999999996</v>
      </c>
      <c r="O247" s="7">
        <v>0.82</v>
      </c>
    </row>
    <row r="248" spans="1:19">
      <c r="A248" s="19"/>
      <c r="B248" s="20"/>
    </row>
    <row r="249" spans="1:19">
      <c r="A249" s="5"/>
      <c r="B249" s="10" t="s">
        <v>52</v>
      </c>
      <c r="C249" s="34">
        <f t="shared" ref="C249:O249" si="35">C235+C241</f>
        <v>1300</v>
      </c>
      <c r="D249" s="17">
        <f t="shared" si="35"/>
        <v>54.735499999999995</v>
      </c>
      <c r="E249" s="17">
        <f t="shared" si="35"/>
        <v>83.189099999999982</v>
      </c>
      <c r="F249" s="17">
        <f t="shared" si="35"/>
        <v>277.67340000000002</v>
      </c>
      <c r="G249" s="17">
        <f t="shared" si="35"/>
        <v>2967.8400999999999</v>
      </c>
      <c r="H249" s="17">
        <f t="shared" si="35"/>
        <v>0.9849</v>
      </c>
      <c r="I249" s="17">
        <f t="shared" si="35"/>
        <v>139.18430000000001</v>
      </c>
      <c r="J249" s="17">
        <f t="shared" si="35"/>
        <v>6.3125999999999998</v>
      </c>
      <c r="K249" s="17">
        <f t="shared" si="35"/>
        <v>0.59499999999999997</v>
      </c>
      <c r="L249" s="17">
        <f t="shared" si="35"/>
        <v>116.4948</v>
      </c>
      <c r="M249" s="17">
        <f t="shared" si="35"/>
        <v>600.7804000000001</v>
      </c>
      <c r="N249" s="17">
        <f t="shared" si="35"/>
        <v>223.08109999999999</v>
      </c>
      <c r="O249" s="17">
        <f t="shared" si="35"/>
        <v>11.746199999999998</v>
      </c>
    </row>
    <row r="251" spans="1:19">
      <c r="B251" s="14" t="s">
        <v>70</v>
      </c>
    </row>
    <row r="252" spans="1:19" ht="15.75" thickBot="1"/>
    <row r="253" spans="1:19" ht="16.5" thickBot="1">
      <c r="A253" s="49" t="s">
        <v>0</v>
      </c>
      <c r="B253" s="49" t="s">
        <v>1</v>
      </c>
      <c r="C253" s="49" t="s">
        <v>2</v>
      </c>
      <c r="D253" s="51" t="s">
        <v>3</v>
      </c>
      <c r="E253" s="47"/>
      <c r="F253" s="48"/>
      <c r="G253" s="49" t="s">
        <v>20</v>
      </c>
      <c r="H253" s="51" t="s">
        <v>4</v>
      </c>
      <c r="I253" s="47"/>
      <c r="J253" s="47"/>
      <c r="K253" s="52"/>
      <c r="L253" s="46" t="s">
        <v>5</v>
      </c>
      <c r="M253" s="47"/>
      <c r="N253" s="47"/>
      <c r="O253" s="48"/>
    </row>
    <row r="254" spans="1:19" ht="31.5" customHeight="1" thickBot="1">
      <c r="A254" s="50"/>
      <c r="B254" s="50"/>
      <c r="C254" s="50"/>
      <c r="D254" s="1" t="s">
        <v>6</v>
      </c>
      <c r="E254" s="1" t="s">
        <v>7</v>
      </c>
      <c r="F254" s="1" t="s">
        <v>8</v>
      </c>
      <c r="G254" s="50"/>
      <c r="H254" s="1" t="s">
        <v>9</v>
      </c>
      <c r="I254" s="1" t="s">
        <v>10</v>
      </c>
      <c r="J254" s="1" t="s">
        <v>11</v>
      </c>
      <c r="K254" s="2" t="s">
        <v>12</v>
      </c>
      <c r="L254" s="1" t="s">
        <v>13</v>
      </c>
      <c r="M254" s="1" t="s">
        <v>14</v>
      </c>
      <c r="N254" s="1" t="s">
        <v>15</v>
      </c>
      <c r="O254" s="1" t="s">
        <v>16</v>
      </c>
    </row>
    <row r="255" spans="1:19">
      <c r="A255" s="12"/>
      <c r="B255" s="9" t="s">
        <v>47</v>
      </c>
      <c r="C255" s="35">
        <f t="shared" ref="C255:O255" si="36">SUM(C256:C259)</f>
        <v>501</v>
      </c>
      <c r="D255" s="18">
        <f t="shared" si="36"/>
        <v>21.189</v>
      </c>
      <c r="E255" s="18">
        <f t="shared" si="36"/>
        <v>21.109000000000002</v>
      </c>
      <c r="F255" s="18">
        <f t="shared" si="36"/>
        <v>78.341000000000008</v>
      </c>
      <c r="G255" s="18">
        <f t="shared" si="36"/>
        <v>601.78399999999999</v>
      </c>
      <c r="H255" s="18">
        <f t="shared" si="36"/>
        <v>0.253</v>
      </c>
      <c r="I255" s="18">
        <f t="shared" si="36"/>
        <v>197.601</v>
      </c>
      <c r="J255" s="18">
        <f t="shared" si="36"/>
        <v>1.706</v>
      </c>
      <c r="K255" s="18">
        <f t="shared" si="36"/>
        <v>1.27</v>
      </c>
      <c r="L255" s="18">
        <f t="shared" si="36"/>
        <v>42.634999999999998</v>
      </c>
      <c r="M255" s="18">
        <f t="shared" si="36"/>
        <v>325.55999999999995</v>
      </c>
      <c r="N255" s="18">
        <f t="shared" si="36"/>
        <v>307.35300000000001</v>
      </c>
      <c r="O255" s="18">
        <f t="shared" si="36"/>
        <v>14.152000000000001</v>
      </c>
    </row>
    <row r="256" spans="1:19">
      <c r="A256" s="8">
        <v>259</v>
      </c>
      <c r="B256" s="5" t="s">
        <v>76</v>
      </c>
      <c r="C256" s="6">
        <v>200</v>
      </c>
      <c r="D256" s="7">
        <v>11.763999999999999</v>
      </c>
      <c r="E256" s="7">
        <v>14.47</v>
      </c>
      <c r="F256" s="7">
        <v>42.234999999999999</v>
      </c>
      <c r="G256" s="7">
        <v>332.94099999999997</v>
      </c>
      <c r="H256" s="7">
        <v>8.2000000000000003E-2</v>
      </c>
      <c r="I256" s="7">
        <v>86.941000000000003</v>
      </c>
      <c r="J256" s="7">
        <v>1.294</v>
      </c>
      <c r="K256" s="7">
        <v>0.23499999999999999</v>
      </c>
      <c r="L256" s="7">
        <v>26.352</v>
      </c>
      <c r="M256" s="7">
        <v>213.05799999999999</v>
      </c>
      <c r="N256" s="7">
        <v>267.64699999999999</v>
      </c>
      <c r="O256" s="7">
        <v>1.7050000000000001</v>
      </c>
    </row>
    <row r="257" spans="1:19">
      <c r="A257" s="8">
        <v>267</v>
      </c>
      <c r="B257" s="5" t="s">
        <v>72</v>
      </c>
      <c r="C257" s="6">
        <v>44</v>
      </c>
      <c r="D257" s="7">
        <v>8.8219999999999992</v>
      </c>
      <c r="E257" s="7">
        <v>6.3250000000000002</v>
      </c>
      <c r="F257" s="7">
        <v>0.33</v>
      </c>
      <c r="G257" s="7">
        <v>109.967</v>
      </c>
      <c r="H257" s="7">
        <v>3.3000000000000002E-2</v>
      </c>
      <c r="I257" s="7">
        <v>110.66</v>
      </c>
      <c r="J257" s="7">
        <v>0.22</v>
      </c>
      <c r="K257" s="7">
        <v>0</v>
      </c>
      <c r="L257" s="7">
        <v>8.58</v>
      </c>
      <c r="M257" s="7">
        <v>85.03</v>
      </c>
      <c r="N257" s="7">
        <v>24.31</v>
      </c>
      <c r="O257" s="7">
        <v>11.111000000000001</v>
      </c>
      <c r="Q257" s="32"/>
      <c r="R257" s="32"/>
    </row>
    <row r="258" spans="1:19">
      <c r="A258" s="8" t="s">
        <v>49</v>
      </c>
      <c r="B258" s="5" t="s">
        <v>73</v>
      </c>
      <c r="C258" s="6">
        <v>50</v>
      </c>
      <c r="D258" s="7">
        <v>0.5</v>
      </c>
      <c r="E258" s="7">
        <v>4.0000000000000001E-3</v>
      </c>
      <c r="F258" s="7">
        <v>25.943999999999999</v>
      </c>
      <c r="G258" s="7">
        <v>117.476</v>
      </c>
      <c r="H258" s="7">
        <v>0.13800000000000001</v>
      </c>
      <c r="I258" s="7">
        <v>0</v>
      </c>
      <c r="J258" s="7">
        <v>0.17199999999999999</v>
      </c>
      <c r="K258" s="7">
        <v>0</v>
      </c>
      <c r="L258" s="7">
        <v>2.528</v>
      </c>
      <c r="M258" s="7">
        <v>18.053999999999998</v>
      </c>
      <c r="N258" s="7">
        <v>7.22</v>
      </c>
      <c r="O258" s="7">
        <v>0.436</v>
      </c>
    </row>
    <row r="259" spans="1:19">
      <c r="A259" s="8">
        <v>459</v>
      </c>
      <c r="B259" s="5" t="s">
        <v>65</v>
      </c>
      <c r="C259" s="6">
        <v>207</v>
      </c>
      <c r="D259" s="7">
        <v>0.10299999999999999</v>
      </c>
      <c r="E259" s="7">
        <v>0.31</v>
      </c>
      <c r="F259" s="7">
        <v>9.8320000000000007</v>
      </c>
      <c r="G259" s="7">
        <v>41.4</v>
      </c>
      <c r="H259" s="7">
        <v>0</v>
      </c>
      <c r="I259" s="7">
        <v>0</v>
      </c>
      <c r="J259" s="7">
        <v>0.02</v>
      </c>
      <c r="K259" s="7">
        <v>1.0349999999999999</v>
      </c>
      <c r="L259" s="7">
        <v>5.1749999999999998</v>
      </c>
      <c r="M259" s="7">
        <v>9.4179999999999993</v>
      </c>
      <c r="N259" s="7">
        <v>8.1760000000000002</v>
      </c>
      <c r="O259" s="7">
        <v>0.9</v>
      </c>
    </row>
    <row r="260" spans="1:19">
      <c r="A260" s="20"/>
      <c r="B260" s="20"/>
    </row>
    <row r="261" spans="1:19">
      <c r="A261" s="5"/>
      <c r="B261" s="10" t="s">
        <v>51</v>
      </c>
      <c r="C261" s="34">
        <f t="shared" ref="C261:O261" si="37">SUM(C262:C267)</f>
        <v>800</v>
      </c>
      <c r="D261" s="17">
        <f t="shared" si="37"/>
        <v>45.665999999999997</v>
      </c>
      <c r="E261" s="17">
        <f t="shared" si="37"/>
        <v>37.313999999999993</v>
      </c>
      <c r="F261" s="17">
        <f t="shared" si="37"/>
        <v>416.41539999999998</v>
      </c>
      <c r="G261" s="17">
        <f t="shared" si="37"/>
        <v>991.30259999999998</v>
      </c>
      <c r="H261" s="17">
        <f t="shared" si="37"/>
        <v>0.48180000000000001</v>
      </c>
      <c r="I261" s="17">
        <f t="shared" si="37"/>
        <v>140.78399999999999</v>
      </c>
      <c r="J261" s="17">
        <f t="shared" si="37"/>
        <v>2.5545</v>
      </c>
      <c r="K261" s="17">
        <f t="shared" si="37"/>
        <v>0.59499999999999997</v>
      </c>
      <c r="L261" s="17">
        <f t="shared" si="37"/>
        <v>53.066800000000001</v>
      </c>
      <c r="M261" s="17">
        <f t="shared" si="37"/>
        <v>388.01240000000001</v>
      </c>
      <c r="N261" s="17">
        <f t="shared" si="37"/>
        <v>139.77959999999999</v>
      </c>
      <c r="O261" s="17">
        <f t="shared" si="37"/>
        <v>6.674199999999999</v>
      </c>
    </row>
    <row r="262" spans="1:19">
      <c r="A262" s="8">
        <v>129</v>
      </c>
      <c r="B262" s="5" t="s">
        <v>25</v>
      </c>
      <c r="C262" s="6">
        <v>250</v>
      </c>
      <c r="D262" s="7">
        <v>6.9260000000000002</v>
      </c>
      <c r="E262" s="7">
        <v>7.5010000000000003</v>
      </c>
      <c r="F262" s="7">
        <v>316.25</v>
      </c>
      <c r="G262" s="7">
        <v>193.58199999999999</v>
      </c>
      <c r="H262" s="7">
        <v>9.5000000000000001E-2</v>
      </c>
      <c r="I262" s="7">
        <v>98.450999999999993</v>
      </c>
      <c r="J262" s="7">
        <v>9.5000000000000001E-2</v>
      </c>
      <c r="K262" s="7">
        <v>0.59499999999999997</v>
      </c>
      <c r="L262" s="7">
        <v>17.5</v>
      </c>
      <c r="M262" s="7">
        <v>111.22</v>
      </c>
      <c r="N262" s="7">
        <v>44.463000000000001</v>
      </c>
      <c r="O262" s="7">
        <v>1.526</v>
      </c>
    </row>
    <row r="263" spans="1:19">
      <c r="A263" s="8">
        <v>339</v>
      </c>
      <c r="B263" s="5" t="s">
        <v>79</v>
      </c>
      <c r="C263" s="6">
        <v>100</v>
      </c>
      <c r="D263" s="7">
        <v>37.22</v>
      </c>
      <c r="E263" s="7">
        <v>20.74</v>
      </c>
      <c r="F263" s="7">
        <v>12.06</v>
      </c>
      <c r="G263" s="7">
        <v>192.48</v>
      </c>
      <c r="H263" s="7">
        <v>0.14000000000000001</v>
      </c>
      <c r="I263" s="7">
        <v>4.2</v>
      </c>
      <c r="J263" s="7">
        <v>1.36</v>
      </c>
      <c r="K263" s="7">
        <v>0</v>
      </c>
      <c r="L263" s="7">
        <v>20</v>
      </c>
      <c r="M263" s="7">
        <v>129</v>
      </c>
      <c r="N263" s="7">
        <v>50</v>
      </c>
      <c r="O263" s="7">
        <v>1.75</v>
      </c>
    </row>
    <row r="264" spans="1:19" ht="12" customHeight="1">
      <c r="A264" s="6">
        <v>256</v>
      </c>
      <c r="B264" s="23" t="s">
        <v>48</v>
      </c>
      <c r="C264" s="6">
        <v>180</v>
      </c>
      <c r="D264" s="7">
        <v>0.54</v>
      </c>
      <c r="E264" s="7">
        <v>6.66</v>
      </c>
      <c r="F264" s="7">
        <v>42.359000000000002</v>
      </c>
      <c r="G264" s="7">
        <v>392.55500000000001</v>
      </c>
      <c r="H264" s="7">
        <v>0.06</v>
      </c>
      <c r="I264" s="7">
        <v>38.133000000000003</v>
      </c>
      <c r="J264" s="7">
        <v>0.93300000000000005</v>
      </c>
      <c r="K264" s="7">
        <v>0</v>
      </c>
      <c r="L264" s="7">
        <v>9.85</v>
      </c>
      <c r="M264" s="7">
        <v>50.415999999999997</v>
      </c>
      <c r="N264" s="7">
        <v>15.316000000000001</v>
      </c>
      <c r="O264" s="7">
        <v>1.196</v>
      </c>
    </row>
    <row r="265" spans="1:19">
      <c r="A265" s="8" t="s">
        <v>49</v>
      </c>
      <c r="B265" s="5" t="s">
        <v>50</v>
      </c>
      <c r="C265" s="6">
        <v>40</v>
      </c>
      <c r="D265" s="7">
        <v>0.48</v>
      </c>
      <c r="E265" s="7">
        <v>2.1105999999999998</v>
      </c>
      <c r="F265" s="7">
        <v>13.68</v>
      </c>
      <c r="G265" s="7">
        <v>79</v>
      </c>
      <c r="H265" s="7">
        <v>0.104</v>
      </c>
      <c r="I265" s="7">
        <v>0</v>
      </c>
      <c r="J265" s="7">
        <v>6.3299999999999995E-2</v>
      </c>
      <c r="K265" s="7">
        <v>0</v>
      </c>
      <c r="L265" s="7">
        <v>0</v>
      </c>
      <c r="M265" s="7">
        <v>73.944000000000003</v>
      </c>
      <c r="N265" s="7">
        <v>20.5686</v>
      </c>
      <c r="O265" s="7">
        <v>1.1206</v>
      </c>
      <c r="P265" s="32"/>
      <c r="R265" s="3"/>
      <c r="S265" s="3"/>
    </row>
    <row r="266" spans="1:19">
      <c r="A266" s="8" t="s">
        <v>49</v>
      </c>
      <c r="B266" s="5" t="s">
        <v>73</v>
      </c>
      <c r="C266" s="6">
        <v>30</v>
      </c>
      <c r="D266" s="7">
        <v>0.3</v>
      </c>
      <c r="E266" s="7">
        <v>2.3999999999999998E-3</v>
      </c>
      <c r="F266" s="7">
        <v>15.5664</v>
      </c>
      <c r="G266" s="7">
        <v>70.485600000000005</v>
      </c>
      <c r="H266" s="7">
        <v>8.2799999999999999E-2</v>
      </c>
      <c r="I266" s="7">
        <v>0</v>
      </c>
      <c r="J266" s="7">
        <v>0.1032</v>
      </c>
      <c r="K266" s="7">
        <v>0</v>
      </c>
      <c r="L266" s="7">
        <v>1.5167999999999999</v>
      </c>
      <c r="M266" s="7">
        <v>10.8324</v>
      </c>
      <c r="N266" s="7">
        <v>4.3319999999999999</v>
      </c>
      <c r="O266" s="7">
        <v>0.2616</v>
      </c>
      <c r="P266" s="32"/>
      <c r="R266" s="3"/>
      <c r="S266" s="3"/>
    </row>
    <row r="267" spans="1:19">
      <c r="A267" s="8">
        <v>457</v>
      </c>
      <c r="B267" s="5" t="s">
        <v>63</v>
      </c>
      <c r="C267" s="6">
        <v>200</v>
      </c>
      <c r="D267" s="7">
        <v>0.2</v>
      </c>
      <c r="E267" s="7">
        <v>0.3</v>
      </c>
      <c r="F267" s="7">
        <v>16.5</v>
      </c>
      <c r="G267" s="7">
        <v>63.2</v>
      </c>
      <c r="H267" s="7">
        <v>0</v>
      </c>
      <c r="I267" s="7">
        <v>0</v>
      </c>
      <c r="J267" s="7">
        <v>0</v>
      </c>
      <c r="K267" s="7">
        <v>0</v>
      </c>
      <c r="L267" s="7">
        <v>4.2</v>
      </c>
      <c r="M267" s="7">
        <v>12.6</v>
      </c>
      <c r="N267" s="7">
        <v>5.0999999999999996</v>
      </c>
      <c r="O267" s="7">
        <v>0.82</v>
      </c>
    </row>
    <row r="268" spans="1:19">
      <c r="A268" s="20"/>
      <c r="B268" s="20"/>
    </row>
    <row r="269" spans="1:19">
      <c r="A269" s="5"/>
      <c r="B269" s="10" t="s">
        <v>52</v>
      </c>
      <c r="C269" s="34">
        <f t="shared" ref="C269:O269" si="38">C255+C261</f>
        <v>1301</v>
      </c>
      <c r="D269" s="11">
        <f t="shared" si="38"/>
        <v>66.85499999999999</v>
      </c>
      <c r="E269" s="11">
        <f t="shared" si="38"/>
        <v>58.422999999999995</v>
      </c>
      <c r="F269" s="11">
        <f t="shared" si="38"/>
        <v>494.75639999999999</v>
      </c>
      <c r="G269" s="11">
        <f t="shared" si="38"/>
        <v>1593.0866000000001</v>
      </c>
      <c r="H269" s="11">
        <f t="shared" si="38"/>
        <v>0.73480000000000001</v>
      </c>
      <c r="I269" s="11">
        <f t="shared" si="38"/>
        <v>338.38499999999999</v>
      </c>
      <c r="J269" s="11">
        <f t="shared" si="38"/>
        <v>4.2605000000000004</v>
      </c>
      <c r="K269" s="11">
        <f t="shared" si="38"/>
        <v>1.865</v>
      </c>
      <c r="L269" s="11">
        <f t="shared" si="38"/>
        <v>95.701799999999992</v>
      </c>
      <c r="M269" s="11">
        <f t="shared" si="38"/>
        <v>713.57240000000002</v>
      </c>
      <c r="N269" s="11">
        <f t="shared" si="38"/>
        <v>447.13260000000002</v>
      </c>
      <c r="O269" s="11">
        <f t="shared" si="38"/>
        <v>20.8262</v>
      </c>
    </row>
    <row r="271" spans="1:19">
      <c r="B271" s="21" t="s">
        <v>71</v>
      </c>
    </row>
    <row r="272" spans="1:19" ht="15.75" thickBot="1"/>
    <row r="273" spans="1:19" ht="16.5" thickBot="1">
      <c r="A273" s="49" t="s">
        <v>0</v>
      </c>
      <c r="B273" s="49" t="s">
        <v>1</v>
      </c>
      <c r="C273" s="49" t="s">
        <v>2</v>
      </c>
      <c r="D273" s="51" t="s">
        <v>3</v>
      </c>
      <c r="E273" s="47"/>
      <c r="F273" s="48"/>
      <c r="G273" s="49" t="s">
        <v>20</v>
      </c>
      <c r="H273" s="51" t="s">
        <v>4</v>
      </c>
      <c r="I273" s="47"/>
      <c r="J273" s="47"/>
      <c r="K273" s="52"/>
      <c r="L273" s="46" t="s">
        <v>5</v>
      </c>
      <c r="M273" s="47"/>
      <c r="N273" s="47"/>
      <c r="O273" s="48"/>
    </row>
    <row r="274" spans="1:19" ht="32.25" customHeight="1" thickBot="1">
      <c r="A274" s="50"/>
      <c r="B274" s="50"/>
      <c r="C274" s="50"/>
      <c r="D274" s="1" t="s">
        <v>6</v>
      </c>
      <c r="E274" s="1" t="s">
        <v>7</v>
      </c>
      <c r="F274" s="1" t="s">
        <v>8</v>
      </c>
      <c r="G274" s="50"/>
      <c r="H274" s="1" t="s">
        <v>9</v>
      </c>
      <c r="I274" s="1" t="s">
        <v>10</v>
      </c>
      <c r="J274" s="1" t="s">
        <v>11</v>
      </c>
      <c r="K274" s="2" t="s">
        <v>12</v>
      </c>
      <c r="L274" s="1" t="s">
        <v>13</v>
      </c>
      <c r="M274" s="1" t="s">
        <v>14</v>
      </c>
      <c r="N274" s="1" t="s">
        <v>15</v>
      </c>
      <c r="O274" s="1" t="s">
        <v>16</v>
      </c>
    </row>
    <row r="275" spans="1:19">
      <c r="A275" s="12"/>
      <c r="B275" s="9" t="s">
        <v>47</v>
      </c>
      <c r="C275" s="35">
        <f t="shared" ref="C275:O275" si="39">SUM(C276:C279)</f>
        <v>500</v>
      </c>
      <c r="D275" s="18">
        <f t="shared" si="39"/>
        <v>17.450799999999997</v>
      </c>
      <c r="E275" s="18">
        <f t="shared" si="39"/>
        <v>44.646799999999992</v>
      </c>
      <c r="F275" s="18">
        <f t="shared" si="39"/>
        <v>107.7868</v>
      </c>
      <c r="G275" s="18">
        <f t="shared" si="39"/>
        <v>769.53250000000003</v>
      </c>
      <c r="H275" s="18">
        <f t="shared" si="39"/>
        <v>0.32600000000000001</v>
      </c>
      <c r="I275" s="18">
        <f t="shared" si="39"/>
        <v>106.9</v>
      </c>
      <c r="J275" s="18">
        <f t="shared" si="39"/>
        <v>0.67199999999999993</v>
      </c>
      <c r="K275" s="18">
        <f t="shared" si="39"/>
        <v>1.3599999999999999</v>
      </c>
      <c r="L275" s="18">
        <f t="shared" si="39"/>
        <v>75.768000000000001</v>
      </c>
      <c r="M275" s="18">
        <f t="shared" si="39"/>
        <v>601.20479999999998</v>
      </c>
      <c r="N275" s="18">
        <f t="shared" si="39"/>
        <v>545.1028</v>
      </c>
      <c r="O275" s="18">
        <f t="shared" si="39"/>
        <v>1.5937999999999999</v>
      </c>
    </row>
    <row r="276" spans="1:19">
      <c r="A276" s="28">
        <v>279</v>
      </c>
      <c r="B276" s="29" t="s">
        <v>37</v>
      </c>
      <c r="C276" s="30">
        <v>190</v>
      </c>
      <c r="D276" s="31">
        <v>11.6508</v>
      </c>
      <c r="E276" s="31">
        <v>40.022799999999997</v>
      </c>
      <c r="F276" s="31">
        <v>32.0428</v>
      </c>
      <c r="G276" s="31">
        <v>392.65649999999999</v>
      </c>
      <c r="H276" s="31">
        <v>0.152</v>
      </c>
      <c r="I276" s="31">
        <v>81.7</v>
      </c>
      <c r="J276" s="31">
        <v>0.38</v>
      </c>
      <c r="K276" s="31">
        <v>0.76</v>
      </c>
      <c r="L276" s="31">
        <v>48.64</v>
      </c>
      <c r="M276" s="31">
        <v>439.1508</v>
      </c>
      <c r="N276" s="31">
        <v>348.58280000000002</v>
      </c>
      <c r="O276" s="31">
        <v>0.21779999999999999</v>
      </c>
      <c r="P276" s="45"/>
    </row>
    <row r="277" spans="1:19">
      <c r="A277" s="8">
        <v>471</v>
      </c>
      <c r="B277" s="5" t="s">
        <v>33</v>
      </c>
      <c r="C277" s="6">
        <v>60</v>
      </c>
      <c r="D277" s="7">
        <v>5.0999999999999996</v>
      </c>
      <c r="E277" s="7">
        <v>4.32</v>
      </c>
      <c r="F277" s="7">
        <v>33.299999999999997</v>
      </c>
      <c r="G277" s="7">
        <v>196.2</v>
      </c>
      <c r="H277" s="7">
        <v>3.5999999999999997E-2</v>
      </c>
      <c r="I277" s="7">
        <v>25.2</v>
      </c>
      <c r="J277" s="7">
        <v>0.12</v>
      </c>
      <c r="K277" s="7">
        <v>0.6</v>
      </c>
      <c r="L277" s="7">
        <v>20.399999999999999</v>
      </c>
      <c r="M277" s="7">
        <v>131.4</v>
      </c>
      <c r="N277" s="7">
        <v>184.2</v>
      </c>
      <c r="O277" s="7">
        <v>0.12</v>
      </c>
      <c r="P277" s="41"/>
    </row>
    <row r="278" spans="1:19">
      <c r="A278" s="8" t="s">
        <v>49</v>
      </c>
      <c r="B278" s="5" t="s">
        <v>73</v>
      </c>
      <c r="C278" s="6">
        <v>50</v>
      </c>
      <c r="D278" s="7">
        <v>0.5</v>
      </c>
      <c r="E278" s="7">
        <v>4.0000000000000001E-3</v>
      </c>
      <c r="F278" s="7">
        <v>25.943999999999999</v>
      </c>
      <c r="G278" s="7">
        <v>117.476</v>
      </c>
      <c r="H278" s="7">
        <v>0.13800000000000001</v>
      </c>
      <c r="I278" s="7">
        <v>0</v>
      </c>
      <c r="J278" s="7">
        <v>0.17199999999999999</v>
      </c>
      <c r="K278" s="7">
        <v>0</v>
      </c>
      <c r="L278" s="7">
        <v>2.528</v>
      </c>
      <c r="M278" s="7">
        <v>18.053999999999998</v>
      </c>
      <c r="N278" s="7">
        <v>7.22</v>
      </c>
      <c r="O278" s="7">
        <v>0.436</v>
      </c>
    </row>
    <row r="279" spans="1:19">
      <c r="A279" s="8">
        <v>457</v>
      </c>
      <c r="B279" s="5" t="s">
        <v>63</v>
      </c>
      <c r="C279" s="6">
        <v>200</v>
      </c>
      <c r="D279" s="7">
        <v>0.2</v>
      </c>
      <c r="E279" s="7">
        <v>0.3</v>
      </c>
      <c r="F279" s="7">
        <v>16.5</v>
      </c>
      <c r="G279" s="7">
        <v>63.2</v>
      </c>
      <c r="H279" s="7">
        <v>0</v>
      </c>
      <c r="I279" s="7">
        <v>0</v>
      </c>
      <c r="J279" s="7">
        <v>0</v>
      </c>
      <c r="K279" s="7">
        <v>0</v>
      </c>
      <c r="L279" s="7">
        <v>4.2</v>
      </c>
      <c r="M279" s="7">
        <v>12.6</v>
      </c>
      <c r="N279" s="7">
        <v>5.0999999999999996</v>
      </c>
      <c r="O279" s="7">
        <v>0.82</v>
      </c>
    </row>
    <row r="280" spans="1:19">
      <c r="A280" s="20"/>
      <c r="B280" s="20"/>
    </row>
    <row r="281" spans="1:19">
      <c r="A281" s="5"/>
      <c r="B281" s="10" t="s">
        <v>51</v>
      </c>
      <c r="C281" s="34">
        <f t="shared" ref="C281:O281" si="40">SUM(C282:C287)</f>
        <v>800</v>
      </c>
      <c r="D281" s="17">
        <f t="shared" si="40"/>
        <v>36.845999999999997</v>
      </c>
      <c r="E281" s="17">
        <f t="shared" si="40"/>
        <v>48.843000000000004</v>
      </c>
      <c r="F281" s="17">
        <f t="shared" si="40"/>
        <v>125.1474</v>
      </c>
      <c r="G281" s="17">
        <f t="shared" si="40"/>
        <v>877.34259999999995</v>
      </c>
      <c r="H281" s="17">
        <f t="shared" si="40"/>
        <v>1.0408000000000002</v>
      </c>
      <c r="I281" s="17">
        <f t="shared" si="40"/>
        <v>52.8</v>
      </c>
      <c r="J281" s="17">
        <f t="shared" si="40"/>
        <v>4.3045</v>
      </c>
      <c r="K281" s="17">
        <f t="shared" si="40"/>
        <v>10.143000000000001</v>
      </c>
      <c r="L281" s="17">
        <f t="shared" si="40"/>
        <v>217.52979999999999</v>
      </c>
      <c r="M281" s="17">
        <f t="shared" si="40"/>
        <v>514.48940000000005</v>
      </c>
      <c r="N281" s="17">
        <f t="shared" si="40"/>
        <v>138.9736</v>
      </c>
      <c r="O281" s="17">
        <f t="shared" si="40"/>
        <v>10.630199999999999</v>
      </c>
    </row>
    <row r="282" spans="1:19">
      <c r="A282" s="6">
        <v>95</v>
      </c>
      <c r="B282" s="23" t="s">
        <v>24</v>
      </c>
      <c r="C282" s="6">
        <v>250</v>
      </c>
      <c r="D282" s="7">
        <v>16.946000000000002</v>
      </c>
      <c r="E282" s="7">
        <v>25</v>
      </c>
      <c r="F282" s="7">
        <v>18.481000000000002</v>
      </c>
      <c r="G282" s="7">
        <v>158.977</v>
      </c>
      <c r="H282" s="7">
        <v>0.56200000000000006</v>
      </c>
      <c r="I282" s="7">
        <v>0</v>
      </c>
      <c r="J282" s="7">
        <v>3</v>
      </c>
      <c r="K282" s="7">
        <v>9.343</v>
      </c>
      <c r="L282" s="7">
        <v>32.093000000000004</v>
      </c>
      <c r="M282" s="7">
        <v>66.093000000000004</v>
      </c>
      <c r="N282" s="7">
        <v>51.093000000000004</v>
      </c>
      <c r="O282" s="7">
        <v>1.518</v>
      </c>
    </row>
    <row r="283" spans="1:19" s="25" customFormat="1" ht="30">
      <c r="A283" s="30">
        <v>349</v>
      </c>
      <c r="B283" s="33" t="s">
        <v>87</v>
      </c>
      <c r="C283" s="30">
        <v>100</v>
      </c>
      <c r="D283" s="31">
        <v>11</v>
      </c>
      <c r="E283" s="31">
        <v>11</v>
      </c>
      <c r="F283" s="31">
        <v>7</v>
      </c>
      <c r="G283" s="31">
        <v>171</v>
      </c>
      <c r="H283" s="31">
        <v>0.04</v>
      </c>
      <c r="I283" s="31">
        <v>24</v>
      </c>
      <c r="J283" s="31">
        <v>0.4</v>
      </c>
      <c r="K283" s="31">
        <v>0</v>
      </c>
      <c r="L283" s="31">
        <v>15</v>
      </c>
      <c r="M283" s="31">
        <v>107</v>
      </c>
      <c r="N283" s="31">
        <v>34</v>
      </c>
      <c r="O283" s="31">
        <v>1.47</v>
      </c>
    </row>
    <row r="284" spans="1:19">
      <c r="A284" s="8">
        <v>202</v>
      </c>
      <c r="B284" s="5" t="s">
        <v>38</v>
      </c>
      <c r="C284" s="6">
        <v>180</v>
      </c>
      <c r="D284" s="7">
        <v>7.92</v>
      </c>
      <c r="E284" s="7">
        <v>10.53</v>
      </c>
      <c r="F284" s="7">
        <v>46.62</v>
      </c>
      <c r="G284" s="7">
        <v>299.88</v>
      </c>
      <c r="H284" s="7">
        <v>0.252</v>
      </c>
      <c r="I284" s="7">
        <v>28.8</v>
      </c>
      <c r="J284" s="7">
        <v>0.73799999999999999</v>
      </c>
      <c r="K284" s="7">
        <v>0</v>
      </c>
      <c r="L284" s="7">
        <v>166.32</v>
      </c>
      <c r="M284" s="7">
        <v>246.42</v>
      </c>
      <c r="N284" s="7">
        <v>19.98</v>
      </c>
      <c r="O284" s="7">
        <v>5.58</v>
      </c>
    </row>
    <row r="285" spans="1:19">
      <c r="A285" s="8" t="s">
        <v>49</v>
      </c>
      <c r="B285" s="5" t="s">
        <v>50</v>
      </c>
      <c r="C285" s="6">
        <v>40</v>
      </c>
      <c r="D285" s="7">
        <v>0.48</v>
      </c>
      <c r="E285" s="7">
        <v>2.1105999999999998</v>
      </c>
      <c r="F285" s="7">
        <v>13.68</v>
      </c>
      <c r="G285" s="7">
        <v>79</v>
      </c>
      <c r="H285" s="7">
        <v>0.104</v>
      </c>
      <c r="I285" s="7">
        <v>0</v>
      </c>
      <c r="J285" s="7">
        <v>6.3299999999999995E-2</v>
      </c>
      <c r="K285" s="7">
        <v>0</v>
      </c>
      <c r="L285" s="7">
        <v>0</v>
      </c>
      <c r="M285" s="7">
        <v>73.944000000000003</v>
      </c>
      <c r="N285" s="7">
        <v>20.5686</v>
      </c>
      <c r="O285" s="7">
        <v>1.1206</v>
      </c>
      <c r="P285" s="32"/>
      <c r="R285" s="3"/>
      <c r="S285" s="3"/>
    </row>
    <row r="286" spans="1:19">
      <c r="A286" s="8" t="s">
        <v>49</v>
      </c>
      <c r="B286" s="5" t="s">
        <v>73</v>
      </c>
      <c r="C286" s="6">
        <v>30</v>
      </c>
      <c r="D286" s="7">
        <v>0.3</v>
      </c>
      <c r="E286" s="7">
        <v>2.3999999999999998E-3</v>
      </c>
      <c r="F286" s="7">
        <v>15.5664</v>
      </c>
      <c r="G286" s="7">
        <v>70.485600000000005</v>
      </c>
      <c r="H286" s="7">
        <v>8.2799999999999999E-2</v>
      </c>
      <c r="I286" s="7">
        <v>0</v>
      </c>
      <c r="J286" s="7">
        <v>0.1032</v>
      </c>
      <c r="K286" s="7">
        <v>0</v>
      </c>
      <c r="L286" s="7">
        <v>1.5167999999999999</v>
      </c>
      <c r="M286" s="7">
        <v>10.8324</v>
      </c>
      <c r="N286" s="7">
        <v>4.3319999999999999</v>
      </c>
      <c r="O286" s="7">
        <v>0.2616</v>
      </c>
      <c r="P286" s="32"/>
      <c r="R286" s="3"/>
      <c r="S286" s="3"/>
    </row>
    <row r="287" spans="1:19">
      <c r="A287" s="8">
        <v>476</v>
      </c>
      <c r="B287" s="5" t="s">
        <v>74</v>
      </c>
      <c r="C287" s="6">
        <v>200</v>
      </c>
      <c r="D287" s="7">
        <v>0.2</v>
      </c>
      <c r="E287" s="7">
        <v>0.2</v>
      </c>
      <c r="F287" s="7">
        <v>23.8</v>
      </c>
      <c r="G287" s="7">
        <v>98</v>
      </c>
      <c r="H287" s="7">
        <v>0</v>
      </c>
      <c r="I287" s="7">
        <v>0</v>
      </c>
      <c r="J287" s="7">
        <v>0</v>
      </c>
      <c r="K287" s="7">
        <v>0.8</v>
      </c>
      <c r="L287" s="7">
        <v>2.6</v>
      </c>
      <c r="M287" s="7">
        <v>10.199999999999999</v>
      </c>
      <c r="N287" s="7">
        <v>9</v>
      </c>
      <c r="O287" s="7">
        <v>0.68</v>
      </c>
    </row>
    <row r="288" spans="1:19">
      <c r="A288" s="20"/>
      <c r="B288" s="20"/>
    </row>
    <row r="289" spans="1:15">
      <c r="A289" s="5"/>
      <c r="B289" s="10" t="s">
        <v>52</v>
      </c>
      <c r="C289" s="34">
        <f t="shared" ref="C289:O289" si="41">C275+C281</f>
        <v>1300</v>
      </c>
      <c r="D289" s="11">
        <f t="shared" si="41"/>
        <v>54.29679999999999</v>
      </c>
      <c r="E289" s="11">
        <f t="shared" si="41"/>
        <v>93.489800000000002</v>
      </c>
      <c r="F289" s="11">
        <f t="shared" si="41"/>
        <v>232.9342</v>
      </c>
      <c r="G289" s="11">
        <f t="shared" si="41"/>
        <v>1646.8751</v>
      </c>
      <c r="H289" s="11">
        <f t="shared" si="41"/>
        <v>1.3668000000000002</v>
      </c>
      <c r="I289" s="11">
        <f t="shared" si="41"/>
        <v>159.69999999999999</v>
      </c>
      <c r="J289" s="11">
        <f t="shared" si="41"/>
        <v>4.9764999999999997</v>
      </c>
      <c r="K289" s="11">
        <f t="shared" si="41"/>
        <v>11.503</v>
      </c>
      <c r="L289" s="11">
        <f t="shared" si="41"/>
        <v>293.2978</v>
      </c>
      <c r="M289" s="11">
        <f t="shared" si="41"/>
        <v>1115.6941999999999</v>
      </c>
      <c r="N289" s="11">
        <f t="shared" si="41"/>
        <v>684.07640000000004</v>
      </c>
      <c r="O289" s="11">
        <f t="shared" si="41"/>
        <v>12.223999999999998</v>
      </c>
    </row>
  </sheetData>
  <mergeCells count="107">
    <mergeCell ref="A1:E1"/>
    <mergeCell ref="A4:O4"/>
    <mergeCell ref="G1:O1"/>
    <mergeCell ref="G2:O2"/>
    <mergeCell ref="A2:F2"/>
    <mergeCell ref="L14:O14"/>
    <mergeCell ref="A34:A35"/>
    <mergeCell ref="B34:B35"/>
    <mergeCell ref="C34:C35"/>
    <mergeCell ref="D34:F34"/>
    <mergeCell ref="G34:G35"/>
    <mergeCell ref="H34:K34"/>
    <mergeCell ref="L34:O34"/>
    <mergeCell ref="G7:O7"/>
    <mergeCell ref="G8:O8"/>
    <mergeCell ref="G9:O9"/>
    <mergeCell ref="G10:O10"/>
    <mergeCell ref="A14:A15"/>
    <mergeCell ref="B14:B15"/>
    <mergeCell ref="C14:C15"/>
    <mergeCell ref="D14:F14"/>
    <mergeCell ref="G14:G15"/>
    <mergeCell ref="H14:K14"/>
    <mergeCell ref="L54:O54"/>
    <mergeCell ref="A74:A75"/>
    <mergeCell ref="B74:B75"/>
    <mergeCell ref="C74:C75"/>
    <mergeCell ref="D74:F74"/>
    <mergeCell ref="G74:G75"/>
    <mergeCell ref="H74:K74"/>
    <mergeCell ref="L74:O74"/>
    <mergeCell ref="A54:A55"/>
    <mergeCell ref="B54:B55"/>
    <mergeCell ref="C54:C55"/>
    <mergeCell ref="D54:F54"/>
    <mergeCell ref="G54:G55"/>
    <mergeCell ref="H54:K54"/>
    <mergeCell ref="L94:O94"/>
    <mergeCell ref="A114:A115"/>
    <mergeCell ref="B114:B115"/>
    <mergeCell ref="C114:C115"/>
    <mergeCell ref="D114:F114"/>
    <mergeCell ref="G114:G115"/>
    <mergeCell ref="H114:K114"/>
    <mergeCell ref="L114:O114"/>
    <mergeCell ref="A94:A95"/>
    <mergeCell ref="B94:B95"/>
    <mergeCell ref="C94:C95"/>
    <mergeCell ref="D94:F94"/>
    <mergeCell ref="G94:G95"/>
    <mergeCell ref="H94:K94"/>
    <mergeCell ref="L134:O134"/>
    <mergeCell ref="A154:A155"/>
    <mergeCell ref="B154:B155"/>
    <mergeCell ref="C154:C155"/>
    <mergeCell ref="D154:F154"/>
    <mergeCell ref="G154:G155"/>
    <mergeCell ref="H154:K154"/>
    <mergeCell ref="L154:O154"/>
    <mergeCell ref="A134:A135"/>
    <mergeCell ref="B134:B135"/>
    <mergeCell ref="C134:C135"/>
    <mergeCell ref="D134:F134"/>
    <mergeCell ref="G134:G135"/>
    <mergeCell ref="H134:K134"/>
    <mergeCell ref="L174:O174"/>
    <mergeCell ref="A194:A195"/>
    <mergeCell ref="B194:B195"/>
    <mergeCell ref="C194:C195"/>
    <mergeCell ref="D194:F194"/>
    <mergeCell ref="G194:G195"/>
    <mergeCell ref="H194:K194"/>
    <mergeCell ref="L194:O194"/>
    <mergeCell ref="A174:A175"/>
    <mergeCell ref="B174:B175"/>
    <mergeCell ref="C174:C175"/>
    <mergeCell ref="D174:F174"/>
    <mergeCell ref="G174:G175"/>
    <mergeCell ref="H174:K174"/>
    <mergeCell ref="L213:O213"/>
    <mergeCell ref="A233:A234"/>
    <mergeCell ref="B233:B234"/>
    <mergeCell ref="C233:C234"/>
    <mergeCell ref="D233:F233"/>
    <mergeCell ref="G233:G234"/>
    <mergeCell ref="H233:K233"/>
    <mergeCell ref="L233:O233"/>
    <mergeCell ref="A213:A214"/>
    <mergeCell ref="B213:B214"/>
    <mergeCell ref="C213:C214"/>
    <mergeCell ref="D213:F213"/>
    <mergeCell ref="G213:G214"/>
    <mergeCell ref="H213:K213"/>
    <mergeCell ref="L253:O253"/>
    <mergeCell ref="A273:A274"/>
    <mergeCell ref="B273:B274"/>
    <mergeCell ref="C273:C274"/>
    <mergeCell ref="D273:F273"/>
    <mergeCell ref="G273:G274"/>
    <mergeCell ref="H273:K273"/>
    <mergeCell ref="L273:O273"/>
    <mergeCell ref="A253:A254"/>
    <mergeCell ref="B253:B254"/>
    <mergeCell ref="C253:C254"/>
    <mergeCell ref="D253:F253"/>
    <mergeCell ref="G253:G254"/>
    <mergeCell ref="H253:K253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Лагерь деректорам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User</cp:lastModifiedBy>
  <cp:lastPrinted>2024-04-08T12:13:25Z</cp:lastPrinted>
  <dcterms:created xsi:type="dcterms:W3CDTF">2021-08-31T13:14:54Z</dcterms:created>
  <dcterms:modified xsi:type="dcterms:W3CDTF">2025-04-09T12:27:27Z</dcterms:modified>
</cp:coreProperties>
</file>