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развитие культуры 25-30\"/>
    </mc:Choice>
  </mc:AlternateContent>
  <bookViews>
    <workbookView xWindow="0" yWindow="0" windowWidth="20490" windowHeight="6585"/>
  </bookViews>
  <sheets>
    <sheet name="2022 г" sheetId="3" r:id="rId1"/>
  </sheets>
  <definedNames>
    <definedName name="_xlnm.Print_Titles" localSheetId="0">'2022 г'!$4:$4</definedName>
  </definedNames>
  <calcPr calcId="162913"/>
</workbook>
</file>

<file path=xl/calcChain.xml><?xml version="1.0" encoding="utf-8"?>
<calcChain xmlns="http://schemas.openxmlformats.org/spreadsheetml/2006/main">
  <c r="I28" i="3" l="1"/>
  <c r="H28" i="3"/>
  <c r="G28" i="3"/>
  <c r="F28" i="3"/>
  <c r="E28" i="3"/>
  <c r="D28" i="3"/>
  <c r="C27" i="3"/>
  <c r="C28" i="3"/>
  <c r="I33" i="3"/>
  <c r="F33" i="3"/>
  <c r="E33" i="3"/>
  <c r="D33" i="3"/>
  <c r="C10" i="3" l="1"/>
  <c r="D12" i="3"/>
  <c r="G12" i="3"/>
  <c r="H12" i="3"/>
  <c r="C13" i="3"/>
  <c r="D13" i="3"/>
  <c r="E13" i="3"/>
  <c r="E12" i="3" s="1"/>
  <c r="F13" i="3"/>
  <c r="F12" i="3" s="1"/>
  <c r="G13" i="3"/>
  <c r="H13" i="3"/>
  <c r="I13" i="3"/>
  <c r="I12" i="3" s="1"/>
  <c r="C16" i="3"/>
  <c r="C15" i="3"/>
  <c r="C14" i="3"/>
  <c r="C12" i="3" l="1"/>
  <c r="C64" i="3"/>
  <c r="C65" i="3"/>
  <c r="E112" i="3"/>
  <c r="D112" i="3"/>
  <c r="G112" i="3"/>
  <c r="F112" i="3"/>
  <c r="D36" i="3" l="1"/>
  <c r="D31" i="3" s="1"/>
  <c r="D35" i="3"/>
  <c r="D30" i="3" s="1"/>
  <c r="D34" i="3"/>
  <c r="D29" i="3" s="1"/>
  <c r="E36" i="3"/>
  <c r="E31" i="3" s="1"/>
  <c r="E35" i="3"/>
  <c r="E30" i="3" s="1"/>
  <c r="E34" i="3"/>
  <c r="E29" i="3" s="1"/>
  <c r="F36" i="3"/>
  <c r="F31" i="3" s="1"/>
  <c r="F35" i="3"/>
  <c r="F30" i="3" s="1"/>
  <c r="F34" i="3"/>
  <c r="F29" i="3" s="1"/>
  <c r="G36" i="3"/>
  <c r="G31" i="3" s="1"/>
  <c r="G35" i="3"/>
  <c r="G30" i="3" s="1"/>
  <c r="G34" i="3"/>
  <c r="G29" i="3" s="1"/>
  <c r="H36" i="3"/>
  <c r="H31" i="3" s="1"/>
  <c r="H35" i="3"/>
  <c r="H30" i="3" s="1"/>
  <c r="H34" i="3"/>
  <c r="H29" i="3" s="1"/>
  <c r="I36" i="3"/>
  <c r="I31" i="3" s="1"/>
  <c r="I35" i="3"/>
  <c r="I30" i="3" s="1"/>
  <c r="I34" i="3"/>
  <c r="I29" i="3" s="1"/>
  <c r="C126" i="3"/>
  <c r="C125" i="3"/>
  <c r="C124" i="3"/>
  <c r="C123" i="3"/>
  <c r="I112" i="3"/>
  <c r="H112" i="3"/>
  <c r="C114" i="3"/>
  <c r="C116" i="3"/>
  <c r="C115" i="3"/>
  <c r="C113" i="3"/>
  <c r="C111" i="3"/>
  <c r="C110" i="3"/>
  <c r="C109" i="3"/>
  <c r="C108" i="3"/>
  <c r="C29" i="3" l="1"/>
  <c r="C30" i="3"/>
  <c r="C31" i="3"/>
  <c r="C26" i="3"/>
  <c r="C25" i="3"/>
  <c r="C24" i="3"/>
  <c r="C23" i="3"/>
  <c r="C21" i="3"/>
  <c r="C20" i="3"/>
  <c r="C19" i="3"/>
  <c r="C101" i="3" l="1"/>
  <c r="C100" i="3"/>
  <c r="C99" i="3"/>
  <c r="C98" i="3"/>
  <c r="C36" i="3"/>
  <c r="C35" i="3"/>
  <c r="C34" i="3"/>
  <c r="C41" i="3"/>
  <c r="C40" i="3"/>
  <c r="C39" i="3"/>
  <c r="C38" i="3"/>
  <c r="C51" i="3"/>
  <c r="C50" i="3"/>
  <c r="C49" i="3"/>
  <c r="C48" i="3"/>
  <c r="C46" i="3"/>
  <c r="C45" i="3"/>
  <c r="C44" i="3"/>
  <c r="C43" i="3"/>
  <c r="C42" i="3"/>
  <c r="C56" i="3"/>
  <c r="C55" i="3"/>
  <c r="C54" i="3"/>
  <c r="C53" i="3"/>
  <c r="C96" i="3"/>
  <c r="C95" i="3"/>
  <c r="C94" i="3"/>
  <c r="C93" i="3"/>
  <c r="C81" i="3"/>
  <c r="C80" i="3"/>
  <c r="C79" i="3"/>
  <c r="C78" i="3"/>
  <c r="C76" i="3"/>
  <c r="C75" i="3"/>
  <c r="C74" i="3"/>
  <c r="C73" i="3"/>
  <c r="C71" i="3"/>
  <c r="C70" i="3"/>
  <c r="C69" i="3"/>
  <c r="C68" i="3"/>
  <c r="C66" i="3"/>
  <c r="C63" i="3"/>
  <c r="G72" i="3"/>
  <c r="F72" i="3"/>
  <c r="E72" i="3"/>
  <c r="D72" i="3"/>
  <c r="C86" i="3"/>
  <c r="C85" i="3"/>
  <c r="C84" i="3"/>
  <c r="H82" i="3"/>
  <c r="H62" i="3"/>
  <c r="H77" i="3"/>
  <c r="H107" i="3"/>
  <c r="H103" i="3" s="1"/>
  <c r="C82" i="3" l="1"/>
  <c r="C83" i="3"/>
  <c r="C77" i="3"/>
  <c r="C58" i="3"/>
  <c r="E102" i="3" l="1"/>
  <c r="I97" i="3"/>
  <c r="F102" i="3" l="1"/>
  <c r="D102" i="3"/>
  <c r="H102" i="3"/>
  <c r="E88" i="3" l="1"/>
  <c r="F88" i="3"/>
  <c r="G88" i="3"/>
  <c r="H88" i="3"/>
  <c r="E17" i="3"/>
  <c r="F17" i="3"/>
  <c r="G17" i="3"/>
  <c r="H17" i="3"/>
  <c r="I17" i="3"/>
  <c r="E22" i="3"/>
  <c r="H22" i="3"/>
  <c r="I22" i="3"/>
  <c r="G47" i="3"/>
  <c r="H67" i="3"/>
  <c r="C67" i="3" s="1"/>
  <c r="H72" i="3"/>
  <c r="I72" i="3"/>
  <c r="I88" i="3"/>
  <c r="E89" i="3"/>
  <c r="F89" i="3"/>
  <c r="G89" i="3"/>
  <c r="H89" i="3"/>
  <c r="I89" i="3"/>
  <c r="E90" i="3"/>
  <c r="F90" i="3"/>
  <c r="G90" i="3"/>
  <c r="H90" i="3"/>
  <c r="I90" i="3"/>
  <c r="E91" i="3"/>
  <c r="F91" i="3"/>
  <c r="G91" i="3"/>
  <c r="H91" i="3"/>
  <c r="I91" i="3"/>
  <c r="I92" i="3"/>
  <c r="E97" i="3"/>
  <c r="F97" i="3"/>
  <c r="G97" i="3"/>
  <c r="H97" i="3"/>
  <c r="G107" i="3"/>
  <c r="G103" i="3" s="1"/>
  <c r="I107" i="3"/>
  <c r="I103" i="3" s="1"/>
  <c r="I102" i="3" s="1"/>
  <c r="E119" i="3"/>
  <c r="F119" i="3"/>
  <c r="G119" i="3"/>
  <c r="H119" i="3"/>
  <c r="I119" i="3"/>
  <c r="E120" i="3"/>
  <c r="F120" i="3"/>
  <c r="G120" i="3"/>
  <c r="H120" i="3"/>
  <c r="I120" i="3"/>
  <c r="E121" i="3"/>
  <c r="F121" i="3"/>
  <c r="G121" i="3"/>
  <c r="H121" i="3"/>
  <c r="I121" i="3"/>
  <c r="C37" i="3"/>
  <c r="C62" i="3"/>
  <c r="D89" i="3"/>
  <c r="D90" i="3"/>
  <c r="D91" i="3"/>
  <c r="D88" i="3"/>
  <c r="D97" i="3"/>
  <c r="C112" i="3"/>
  <c r="D119" i="3"/>
  <c r="D120" i="3"/>
  <c r="D121" i="3"/>
  <c r="D17" i="3"/>
  <c r="D22" i="3"/>
  <c r="C103" i="3" l="1"/>
  <c r="G102" i="3"/>
  <c r="C102" i="3" s="1"/>
  <c r="C17" i="3"/>
  <c r="C22" i="3"/>
  <c r="C88" i="3"/>
  <c r="C119" i="3"/>
  <c r="C107" i="3"/>
  <c r="C122" i="3"/>
  <c r="C118" i="3"/>
  <c r="C97" i="3"/>
  <c r="C121" i="3"/>
  <c r="C120" i="3"/>
  <c r="C92" i="3"/>
  <c r="C47" i="3"/>
  <c r="C90" i="3"/>
  <c r="C91" i="3"/>
  <c r="C89" i="3"/>
  <c r="C52" i="3"/>
  <c r="C72" i="3"/>
  <c r="H32" i="3"/>
  <c r="H57" i="3"/>
  <c r="I87" i="3"/>
  <c r="I32" i="3"/>
  <c r="E32" i="3"/>
  <c r="F32" i="3"/>
  <c r="D87" i="3"/>
  <c r="D32" i="3"/>
  <c r="D57" i="3"/>
  <c r="F87" i="3"/>
  <c r="I57" i="3"/>
  <c r="F57" i="3"/>
  <c r="G87" i="3"/>
  <c r="E87" i="3"/>
  <c r="G57" i="3"/>
  <c r="E57" i="3"/>
  <c r="H87" i="3"/>
  <c r="G27" i="3" l="1"/>
  <c r="G32" i="3"/>
  <c r="C32" i="3" s="1"/>
  <c r="C117" i="3"/>
  <c r="C87" i="3"/>
  <c r="H27" i="3"/>
  <c r="C57" i="3"/>
  <c r="I27" i="3"/>
  <c r="F27" i="3"/>
  <c r="E27" i="3"/>
  <c r="H6" i="3" l="1"/>
  <c r="H5" i="3" s="1"/>
  <c r="G6" i="3"/>
  <c r="G5" i="3" s="1"/>
  <c r="F6" i="3"/>
  <c r="F5" i="3" s="1"/>
  <c r="D6" i="3"/>
  <c r="D5" i="3" s="1"/>
  <c r="I6" i="3"/>
  <c r="I5" i="3" s="1"/>
  <c r="E6" i="3"/>
  <c r="E5" i="3" s="1"/>
</calcChain>
</file>

<file path=xl/sharedStrings.xml><?xml version="1.0" encoding="utf-8"?>
<sst xmlns="http://schemas.openxmlformats.org/spreadsheetml/2006/main" count="152" uniqueCount="60">
  <si>
    <t>1.</t>
  </si>
  <si>
    <t>Отдел культуры администрации муниципального образования Курганинский район</t>
  </si>
  <si>
    <t>Расходы на обеспечение функций органов местного самоуправления</t>
  </si>
  <si>
    <t>Расходы на обеспечение деятельности (оказание услуг) муниципальных учреждений</t>
  </si>
  <si>
    <t>Организация, проведение и участие в конкурсах, фестивалях, концертах, выставках, праздниках в рамках их организации и поддержки</t>
  </si>
  <si>
    <t>Осуществление отдельных полномочий поселений по организации библиотечного обслуживания населения, комплектованию и обеспечению сохранности библиотечных фондов библиотек поселения</t>
  </si>
  <si>
    <t>Муниципальная программа муниципального образования Курганинский район «Развитие культуры»</t>
  </si>
  <si>
    <t>Совершенствование деятельности муниципальных учреждений отрасли "Культура, кинематография" по предоставлению муниципальных услуг</t>
  </si>
  <si>
    <t>Культура Курганинского района</t>
  </si>
  <si>
    <t>Кадровое обеспечение сферы культуры</t>
  </si>
  <si>
    <t>Мероприятия по организации профессионального образования и дополнительного профессионального образования</t>
  </si>
  <si>
    <t>Отдельные мероприятия муниципальной программы муниципального образования Курганинский район "Развитие культуры"</t>
  </si>
  <si>
    <t>Организация и проведение фестиваля "Казачьи зори над Лабой"</t>
  </si>
  <si>
    <t>Улучшение качества оказания услуг библиотечно-информационного обслуживания населения</t>
  </si>
  <si>
    <t>Комплектование и обеспечение сохранности книжных фондов</t>
  </si>
  <si>
    <t>Обеспечение финансовой поддержки социально ориентированным объединениям в области культуры и искусства в целях осуществления деятельности в области просвещения, культуры, искусства и содействия указанной деятельности, а также содействия духовному развитию личности</t>
  </si>
  <si>
    <t>Именная стипендия "Юные дарования"</t>
  </si>
  <si>
    <t>Премия "Культуры Золотой фонд"</t>
  </si>
  <si>
    <t>Премии талантливой молодежи и молодых семей, работающих в учреждениях культуры</t>
  </si>
  <si>
    <t>Премия "Звание" руководителям лучших коллективов муниципального образования Курганинский район, имеющих звание "Народный", "Образцовый"</t>
  </si>
  <si>
    <t>Обеспечение деятельности отдела культуры администрации муниципального образования Курганинский район</t>
  </si>
  <si>
    <t>Сохранение историко-культурного наследия казачества и национальной самобытности народов и этнических групп, проживающих на территории района, духовно-нравственное воспитание подрастающего поколения</t>
  </si>
  <si>
    <t>Организация и проведение фестиваля "Во славу Кубани, на благо России"</t>
  </si>
  <si>
    <t>Компенсация найма жилья отдельным категориям работников отрасли "Культура, кинематография"</t>
  </si>
  <si>
    <t>Создание условий для организации досуга и обеспечения жителей услугами организаций культуры</t>
  </si>
  <si>
    <t>1.1.</t>
  </si>
  <si>
    <t>1.1.1.</t>
  </si>
  <si>
    <t>1.1.2.</t>
  </si>
  <si>
    <t>1.2.</t>
  </si>
  <si>
    <t>1.2.1.</t>
  </si>
  <si>
    <t>1.2.1.1.</t>
  </si>
  <si>
    <t>1.2.1.2.</t>
  </si>
  <si>
    <t>1.2.1.3.</t>
  </si>
  <si>
    <t>1.2.2.</t>
  </si>
  <si>
    <t>1.2.2.1.</t>
  </si>
  <si>
    <t>1.2.2.2.</t>
  </si>
  <si>
    <t>1.2.2.3.</t>
  </si>
  <si>
    <t>1.2.2.4.</t>
  </si>
  <si>
    <t>1.2.2.5.</t>
  </si>
  <si>
    <t>1.2.3.</t>
  </si>
  <si>
    <t>1.2.3.1</t>
  </si>
  <si>
    <t>1.3.</t>
  </si>
  <si>
    <t>1.3.4.</t>
  </si>
  <si>
    <t>1.4.</t>
  </si>
  <si>
    <t>1.4.1.</t>
  </si>
  <si>
    <t>районный бюджет</t>
  </si>
  <si>
    <t>бюджеты поселений</t>
  </si>
  <si>
    <t>краевой бюджет</t>
  </si>
  <si>
    <t>федеральный бюджет</t>
  </si>
  <si>
    <t>Всего</t>
  </si>
  <si>
    <t>1.3.1.1.</t>
  </si>
  <si>
    <t>1.2.1.4.</t>
  </si>
  <si>
    <t>Организация и проведение фестиваля "Адрес детства - Кубань"</t>
  </si>
  <si>
    <t xml:space="preserve">Премия "Волонтеры"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</si>
  <si>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</si>
  <si>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Проект основных мероприятий муниципальной программы «Развитие культуры» на 2025-2030 годы                                                                       </t>
  </si>
  <si>
    <t>1.2.4.</t>
  </si>
  <si>
    <t>ПРИЛОЖЕНИЕ                                                                                                      к проекту муниципальной программы муниципального образования Курганинский район «Развитие культуры»                                         на 2025-2030 годы</t>
  </si>
  <si>
    <t>А.А. Швайко</t>
  </si>
  <si>
    <t>Начальник  отдела культуры администрации муниципального                                              образования Курганинский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</si>
</sst>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_ ;\-#,##0.0\ "/>
    <numFmt numFmtId="165" formatCode="0.0"/>
    <numFmt numFmtId="166" formatCode="#,##0.00;[Red]\-#,##0.00;0.00"/>
  </numFmts>
  <fonts count="7" x14ac:knownFonts="1">
    <font>
      <sz val="11"/>
      <name val="Times New Roman Cyr"/>
      <charset val="204"/>
    </font>
    <font>
      <sz val="12"/>
      <name val="Times New Roman Cyr"/>
      <charset val="204"/>
    </font>
    <font>
      <sz val="14"/>
      <name val="Times New Roman Cyr"/>
      <charset val="204"/>
    </font>
    <font>
      <sz val="8"/>
      <name val="Times New Roman Cyr"/>
      <charset val="204"/>
    </font>
    <font>
      <sz val="11"/>
      <name val="Times New Roman Cyr"/>
      <charset val="204"/>
    </font>
    <font>
      <sz val="12"/>
      <name val="Times New Roman"/>
      <family val="1"/>
      <charset val="204"/>
    </font>
    <font>
      <b/>
      <sz val="14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/>
    </xf>
    <xf numFmtId="16" fontId="5" fillId="0" borderId="1" xfId="0" applyNumberFormat="1" applyFont="1" applyBorder="1"/>
    <xf numFmtId="14" fontId="5" fillId="0" borderId="1" xfId="0" applyNumberFormat="1" applyFont="1" applyBorder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 indent="2"/>
    </xf>
    <xf numFmtId="0" fontId="5" fillId="0" borderId="1" xfId="0" applyFont="1" applyFill="1" applyBorder="1"/>
    <xf numFmtId="164" fontId="1" fillId="0" borderId="0" xfId="0" applyNumberFormat="1" applyFont="1"/>
    <xf numFmtId="0" fontId="1" fillId="0" borderId="0" xfId="0" applyFont="1" applyFill="1" applyAlignment="1">
      <alignment wrapText="1"/>
    </xf>
    <xf numFmtId="0" fontId="2" fillId="0" borderId="0" xfId="0" applyFont="1" applyAlignment="1">
      <alignment horizontal="left"/>
    </xf>
    <xf numFmtId="0" fontId="5" fillId="2" borderId="1" xfId="0" applyFont="1" applyFill="1" applyBorder="1"/>
    <xf numFmtId="164" fontId="5" fillId="0" borderId="0" xfId="1" applyNumberFormat="1" applyFont="1" applyFill="1" applyBorder="1" applyAlignment="1">
      <alignment horizontal="center"/>
    </xf>
    <xf numFmtId="164" fontId="1" fillId="0" borderId="0" xfId="0" applyNumberFormat="1" applyFont="1" applyFill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wrapText="1"/>
    </xf>
    <xf numFmtId="166" fontId="1" fillId="0" borderId="0" xfId="0" applyNumberFormat="1" applyFont="1" applyFill="1"/>
    <xf numFmtId="164" fontId="0" fillId="0" borderId="1" xfId="0" applyNumberFormat="1" applyFont="1" applyFill="1" applyBorder="1" applyAlignment="1">
      <alignment horizontal="center" wrapText="1"/>
    </xf>
    <xf numFmtId="164" fontId="5" fillId="0" borderId="2" xfId="1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 applyProtection="1">
      <alignment horizontal="center"/>
      <protection hidden="1"/>
    </xf>
    <xf numFmtId="165" fontId="5" fillId="0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/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view="pageBreakPreview" topLeftCell="A118" zoomScale="80" zoomScaleNormal="70" zoomScaleSheetLayoutView="80" workbookViewId="0">
      <selection activeCell="D130" sqref="D130"/>
    </sheetView>
  </sheetViews>
  <sheetFormatPr defaultColWidth="9.140625" defaultRowHeight="15.75" x14ac:dyDescent="0.25"/>
  <cols>
    <col min="1" max="1" width="15.5703125" style="1" customWidth="1"/>
    <col min="2" max="2" width="62.85546875" style="1" customWidth="1"/>
    <col min="3" max="3" width="22.42578125" style="1" customWidth="1"/>
    <col min="4" max="4" width="21.140625" style="1" customWidth="1"/>
    <col min="5" max="5" width="21" style="1" customWidth="1"/>
    <col min="6" max="6" width="21.7109375" style="1" customWidth="1"/>
    <col min="7" max="7" width="21.140625" style="1" customWidth="1"/>
    <col min="8" max="8" width="22" style="1" customWidth="1"/>
    <col min="9" max="9" width="22.7109375" style="1" customWidth="1"/>
    <col min="10" max="10" width="21.42578125" style="1" customWidth="1"/>
    <col min="11" max="11" width="14.140625" style="1" customWidth="1"/>
    <col min="12" max="12" width="14.85546875" style="1" customWidth="1"/>
    <col min="13" max="16384" width="9.140625" style="1"/>
  </cols>
  <sheetData>
    <row r="1" spans="1:12" ht="161.25" customHeight="1" x14ac:dyDescent="0.25">
      <c r="G1" s="31" t="s">
        <v>57</v>
      </c>
      <c r="H1" s="31"/>
      <c r="I1" s="31"/>
    </row>
    <row r="2" spans="1:12" ht="39" customHeight="1" x14ac:dyDescent="0.3">
      <c r="B2" s="27" t="s">
        <v>55</v>
      </c>
      <c r="C2" s="27"/>
      <c r="D2" s="27"/>
      <c r="E2" s="27"/>
      <c r="F2" s="27"/>
      <c r="G2" s="27"/>
      <c r="H2" s="27"/>
      <c r="I2" s="28"/>
    </row>
    <row r="3" spans="1:12" x14ac:dyDescent="0.25">
      <c r="B3" s="2"/>
      <c r="C3" s="2"/>
      <c r="D3" s="2"/>
      <c r="E3" s="17"/>
      <c r="F3" s="17"/>
      <c r="G3" s="17"/>
      <c r="H3" s="17"/>
      <c r="I3" s="17"/>
      <c r="J3" s="2"/>
    </row>
    <row r="4" spans="1:12" x14ac:dyDescent="0.25">
      <c r="A4" s="3"/>
      <c r="B4" s="11"/>
      <c r="C4" s="4" t="s">
        <v>49</v>
      </c>
      <c r="D4" s="4">
        <v>2025</v>
      </c>
      <c r="E4" s="4">
        <v>2026</v>
      </c>
      <c r="F4" s="4">
        <v>2027</v>
      </c>
      <c r="G4" s="4">
        <v>2028</v>
      </c>
      <c r="H4" s="4">
        <v>2029</v>
      </c>
      <c r="I4" s="4">
        <v>2030</v>
      </c>
      <c r="J4" s="2"/>
    </row>
    <row r="5" spans="1:12" ht="31.5" x14ac:dyDescent="0.25">
      <c r="A5" s="3"/>
      <c r="B5" s="18" t="s">
        <v>1</v>
      </c>
      <c r="C5" s="5">
        <v>808440.3</v>
      </c>
      <c r="D5" s="6">
        <f>D6</f>
        <v>134415.5</v>
      </c>
      <c r="E5" s="6">
        <f>E6</f>
        <v>134457.5</v>
      </c>
      <c r="F5" s="6">
        <f t="shared" ref="E5:I6" si="0">F6</f>
        <v>134705.20000000001</v>
      </c>
      <c r="G5" s="6">
        <f t="shared" si="0"/>
        <v>134758.79999999999</v>
      </c>
      <c r="H5" s="6">
        <f>H6</f>
        <v>135018.6</v>
      </c>
      <c r="I5" s="6">
        <f t="shared" si="0"/>
        <v>135084.70000000001</v>
      </c>
      <c r="J5" s="2"/>
    </row>
    <row r="6" spans="1:12" ht="31.5" x14ac:dyDescent="0.25">
      <c r="A6" s="3"/>
      <c r="B6" s="18" t="s">
        <v>6</v>
      </c>
      <c r="C6" s="5">
        <v>808440.3</v>
      </c>
      <c r="D6" s="6">
        <f>D7</f>
        <v>134415.5</v>
      </c>
      <c r="E6" s="6">
        <f t="shared" si="0"/>
        <v>134457.5</v>
      </c>
      <c r="F6" s="6">
        <f t="shared" si="0"/>
        <v>134705.20000000001</v>
      </c>
      <c r="G6" s="6">
        <f t="shared" si="0"/>
        <v>134758.79999999999</v>
      </c>
      <c r="H6" s="6">
        <f>H7</f>
        <v>135018.6</v>
      </c>
      <c r="I6" s="6">
        <f t="shared" si="0"/>
        <v>135084.70000000001</v>
      </c>
      <c r="J6" s="17"/>
      <c r="K6" s="12"/>
      <c r="L6" s="12"/>
    </row>
    <row r="7" spans="1:12" ht="47.25" x14ac:dyDescent="0.25">
      <c r="A7" s="7" t="s">
        <v>0</v>
      </c>
      <c r="B7" s="18" t="s">
        <v>11</v>
      </c>
      <c r="C7" s="5">
        <v>808440.3</v>
      </c>
      <c r="D7" s="24">
        <v>134415.5</v>
      </c>
      <c r="E7" s="24">
        <v>134457.5</v>
      </c>
      <c r="F7" s="24">
        <v>134705.20000000001</v>
      </c>
      <c r="G7" s="24">
        <v>134758.79999999999</v>
      </c>
      <c r="H7" s="24">
        <v>135018.6</v>
      </c>
      <c r="I7" s="24">
        <v>135084.70000000001</v>
      </c>
      <c r="J7" s="2"/>
      <c r="K7" s="16"/>
    </row>
    <row r="8" spans="1:12" x14ac:dyDescent="0.25">
      <c r="A8" s="3"/>
      <c r="B8" s="10" t="s">
        <v>45</v>
      </c>
      <c r="C8" s="5">
        <v>808440.3</v>
      </c>
      <c r="D8" s="25">
        <v>134415.5</v>
      </c>
      <c r="E8" s="25">
        <v>134457.5</v>
      </c>
      <c r="F8" s="25">
        <v>134705.20000000001</v>
      </c>
      <c r="G8" s="25">
        <v>134758.79999999999</v>
      </c>
      <c r="H8" s="25">
        <v>135018.6</v>
      </c>
      <c r="I8" s="25">
        <v>135084.70000000001</v>
      </c>
      <c r="J8" s="21"/>
    </row>
    <row r="9" spans="1:12" x14ac:dyDescent="0.25">
      <c r="A9" s="3"/>
      <c r="B9" s="10" t="s">
        <v>46</v>
      </c>
      <c r="C9" s="5">
        <v>118522.8</v>
      </c>
      <c r="D9" s="23">
        <v>19753.8</v>
      </c>
      <c r="E9" s="23">
        <v>19753.8</v>
      </c>
      <c r="F9" s="23">
        <v>19753.8</v>
      </c>
      <c r="G9" s="23">
        <v>19753.8</v>
      </c>
      <c r="H9" s="23">
        <v>19753.8</v>
      </c>
      <c r="I9" s="23">
        <v>19753.8</v>
      </c>
      <c r="J9" s="2"/>
    </row>
    <row r="10" spans="1:12" x14ac:dyDescent="0.25">
      <c r="A10" s="3"/>
      <c r="B10" s="10" t="s">
        <v>47</v>
      </c>
      <c r="C10" s="5">
        <f>SUM(D10:I10)</f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2"/>
    </row>
    <row r="11" spans="1:12" x14ac:dyDescent="0.25">
      <c r="A11" s="3"/>
      <c r="B11" s="10" t="s">
        <v>48</v>
      </c>
      <c r="C11" s="5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2"/>
    </row>
    <row r="12" spans="1:12" x14ac:dyDescent="0.25">
      <c r="A12" s="3" t="s">
        <v>25</v>
      </c>
      <c r="B12" s="18" t="s">
        <v>9</v>
      </c>
      <c r="C12" s="5">
        <f t="shared" ref="C12" si="1">SUM(D12:I12)</f>
        <v>1366.2</v>
      </c>
      <c r="D12" s="6">
        <f t="shared" ref="D12:I12" si="2">SUM(D13:D16)</f>
        <v>227.7</v>
      </c>
      <c r="E12" s="6">
        <f t="shared" si="2"/>
        <v>227.7</v>
      </c>
      <c r="F12" s="6">
        <f t="shared" si="2"/>
        <v>227.7</v>
      </c>
      <c r="G12" s="6">
        <f t="shared" si="2"/>
        <v>227.7</v>
      </c>
      <c r="H12" s="6">
        <f t="shared" ref="H12" si="3">SUM(H13:H16)</f>
        <v>227.7</v>
      </c>
      <c r="I12" s="6">
        <f t="shared" si="2"/>
        <v>227.7</v>
      </c>
      <c r="J12" s="2"/>
    </row>
    <row r="13" spans="1:12" x14ac:dyDescent="0.25">
      <c r="A13" s="3"/>
      <c r="B13" s="10" t="s">
        <v>45</v>
      </c>
      <c r="C13" s="5">
        <f>SUM(C18+C23)</f>
        <v>1366.2</v>
      </c>
      <c r="D13" s="6">
        <f t="shared" ref="D13:I13" si="4">D18+D23</f>
        <v>227.7</v>
      </c>
      <c r="E13" s="6">
        <f t="shared" si="4"/>
        <v>227.7</v>
      </c>
      <c r="F13" s="6">
        <f t="shared" si="4"/>
        <v>227.7</v>
      </c>
      <c r="G13" s="6">
        <f t="shared" si="4"/>
        <v>227.7</v>
      </c>
      <c r="H13" s="6">
        <f t="shared" si="4"/>
        <v>227.7</v>
      </c>
      <c r="I13" s="6">
        <f t="shared" si="4"/>
        <v>227.7</v>
      </c>
      <c r="J13" s="2"/>
    </row>
    <row r="14" spans="1:12" x14ac:dyDescent="0.25">
      <c r="A14" s="3"/>
      <c r="B14" s="10" t="s">
        <v>46</v>
      </c>
      <c r="C14" s="5">
        <f>SUM(D14:I14)</f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2"/>
    </row>
    <row r="15" spans="1:12" x14ac:dyDescent="0.25">
      <c r="A15" s="3"/>
      <c r="B15" s="10" t="s">
        <v>47</v>
      </c>
      <c r="C15" s="5">
        <f>SUM(D15:I15)</f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2"/>
    </row>
    <row r="16" spans="1:12" x14ac:dyDescent="0.25">
      <c r="A16" s="3"/>
      <c r="B16" s="10" t="s">
        <v>48</v>
      </c>
      <c r="C16" s="5">
        <f>SUM(D16:I16)</f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2"/>
    </row>
    <row r="17" spans="1:13" ht="31.5" x14ac:dyDescent="0.25">
      <c r="A17" s="3" t="s">
        <v>26</v>
      </c>
      <c r="B17" s="18" t="s">
        <v>23</v>
      </c>
      <c r="C17" s="5">
        <f>SUM(D17:I17)</f>
        <v>360</v>
      </c>
      <c r="D17" s="6">
        <f t="shared" ref="D17:I17" si="5">SUM(D18:D21)</f>
        <v>60</v>
      </c>
      <c r="E17" s="6">
        <f t="shared" si="5"/>
        <v>60</v>
      </c>
      <c r="F17" s="6">
        <f t="shared" si="5"/>
        <v>60</v>
      </c>
      <c r="G17" s="6">
        <f t="shared" si="5"/>
        <v>60</v>
      </c>
      <c r="H17" s="6">
        <f t="shared" si="5"/>
        <v>60</v>
      </c>
      <c r="I17" s="6">
        <f t="shared" si="5"/>
        <v>60</v>
      </c>
      <c r="J17" s="2"/>
    </row>
    <row r="18" spans="1:13" x14ac:dyDescent="0.25">
      <c r="A18" s="3"/>
      <c r="B18" s="10" t="s">
        <v>45</v>
      </c>
      <c r="C18" s="22">
        <v>360</v>
      </c>
      <c r="D18" s="6">
        <v>60</v>
      </c>
      <c r="E18" s="6">
        <v>60</v>
      </c>
      <c r="F18" s="6">
        <v>60</v>
      </c>
      <c r="G18" s="6">
        <v>60</v>
      </c>
      <c r="H18" s="6">
        <v>60</v>
      </c>
      <c r="I18" s="6">
        <v>60</v>
      </c>
      <c r="J18" s="2"/>
    </row>
    <row r="19" spans="1:13" x14ac:dyDescent="0.25">
      <c r="A19" s="3"/>
      <c r="B19" s="10" t="s">
        <v>46</v>
      </c>
      <c r="C19" s="5">
        <f t="shared" ref="C19:C26" si="6">SUM(D19:I19)</f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2"/>
      <c r="M19" s="1" t="s">
        <v>54</v>
      </c>
    </row>
    <row r="20" spans="1:13" x14ac:dyDescent="0.25">
      <c r="A20" s="3"/>
      <c r="B20" s="10" t="s">
        <v>47</v>
      </c>
      <c r="C20" s="5">
        <f t="shared" si="6"/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2"/>
    </row>
    <row r="21" spans="1:13" x14ac:dyDescent="0.25">
      <c r="A21" s="3"/>
      <c r="B21" s="10" t="s">
        <v>48</v>
      </c>
      <c r="C21" s="5">
        <f t="shared" si="6"/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2"/>
    </row>
    <row r="22" spans="1:13" ht="47.25" x14ac:dyDescent="0.25">
      <c r="A22" s="3" t="s">
        <v>27</v>
      </c>
      <c r="B22" s="18" t="s">
        <v>10</v>
      </c>
      <c r="C22" s="5">
        <f t="shared" si="6"/>
        <v>1006.2</v>
      </c>
      <c r="D22" s="6">
        <f t="shared" ref="D22:I22" si="7">SUM(D23:D26)</f>
        <v>167.7</v>
      </c>
      <c r="E22" s="6">
        <f t="shared" si="7"/>
        <v>167.7</v>
      </c>
      <c r="F22" s="6">
        <v>167.7</v>
      </c>
      <c r="G22" s="6">
        <v>167.7</v>
      </c>
      <c r="H22" s="6">
        <f t="shared" si="7"/>
        <v>167.7</v>
      </c>
      <c r="I22" s="6">
        <f t="shared" si="7"/>
        <v>167.7</v>
      </c>
      <c r="J22" s="2"/>
    </row>
    <row r="23" spans="1:13" x14ac:dyDescent="0.25">
      <c r="A23" s="3"/>
      <c r="B23" s="10" t="s">
        <v>45</v>
      </c>
      <c r="C23" s="5">
        <f t="shared" si="6"/>
        <v>1006.2</v>
      </c>
      <c r="D23" s="6">
        <v>167.7</v>
      </c>
      <c r="E23" s="6">
        <v>167.7</v>
      </c>
      <c r="F23" s="6">
        <v>167.7</v>
      </c>
      <c r="G23" s="6">
        <v>167.7</v>
      </c>
      <c r="H23" s="6">
        <v>167.7</v>
      </c>
      <c r="I23" s="6">
        <v>167.7</v>
      </c>
      <c r="J23" s="2"/>
    </row>
    <row r="24" spans="1:13" x14ac:dyDescent="0.25">
      <c r="A24" s="3"/>
      <c r="B24" s="10" t="s">
        <v>46</v>
      </c>
      <c r="C24" s="5">
        <f t="shared" si="6"/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2"/>
    </row>
    <row r="25" spans="1:13" x14ac:dyDescent="0.25">
      <c r="A25" s="3"/>
      <c r="B25" s="10" t="s">
        <v>47</v>
      </c>
      <c r="C25" s="5">
        <f t="shared" si="6"/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2"/>
    </row>
    <row r="26" spans="1:13" x14ac:dyDescent="0.25">
      <c r="A26" s="3"/>
      <c r="B26" s="10" t="s">
        <v>48</v>
      </c>
      <c r="C26" s="5">
        <f t="shared" si="6"/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2"/>
    </row>
    <row r="27" spans="1:13" x14ac:dyDescent="0.25">
      <c r="A27" s="3" t="s">
        <v>28</v>
      </c>
      <c r="B27" s="18" t="s">
        <v>8</v>
      </c>
      <c r="C27" s="5">
        <f>C28</f>
        <v>31111.199999999997</v>
      </c>
      <c r="D27" s="6">
        <v>5235.2000000000007</v>
      </c>
      <c r="E27" s="6">
        <f t="shared" ref="E27:G27" si="8">SUM(E28:E31)</f>
        <v>5135.2000000000007</v>
      </c>
      <c r="F27" s="6">
        <f t="shared" ref="F27" si="9">SUM(F28:F31)</f>
        <v>5235.2000000000007</v>
      </c>
      <c r="G27" s="6">
        <f t="shared" si="8"/>
        <v>5135.2000000000007</v>
      </c>
      <c r="H27" s="6">
        <f>SUM(H28:H31)</f>
        <v>5235.2000000000007</v>
      </c>
      <c r="I27" s="6">
        <f t="shared" ref="I27" si="10">SUM(I28:I31)</f>
        <v>5135.2000000000007</v>
      </c>
      <c r="J27" s="2"/>
      <c r="K27" s="2"/>
      <c r="L27" s="2"/>
    </row>
    <row r="28" spans="1:13" x14ac:dyDescent="0.25">
      <c r="A28" s="3"/>
      <c r="B28" s="10" t="s">
        <v>45</v>
      </c>
      <c r="C28" s="5">
        <f>SUM(C33+C58+C88+C98)</f>
        <v>31111.199999999997</v>
      </c>
      <c r="D28" s="6">
        <f>D33+D58+D88+D98</f>
        <v>5235.2000000000007</v>
      </c>
      <c r="E28" s="6">
        <f>E33+E58+E88+E98</f>
        <v>5135.2000000000007</v>
      </c>
      <c r="F28" s="6">
        <f>F33+F58+F88+F98</f>
        <v>5235.2000000000007</v>
      </c>
      <c r="G28" s="6">
        <f>SUM(G33+G58+G88+G98)</f>
        <v>5135.2000000000007</v>
      </c>
      <c r="H28" s="6">
        <f>H33+H58+H88+H98</f>
        <v>5235.2000000000007</v>
      </c>
      <c r="I28" s="6">
        <f>I33+I58+I88+I98</f>
        <v>5135.2000000000007</v>
      </c>
      <c r="J28" s="2"/>
      <c r="K28" s="2"/>
      <c r="L28" s="2"/>
    </row>
    <row r="29" spans="1:13" x14ac:dyDescent="0.25">
      <c r="A29" s="3"/>
      <c r="B29" s="10" t="s">
        <v>46</v>
      </c>
      <c r="C29" s="5">
        <f t="shared" ref="C29:C58" si="11">SUM(D29:I29)</f>
        <v>0</v>
      </c>
      <c r="D29" s="6">
        <f t="shared" ref="D29:I31" si="12">D34+D39+D44+D49</f>
        <v>0</v>
      </c>
      <c r="E29" s="6">
        <f t="shared" si="12"/>
        <v>0</v>
      </c>
      <c r="F29" s="6">
        <f t="shared" si="12"/>
        <v>0</v>
      </c>
      <c r="G29" s="6">
        <f t="shared" si="12"/>
        <v>0</v>
      </c>
      <c r="H29" s="6">
        <f t="shared" si="12"/>
        <v>0</v>
      </c>
      <c r="I29" s="6">
        <f t="shared" si="12"/>
        <v>0</v>
      </c>
      <c r="J29" s="2"/>
      <c r="K29" s="2"/>
      <c r="L29" s="2"/>
    </row>
    <row r="30" spans="1:13" x14ac:dyDescent="0.25">
      <c r="A30" s="3"/>
      <c r="B30" s="10" t="s">
        <v>47</v>
      </c>
      <c r="C30" s="5">
        <f t="shared" si="11"/>
        <v>0</v>
      </c>
      <c r="D30" s="6">
        <f t="shared" si="12"/>
        <v>0</v>
      </c>
      <c r="E30" s="6">
        <f t="shared" si="12"/>
        <v>0</v>
      </c>
      <c r="F30" s="6">
        <f t="shared" si="12"/>
        <v>0</v>
      </c>
      <c r="G30" s="6">
        <f t="shared" si="12"/>
        <v>0</v>
      </c>
      <c r="H30" s="6">
        <f t="shared" si="12"/>
        <v>0</v>
      </c>
      <c r="I30" s="6">
        <f t="shared" si="12"/>
        <v>0</v>
      </c>
      <c r="J30" s="2"/>
      <c r="K30" s="2"/>
      <c r="L30" s="2"/>
    </row>
    <row r="31" spans="1:13" x14ac:dyDescent="0.25">
      <c r="A31" s="3"/>
      <c r="B31" s="10" t="s">
        <v>48</v>
      </c>
      <c r="C31" s="5">
        <f t="shared" si="11"/>
        <v>0</v>
      </c>
      <c r="D31" s="6">
        <f t="shared" si="12"/>
        <v>0</v>
      </c>
      <c r="E31" s="6">
        <f t="shared" si="12"/>
        <v>0</v>
      </c>
      <c r="F31" s="6">
        <f t="shared" si="12"/>
        <v>0</v>
      </c>
      <c r="G31" s="6">
        <f t="shared" si="12"/>
        <v>0</v>
      </c>
      <c r="H31" s="6">
        <f t="shared" si="12"/>
        <v>0</v>
      </c>
      <c r="I31" s="6">
        <f t="shared" si="12"/>
        <v>0</v>
      </c>
      <c r="J31" s="2"/>
      <c r="K31" s="2"/>
      <c r="L31" s="2"/>
    </row>
    <row r="32" spans="1:13" ht="92.25" customHeight="1" x14ac:dyDescent="0.25">
      <c r="A32" s="8" t="s">
        <v>29</v>
      </c>
      <c r="B32" s="18" t="s">
        <v>21</v>
      </c>
      <c r="C32" s="5">
        <f t="shared" si="11"/>
        <v>23355.599999999999</v>
      </c>
      <c r="D32" s="6">
        <f t="shared" ref="D32:I32" si="13">SUM(D33:D36)</f>
        <v>3942.6</v>
      </c>
      <c r="E32" s="6">
        <f t="shared" si="13"/>
        <v>3842.6</v>
      </c>
      <c r="F32" s="6">
        <f t="shared" si="13"/>
        <v>3942.6</v>
      </c>
      <c r="G32" s="6">
        <f t="shared" si="13"/>
        <v>3842.6</v>
      </c>
      <c r="H32" s="6">
        <f>SUM(H33:H36)</f>
        <v>3942.6</v>
      </c>
      <c r="I32" s="6">
        <f t="shared" si="13"/>
        <v>3842.6</v>
      </c>
      <c r="J32" s="2"/>
      <c r="K32" s="2"/>
      <c r="L32" s="2"/>
    </row>
    <row r="33" spans="1:12" x14ac:dyDescent="0.25">
      <c r="A33" s="3"/>
      <c r="B33" s="10" t="s">
        <v>45</v>
      </c>
      <c r="C33" s="5">
        <v>23355.599999999999</v>
      </c>
      <c r="D33" s="6">
        <f>D38+D43+D48+D53+D58+D88+D98</f>
        <v>3942.6</v>
      </c>
      <c r="E33" s="6">
        <f>E38+E43+E48+E53+E58+E88+E98</f>
        <v>3842.6</v>
      </c>
      <c r="F33" s="6">
        <f>F38+F43+F48+F53+F58+F88+F98</f>
        <v>3942.6</v>
      </c>
      <c r="G33" s="6">
        <v>3842.6</v>
      </c>
      <c r="H33" s="6">
        <v>3942.6</v>
      </c>
      <c r="I33" s="6">
        <f>I38+I43+I48+I53+I58+I88+I98</f>
        <v>3842.6</v>
      </c>
      <c r="J33" s="13"/>
      <c r="K33" s="2"/>
      <c r="L33" s="2"/>
    </row>
    <row r="34" spans="1:12" x14ac:dyDescent="0.25">
      <c r="A34" s="3"/>
      <c r="B34" s="10" t="s">
        <v>46</v>
      </c>
      <c r="C34" s="5">
        <f t="shared" si="11"/>
        <v>0</v>
      </c>
      <c r="D34" s="6">
        <f t="shared" ref="D34" si="14">D39+D44+D49+D54</f>
        <v>0</v>
      </c>
      <c r="E34" s="6">
        <f t="shared" ref="E34" si="15">E39+E44+E49+E54</f>
        <v>0</v>
      </c>
      <c r="F34" s="6">
        <f t="shared" ref="F34" si="16">F39+F44+F49+F54</f>
        <v>0</v>
      </c>
      <c r="G34" s="6">
        <f t="shared" ref="G34" si="17">G39+G44+G49+G54</f>
        <v>0</v>
      </c>
      <c r="H34" s="6">
        <f t="shared" ref="H34" si="18">H39+H44+H49+H54</f>
        <v>0</v>
      </c>
      <c r="I34" s="6">
        <f t="shared" ref="I34:I36" si="19">I39+I44+I49+I54</f>
        <v>0</v>
      </c>
      <c r="J34" s="2"/>
      <c r="K34" s="2"/>
      <c r="L34" s="2"/>
    </row>
    <row r="35" spans="1:12" x14ac:dyDescent="0.25">
      <c r="A35" s="3"/>
      <c r="B35" s="10" t="s">
        <v>47</v>
      </c>
      <c r="C35" s="5">
        <f t="shared" si="11"/>
        <v>0</v>
      </c>
      <c r="D35" s="6">
        <f t="shared" ref="D35" si="20">D40+D45+D50+D55</f>
        <v>0</v>
      </c>
      <c r="E35" s="6">
        <f t="shared" ref="E35" si="21">E40+E45+E50+E55</f>
        <v>0</v>
      </c>
      <c r="F35" s="6">
        <f t="shared" ref="F35" si="22">F40+F45+F50+F55</f>
        <v>0</v>
      </c>
      <c r="G35" s="6">
        <f t="shared" ref="G35" si="23">G40+G45+G50+G55</f>
        <v>0</v>
      </c>
      <c r="H35" s="6">
        <f t="shared" ref="H35" si="24">H40+H45+H50+H55</f>
        <v>0</v>
      </c>
      <c r="I35" s="6">
        <f t="shared" si="19"/>
        <v>0</v>
      </c>
      <c r="J35" s="2"/>
      <c r="K35" s="2"/>
      <c r="L35" s="2"/>
    </row>
    <row r="36" spans="1:12" x14ac:dyDescent="0.25">
      <c r="A36" s="3"/>
      <c r="B36" s="10" t="s">
        <v>48</v>
      </c>
      <c r="C36" s="5">
        <f t="shared" si="11"/>
        <v>0</v>
      </c>
      <c r="D36" s="6">
        <f t="shared" ref="D36" si="25">D41+D46+D51+D56</f>
        <v>0</v>
      </c>
      <c r="E36" s="6">
        <f t="shared" ref="E36" si="26">E41+E46+E51+E56</f>
        <v>0</v>
      </c>
      <c r="F36" s="6">
        <f t="shared" ref="F36" si="27">F41+F46+F51+F56</f>
        <v>0</v>
      </c>
      <c r="G36" s="6">
        <f t="shared" ref="G36" si="28">G41+G46+G51+G56</f>
        <v>0</v>
      </c>
      <c r="H36" s="6">
        <f t="shared" ref="H36" si="29">H41+H46+H51+H56</f>
        <v>0</v>
      </c>
      <c r="I36" s="6">
        <f t="shared" si="19"/>
        <v>0</v>
      </c>
      <c r="J36" s="2"/>
      <c r="K36" s="2"/>
      <c r="L36" s="2"/>
    </row>
    <row r="37" spans="1:12" ht="31.5" x14ac:dyDescent="0.25">
      <c r="A37" s="3" t="s">
        <v>30</v>
      </c>
      <c r="B37" s="19" t="s">
        <v>12</v>
      </c>
      <c r="C37" s="5">
        <f t="shared" si="11"/>
        <v>3000</v>
      </c>
      <c r="D37" s="6">
        <v>500</v>
      </c>
      <c r="E37" s="6">
        <v>500</v>
      </c>
      <c r="F37" s="6">
        <v>500</v>
      </c>
      <c r="G37" s="6">
        <v>500</v>
      </c>
      <c r="H37" s="6">
        <v>500</v>
      </c>
      <c r="I37" s="6">
        <v>500</v>
      </c>
      <c r="J37" s="2"/>
      <c r="K37" s="2"/>
      <c r="L37" s="2"/>
    </row>
    <row r="38" spans="1:12" x14ac:dyDescent="0.25">
      <c r="A38" s="3"/>
      <c r="B38" s="10" t="s">
        <v>45</v>
      </c>
      <c r="C38" s="5">
        <f t="shared" si="11"/>
        <v>3000</v>
      </c>
      <c r="D38" s="6">
        <v>500</v>
      </c>
      <c r="E38" s="6">
        <v>500</v>
      </c>
      <c r="F38" s="6">
        <v>500</v>
      </c>
      <c r="G38" s="6">
        <v>500</v>
      </c>
      <c r="H38" s="6">
        <v>500</v>
      </c>
      <c r="I38" s="6">
        <v>500</v>
      </c>
      <c r="J38" s="2"/>
      <c r="K38" s="2"/>
      <c r="L38" s="2"/>
    </row>
    <row r="39" spans="1:12" x14ac:dyDescent="0.25">
      <c r="A39" s="3"/>
      <c r="B39" s="10" t="s">
        <v>46</v>
      </c>
      <c r="C39" s="5">
        <f t="shared" si="11"/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2"/>
      <c r="K39" s="2"/>
      <c r="L39" s="2"/>
    </row>
    <row r="40" spans="1:12" x14ac:dyDescent="0.25">
      <c r="A40" s="3"/>
      <c r="B40" s="10" t="s">
        <v>47</v>
      </c>
      <c r="C40" s="5">
        <f t="shared" si="11"/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2"/>
      <c r="K40" s="2"/>
      <c r="L40" s="2"/>
    </row>
    <row r="41" spans="1:12" x14ac:dyDescent="0.25">
      <c r="A41" s="3"/>
      <c r="B41" s="10" t="s">
        <v>48</v>
      </c>
      <c r="C41" s="5">
        <f t="shared" si="11"/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2"/>
      <c r="K41" s="2"/>
      <c r="L41" s="2"/>
    </row>
    <row r="42" spans="1:12" ht="31.5" x14ac:dyDescent="0.25">
      <c r="A42" s="3" t="s">
        <v>31</v>
      </c>
      <c r="B42" s="19" t="s">
        <v>52</v>
      </c>
      <c r="C42" s="5">
        <f t="shared" si="11"/>
        <v>600</v>
      </c>
      <c r="D42" s="6">
        <v>0</v>
      </c>
      <c r="E42" s="6">
        <v>200</v>
      </c>
      <c r="F42" s="6">
        <v>0</v>
      </c>
      <c r="G42" s="6">
        <v>200</v>
      </c>
      <c r="H42" s="6">
        <v>0</v>
      </c>
      <c r="I42" s="6">
        <v>200</v>
      </c>
      <c r="J42" s="2"/>
      <c r="K42" s="2"/>
      <c r="L42" s="2"/>
    </row>
    <row r="43" spans="1:12" x14ac:dyDescent="0.25">
      <c r="B43" s="10" t="s">
        <v>45</v>
      </c>
      <c r="C43" s="5">
        <f t="shared" si="11"/>
        <v>600</v>
      </c>
      <c r="D43" s="6">
        <v>0</v>
      </c>
      <c r="E43" s="6">
        <v>200</v>
      </c>
      <c r="F43" s="6">
        <v>0</v>
      </c>
      <c r="G43" s="6">
        <v>200</v>
      </c>
      <c r="H43" s="6">
        <v>0</v>
      </c>
      <c r="I43" s="6">
        <v>200</v>
      </c>
      <c r="J43" s="2"/>
      <c r="K43" s="2"/>
      <c r="L43" s="2"/>
    </row>
    <row r="44" spans="1:12" x14ac:dyDescent="0.25">
      <c r="A44" s="3"/>
      <c r="B44" s="10" t="s">
        <v>46</v>
      </c>
      <c r="C44" s="5">
        <f t="shared" si="11"/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2"/>
      <c r="K44" s="2"/>
      <c r="L44" s="2"/>
    </row>
    <row r="45" spans="1:12" x14ac:dyDescent="0.25">
      <c r="A45" s="3"/>
      <c r="B45" s="10" t="s">
        <v>47</v>
      </c>
      <c r="C45" s="5">
        <f t="shared" si="11"/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2"/>
      <c r="K45" s="2"/>
      <c r="L45" s="2"/>
    </row>
    <row r="46" spans="1:12" x14ac:dyDescent="0.25">
      <c r="A46" s="3"/>
      <c r="B46" s="10" t="s">
        <v>48</v>
      </c>
      <c r="C46" s="5">
        <f t="shared" si="11"/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2"/>
      <c r="K46" s="2"/>
      <c r="L46" s="2"/>
    </row>
    <row r="47" spans="1:12" ht="31.5" x14ac:dyDescent="0.25">
      <c r="A47" s="3" t="s">
        <v>32</v>
      </c>
      <c r="B47" s="18" t="s">
        <v>22</v>
      </c>
      <c r="C47" s="5">
        <f t="shared" si="11"/>
        <v>900</v>
      </c>
      <c r="D47" s="6">
        <v>300</v>
      </c>
      <c r="E47" s="6">
        <v>0</v>
      </c>
      <c r="F47" s="6">
        <v>300</v>
      </c>
      <c r="G47" s="6">
        <f t="shared" ref="G47" si="30">SUM(G48:G51)</f>
        <v>0</v>
      </c>
      <c r="H47" s="6">
        <v>300</v>
      </c>
      <c r="I47" s="6">
        <v>0</v>
      </c>
      <c r="J47" s="2"/>
      <c r="K47" s="2"/>
      <c r="L47" s="2"/>
    </row>
    <row r="48" spans="1:12" x14ac:dyDescent="0.25">
      <c r="A48" s="3"/>
      <c r="B48" s="10" t="s">
        <v>45</v>
      </c>
      <c r="C48" s="5">
        <f t="shared" si="11"/>
        <v>900</v>
      </c>
      <c r="D48" s="6">
        <v>300</v>
      </c>
      <c r="E48" s="6">
        <v>0</v>
      </c>
      <c r="F48" s="6">
        <v>300</v>
      </c>
      <c r="G48" s="6">
        <v>0</v>
      </c>
      <c r="H48" s="6">
        <v>300</v>
      </c>
      <c r="I48" s="6">
        <v>0</v>
      </c>
      <c r="J48" s="2"/>
      <c r="K48" s="2"/>
      <c r="L48" s="2"/>
    </row>
    <row r="49" spans="1:12" x14ac:dyDescent="0.25">
      <c r="A49" s="3"/>
      <c r="B49" s="10" t="s">
        <v>46</v>
      </c>
      <c r="C49" s="5">
        <f t="shared" si="11"/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2"/>
      <c r="K49" s="2"/>
      <c r="L49" s="2"/>
    </row>
    <row r="50" spans="1:12" x14ac:dyDescent="0.25">
      <c r="A50" s="3"/>
      <c r="B50" s="10" t="s">
        <v>47</v>
      </c>
      <c r="C50" s="5">
        <f t="shared" si="11"/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2"/>
      <c r="K50" s="2"/>
      <c r="L50" s="2"/>
    </row>
    <row r="51" spans="1:12" x14ac:dyDescent="0.25">
      <c r="A51" s="3"/>
      <c r="B51" s="10" t="s">
        <v>48</v>
      </c>
      <c r="C51" s="5">
        <f t="shared" si="11"/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2"/>
      <c r="K51" s="2"/>
      <c r="L51" s="2"/>
    </row>
    <row r="52" spans="1:12" ht="47.25" x14ac:dyDescent="0.25">
      <c r="A52" s="3" t="s">
        <v>51</v>
      </c>
      <c r="B52" s="18" t="s">
        <v>4</v>
      </c>
      <c r="C52" s="5">
        <f t="shared" si="11"/>
        <v>11100</v>
      </c>
      <c r="D52" s="6">
        <v>1850</v>
      </c>
      <c r="E52" s="6">
        <v>1850</v>
      </c>
      <c r="F52" s="6">
        <v>1850</v>
      </c>
      <c r="G52" s="6">
        <v>1850</v>
      </c>
      <c r="H52" s="6">
        <v>1850</v>
      </c>
      <c r="I52" s="6">
        <v>1850</v>
      </c>
      <c r="J52" s="2"/>
      <c r="K52" s="2"/>
      <c r="L52" s="2"/>
    </row>
    <row r="53" spans="1:12" x14ac:dyDescent="0.25">
      <c r="A53" s="3"/>
      <c r="B53" s="10" t="s">
        <v>45</v>
      </c>
      <c r="C53" s="5">
        <f t="shared" si="11"/>
        <v>11100</v>
      </c>
      <c r="D53" s="6">
        <v>1850</v>
      </c>
      <c r="E53" s="6">
        <v>1850</v>
      </c>
      <c r="F53" s="6">
        <v>1850</v>
      </c>
      <c r="G53" s="6">
        <v>1850</v>
      </c>
      <c r="H53" s="6">
        <v>1850</v>
      </c>
      <c r="I53" s="6">
        <v>1850</v>
      </c>
      <c r="J53" s="2"/>
      <c r="K53" s="2"/>
      <c r="L53" s="2"/>
    </row>
    <row r="54" spans="1:12" x14ac:dyDescent="0.25">
      <c r="A54" s="3"/>
      <c r="B54" s="10" t="s">
        <v>46</v>
      </c>
      <c r="C54" s="5">
        <f t="shared" si="11"/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2"/>
      <c r="K54" s="2"/>
      <c r="L54" s="2"/>
    </row>
    <row r="55" spans="1:12" x14ac:dyDescent="0.25">
      <c r="A55" s="3"/>
      <c r="B55" s="10" t="s">
        <v>47</v>
      </c>
      <c r="C55" s="5">
        <f t="shared" si="11"/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2"/>
      <c r="K55" s="2"/>
      <c r="L55" s="2"/>
    </row>
    <row r="56" spans="1:12" x14ac:dyDescent="0.25">
      <c r="A56" s="3"/>
      <c r="B56" s="10" t="s">
        <v>48</v>
      </c>
      <c r="C56" s="5">
        <f t="shared" si="11"/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2"/>
      <c r="K56" s="2"/>
      <c r="L56" s="2"/>
    </row>
    <row r="57" spans="1:12" ht="94.5" x14ac:dyDescent="0.25">
      <c r="A57" s="3" t="s">
        <v>33</v>
      </c>
      <c r="B57" s="9" t="s">
        <v>15</v>
      </c>
      <c r="C57" s="5">
        <f t="shared" si="11"/>
        <v>3846</v>
      </c>
      <c r="D57" s="6">
        <f t="shared" ref="D57:I57" si="31">SUM(D58:D61)</f>
        <v>641</v>
      </c>
      <c r="E57" s="6">
        <f t="shared" si="31"/>
        <v>641</v>
      </c>
      <c r="F57" s="6">
        <f t="shared" si="31"/>
        <v>641</v>
      </c>
      <c r="G57" s="6">
        <f t="shared" si="31"/>
        <v>641</v>
      </c>
      <c r="H57" s="6">
        <f>SUM(H58:H61)</f>
        <v>641</v>
      </c>
      <c r="I57" s="6">
        <f t="shared" si="31"/>
        <v>641</v>
      </c>
      <c r="J57" s="2"/>
      <c r="K57" s="2"/>
      <c r="L57" s="2"/>
    </row>
    <row r="58" spans="1:12" x14ac:dyDescent="0.25">
      <c r="A58" s="3"/>
      <c r="B58" s="10" t="s">
        <v>45</v>
      </c>
      <c r="C58" s="5">
        <f t="shared" si="11"/>
        <v>3846</v>
      </c>
      <c r="D58" s="6">
        <v>641</v>
      </c>
      <c r="E58" s="6">
        <v>641</v>
      </c>
      <c r="F58" s="6">
        <v>641</v>
      </c>
      <c r="G58" s="6">
        <v>641</v>
      </c>
      <c r="H58" s="6">
        <v>641</v>
      </c>
      <c r="I58" s="6">
        <v>641</v>
      </c>
      <c r="J58" s="2"/>
      <c r="K58" s="2"/>
      <c r="L58" s="2"/>
    </row>
    <row r="59" spans="1:12" x14ac:dyDescent="0.25">
      <c r="A59" s="3"/>
      <c r="B59" s="10" t="s">
        <v>46</v>
      </c>
      <c r="C59" s="5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2"/>
      <c r="K59" s="2"/>
      <c r="L59" s="2"/>
    </row>
    <row r="60" spans="1:12" x14ac:dyDescent="0.25">
      <c r="A60" s="3"/>
      <c r="B60" s="10" t="s">
        <v>47</v>
      </c>
      <c r="C60" s="5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2"/>
      <c r="K60" s="2"/>
      <c r="L60" s="2"/>
    </row>
    <row r="61" spans="1:12" x14ac:dyDescent="0.25">
      <c r="A61" s="3"/>
      <c r="B61" s="10" t="s">
        <v>48</v>
      </c>
      <c r="C61" s="5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2"/>
      <c r="K61" s="2"/>
      <c r="L61" s="2"/>
    </row>
    <row r="62" spans="1:12" x14ac:dyDescent="0.25">
      <c r="A62" s="3" t="s">
        <v>34</v>
      </c>
      <c r="B62" s="9" t="s">
        <v>16</v>
      </c>
      <c r="C62" s="5">
        <f t="shared" ref="C62:C103" si="32">SUM(D62:I62)</f>
        <v>240</v>
      </c>
      <c r="D62" s="6">
        <v>40</v>
      </c>
      <c r="E62" s="6">
        <v>40</v>
      </c>
      <c r="F62" s="6">
        <v>40</v>
      </c>
      <c r="G62" s="6">
        <v>40</v>
      </c>
      <c r="H62" s="6">
        <f t="shared" ref="H62" si="33">SUM(H63:H66)</f>
        <v>40</v>
      </c>
      <c r="I62" s="6">
        <v>40</v>
      </c>
      <c r="J62" s="2"/>
      <c r="K62" s="2"/>
      <c r="L62" s="2"/>
    </row>
    <row r="63" spans="1:12" x14ac:dyDescent="0.25">
      <c r="A63" s="3"/>
      <c r="B63" s="10" t="s">
        <v>45</v>
      </c>
      <c r="C63" s="5">
        <f t="shared" si="32"/>
        <v>240</v>
      </c>
      <c r="D63" s="6">
        <v>40</v>
      </c>
      <c r="E63" s="6">
        <v>40</v>
      </c>
      <c r="F63" s="6">
        <v>40</v>
      </c>
      <c r="G63" s="6">
        <v>40</v>
      </c>
      <c r="H63" s="6">
        <v>40</v>
      </c>
      <c r="I63" s="6">
        <v>40</v>
      </c>
      <c r="J63" s="2"/>
      <c r="K63" s="2"/>
      <c r="L63" s="2"/>
    </row>
    <row r="64" spans="1:12" x14ac:dyDescent="0.25">
      <c r="A64" s="3"/>
      <c r="B64" s="10" t="s">
        <v>46</v>
      </c>
      <c r="C64" s="5">
        <f t="shared" si="32"/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2"/>
      <c r="K64" s="2"/>
      <c r="L64" s="2"/>
    </row>
    <row r="65" spans="1:12" x14ac:dyDescent="0.25">
      <c r="A65" s="3"/>
      <c r="B65" s="10" t="s">
        <v>47</v>
      </c>
      <c r="C65" s="5">
        <f t="shared" si="32"/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2"/>
      <c r="K65" s="2"/>
      <c r="L65" s="2"/>
    </row>
    <row r="66" spans="1:12" x14ac:dyDescent="0.25">
      <c r="A66" s="3"/>
      <c r="B66" s="10" t="s">
        <v>48</v>
      </c>
      <c r="C66" s="5">
        <f t="shared" si="32"/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2"/>
      <c r="K66" s="2"/>
      <c r="L66" s="2"/>
    </row>
    <row r="67" spans="1:12" x14ac:dyDescent="0.25">
      <c r="A67" s="3" t="s">
        <v>35</v>
      </c>
      <c r="B67" s="9" t="s">
        <v>17</v>
      </c>
      <c r="C67" s="5">
        <f t="shared" si="32"/>
        <v>1800</v>
      </c>
      <c r="D67" s="6">
        <v>300</v>
      </c>
      <c r="E67" s="6">
        <v>300</v>
      </c>
      <c r="F67" s="6">
        <v>300</v>
      </c>
      <c r="G67" s="6">
        <v>300</v>
      </c>
      <c r="H67" s="6">
        <f t="shared" ref="H67" si="34">SUM(H68:H71)</f>
        <v>300</v>
      </c>
      <c r="I67" s="6">
        <v>300</v>
      </c>
      <c r="J67" s="2"/>
      <c r="K67" s="2"/>
      <c r="L67" s="2"/>
    </row>
    <row r="68" spans="1:12" x14ac:dyDescent="0.25">
      <c r="A68" s="3"/>
      <c r="B68" s="10" t="s">
        <v>45</v>
      </c>
      <c r="C68" s="5">
        <f t="shared" si="32"/>
        <v>1800</v>
      </c>
      <c r="D68" s="6">
        <v>300</v>
      </c>
      <c r="E68" s="6">
        <v>300</v>
      </c>
      <c r="F68" s="6">
        <v>300</v>
      </c>
      <c r="G68" s="6">
        <v>300</v>
      </c>
      <c r="H68" s="6">
        <v>300</v>
      </c>
      <c r="I68" s="6">
        <v>300</v>
      </c>
      <c r="J68" s="2"/>
      <c r="K68" s="2"/>
      <c r="L68" s="2"/>
    </row>
    <row r="69" spans="1:12" x14ac:dyDescent="0.25">
      <c r="A69" s="3"/>
      <c r="B69" s="10" t="s">
        <v>46</v>
      </c>
      <c r="C69" s="5">
        <f t="shared" si="32"/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2"/>
      <c r="K69" s="2"/>
      <c r="L69" s="2"/>
    </row>
    <row r="70" spans="1:12" x14ac:dyDescent="0.25">
      <c r="A70" s="3"/>
      <c r="B70" s="10" t="s">
        <v>47</v>
      </c>
      <c r="C70" s="5">
        <f t="shared" si="32"/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2"/>
      <c r="K70" s="2"/>
      <c r="L70" s="2"/>
    </row>
    <row r="71" spans="1:12" x14ac:dyDescent="0.25">
      <c r="A71" s="3"/>
      <c r="B71" s="10" t="s">
        <v>48</v>
      </c>
      <c r="C71" s="5">
        <f t="shared" si="32"/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2"/>
      <c r="K71" s="2"/>
      <c r="L71" s="2"/>
    </row>
    <row r="72" spans="1:12" ht="31.5" x14ac:dyDescent="0.25">
      <c r="A72" s="3" t="s">
        <v>36</v>
      </c>
      <c r="B72" s="9" t="s">
        <v>18</v>
      </c>
      <c r="C72" s="5">
        <f t="shared" si="32"/>
        <v>150</v>
      </c>
      <c r="D72" s="6">
        <f t="shared" ref="D72:G72" si="35">SUM(D73:D76)</f>
        <v>30</v>
      </c>
      <c r="E72" s="6">
        <f t="shared" si="35"/>
        <v>30</v>
      </c>
      <c r="F72" s="6">
        <f t="shared" si="35"/>
        <v>0</v>
      </c>
      <c r="G72" s="6">
        <f t="shared" si="35"/>
        <v>30</v>
      </c>
      <c r="H72" s="6">
        <f t="shared" ref="H72:I72" si="36">SUM(H73:H76)</f>
        <v>30</v>
      </c>
      <c r="I72" s="6">
        <f t="shared" si="36"/>
        <v>30</v>
      </c>
      <c r="J72" s="2"/>
      <c r="K72" s="2"/>
      <c r="L72" s="2"/>
    </row>
    <row r="73" spans="1:12" x14ac:dyDescent="0.25">
      <c r="A73" s="3"/>
      <c r="B73" s="10" t="s">
        <v>45</v>
      </c>
      <c r="C73" s="5">
        <f t="shared" si="32"/>
        <v>150</v>
      </c>
      <c r="D73" s="6">
        <v>30</v>
      </c>
      <c r="E73" s="6">
        <v>30</v>
      </c>
      <c r="F73" s="6">
        <v>0</v>
      </c>
      <c r="G73" s="6">
        <v>30</v>
      </c>
      <c r="H73" s="6">
        <v>30</v>
      </c>
      <c r="I73" s="6">
        <v>30</v>
      </c>
      <c r="J73" s="2"/>
      <c r="K73" s="2"/>
      <c r="L73" s="2"/>
    </row>
    <row r="74" spans="1:12" x14ac:dyDescent="0.25">
      <c r="A74" s="3"/>
      <c r="B74" s="10" t="s">
        <v>46</v>
      </c>
      <c r="C74" s="5">
        <f t="shared" si="32"/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2"/>
      <c r="K74" s="2"/>
      <c r="L74" s="2"/>
    </row>
    <row r="75" spans="1:12" x14ac:dyDescent="0.25">
      <c r="A75" s="3"/>
      <c r="B75" s="10" t="s">
        <v>47</v>
      </c>
      <c r="C75" s="5">
        <f t="shared" si="32"/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2"/>
      <c r="K75" s="2"/>
      <c r="L75" s="2"/>
    </row>
    <row r="76" spans="1:12" x14ac:dyDescent="0.25">
      <c r="A76" s="3"/>
      <c r="B76" s="10" t="s">
        <v>48</v>
      </c>
      <c r="C76" s="5">
        <f t="shared" si="32"/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2"/>
      <c r="K76" s="2"/>
      <c r="L76" s="2"/>
    </row>
    <row r="77" spans="1:12" ht="47.25" x14ac:dyDescent="0.25">
      <c r="A77" s="3" t="s">
        <v>37</v>
      </c>
      <c r="B77" s="9" t="s">
        <v>19</v>
      </c>
      <c r="C77" s="5">
        <f t="shared" si="32"/>
        <v>1500</v>
      </c>
      <c r="D77" s="6">
        <v>250</v>
      </c>
      <c r="E77" s="6">
        <v>250</v>
      </c>
      <c r="F77" s="6">
        <v>250</v>
      </c>
      <c r="G77" s="6">
        <v>250</v>
      </c>
      <c r="H77" s="6">
        <f t="shared" ref="H77" si="37">SUM(H78:H81)</f>
        <v>250</v>
      </c>
      <c r="I77" s="6">
        <v>250</v>
      </c>
      <c r="J77" s="2"/>
      <c r="K77" s="2"/>
      <c r="L77" s="2"/>
    </row>
    <row r="78" spans="1:12" x14ac:dyDescent="0.25">
      <c r="A78" s="15"/>
      <c r="B78" s="10" t="s">
        <v>45</v>
      </c>
      <c r="C78" s="5">
        <f t="shared" si="32"/>
        <v>1500</v>
      </c>
      <c r="D78" s="6">
        <v>250</v>
      </c>
      <c r="E78" s="6">
        <v>250</v>
      </c>
      <c r="F78" s="6">
        <v>250</v>
      </c>
      <c r="G78" s="6">
        <v>250</v>
      </c>
      <c r="H78" s="6">
        <v>250</v>
      </c>
      <c r="I78" s="6">
        <v>250</v>
      </c>
      <c r="J78" s="2"/>
      <c r="K78" s="2"/>
      <c r="L78" s="2"/>
    </row>
    <row r="79" spans="1:12" x14ac:dyDescent="0.25">
      <c r="A79" s="15"/>
      <c r="B79" s="10" t="s">
        <v>46</v>
      </c>
      <c r="C79" s="5">
        <f t="shared" si="32"/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2"/>
      <c r="K79" s="2"/>
      <c r="L79" s="2"/>
    </row>
    <row r="80" spans="1:12" x14ac:dyDescent="0.25">
      <c r="A80" s="15"/>
      <c r="B80" s="10" t="s">
        <v>47</v>
      </c>
      <c r="C80" s="5">
        <f t="shared" si="32"/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2"/>
      <c r="K80" s="2"/>
      <c r="L80" s="2"/>
    </row>
    <row r="81" spans="1:12" x14ac:dyDescent="0.25">
      <c r="A81" s="15"/>
      <c r="B81" s="10" t="s">
        <v>48</v>
      </c>
      <c r="C81" s="5">
        <f t="shared" si="32"/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2"/>
      <c r="K81" s="2"/>
      <c r="L81" s="2"/>
    </row>
    <row r="82" spans="1:12" x14ac:dyDescent="0.25">
      <c r="A82" s="3" t="s">
        <v>38</v>
      </c>
      <c r="B82" s="10" t="s">
        <v>53</v>
      </c>
      <c r="C82" s="5">
        <f t="shared" si="32"/>
        <v>126</v>
      </c>
      <c r="D82" s="6">
        <v>21</v>
      </c>
      <c r="E82" s="6">
        <v>21</v>
      </c>
      <c r="F82" s="6">
        <v>21</v>
      </c>
      <c r="G82" s="6">
        <v>21</v>
      </c>
      <c r="H82" s="6">
        <f t="shared" ref="H82" si="38">SUM(H83:H86)</f>
        <v>21</v>
      </c>
      <c r="I82" s="6">
        <v>21</v>
      </c>
      <c r="J82" s="2"/>
      <c r="K82" s="2"/>
      <c r="L82" s="2"/>
    </row>
    <row r="83" spans="1:12" x14ac:dyDescent="0.25">
      <c r="A83" s="3"/>
      <c r="B83" s="10" t="s">
        <v>45</v>
      </c>
      <c r="C83" s="5">
        <f t="shared" si="32"/>
        <v>126</v>
      </c>
      <c r="D83" s="6">
        <v>21</v>
      </c>
      <c r="E83" s="6">
        <v>21</v>
      </c>
      <c r="F83" s="6">
        <v>21</v>
      </c>
      <c r="G83" s="6">
        <v>21</v>
      </c>
      <c r="H83" s="6">
        <v>21</v>
      </c>
      <c r="I83" s="6">
        <v>21</v>
      </c>
      <c r="J83" s="2"/>
      <c r="K83" s="2"/>
      <c r="L83" s="2"/>
    </row>
    <row r="84" spans="1:12" x14ac:dyDescent="0.25">
      <c r="A84" s="3"/>
      <c r="B84" s="10" t="s">
        <v>46</v>
      </c>
      <c r="C84" s="5">
        <f t="shared" si="32"/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2"/>
      <c r="K84" s="2"/>
      <c r="L84" s="2"/>
    </row>
    <row r="85" spans="1:12" x14ac:dyDescent="0.25">
      <c r="A85" s="3"/>
      <c r="B85" s="10" t="s">
        <v>47</v>
      </c>
      <c r="C85" s="5">
        <f t="shared" si="32"/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2"/>
      <c r="K85" s="2"/>
      <c r="L85" s="2"/>
    </row>
    <row r="86" spans="1:12" x14ac:dyDescent="0.25">
      <c r="A86" s="3"/>
      <c r="B86" s="10" t="s">
        <v>48</v>
      </c>
      <c r="C86" s="5">
        <f t="shared" si="32"/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2"/>
      <c r="K86" s="2"/>
      <c r="L86" s="2"/>
    </row>
    <row r="87" spans="1:12" ht="31.5" x14ac:dyDescent="0.25">
      <c r="A87" s="3" t="s">
        <v>39</v>
      </c>
      <c r="B87" s="19" t="s">
        <v>13</v>
      </c>
      <c r="C87" s="5">
        <f t="shared" si="32"/>
        <v>3900</v>
      </c>
      <c r="D87" s="6">
        <f t="shared" ref="D87:I87" si="39">SUM(D88:D91)</f>
        <v>650</v>
      </c>
      <c r="E87" s="6">
        <f t="shared" si="39"/>
        <v>650</v>
      </c>
      <c r="F87" s="6">
        <f t="shared" si="39"/>
        <v>650</v>
      </c>
      <c r="G87" s="6">
        <f t="shared" si="39"/>
        <v>650</v>
      </c>
      <c r="H87" s="6">
        <f t="shared" si="39"/>
        <v>650</v>
      </c>
      <c r="I87" s="6">
        <f t="shared" si="39"/>
        <v>650</v>
      </c>
      <c r="J87" s="2"/>
      <c r="K87" s="2"/>
      <c r="L87" s="2"/>
    </row>
    <row r="88" spans="1:12" x14ac:dyDescent="0.25">
      <c r="A88" s="3"/>
      <c r="B88" s="10" t="s">
        <v>45</v>
      </c>
      <c r="C88" s="5">
        <f t="shared" si="32"/>
        <v>3900</v>
      </c>
      <c r="D88" s="6">
        <f t="shared" ref="D88:I88" si="40">D93</f>
        <v>650</v>
      </c>
      <c r="E88" s="6">
        <f t="shared" si="40"/>
        <v>650</v>
      </c>
      <c r="F88" s="6">
        <f t="shared" si="40"/>
        <v>650</v>
      </c>
      <c r="G88" s="6">
        <f t="shared" si="40"/>
        <v>650</v>
      </c>
      <c r="H88" s="6">
        <f t="shared" si="40"/>
        <v>650</v>
      </c>
      <c r="I88" s="6">
        <f t="shared" si="40"/>
        <v>650</v>
      </c>
      <c r="J88" s="2"/>
      <c r="K88" s="2"/>
      <c r="L88" s="2"/>
    </row>
    <row r="89" spans="1:12" x14ac:dyDescent="0.25">
      <c r="A89" s="3"/>
      <c r="B89" s="10" t="s">
        <v>46</v>
      </c>
      <c r="C89" s="5">
        <f t="shared" si="32"/>
        <v>0</v>
      </c>
      <c r="D89" s="6">
        <f t="shared" ref="D89:I91" si="41">D94</f>
        <v>0</v>
      </c>
      <c r="E89" s="6">
        <f t="shared" si="41"/>
        <v>0</v>
      </c>
      <c r="F89" s="6">
        <f t="shared" si="41"/>
        <v>0</v>
      </c>
      <c r="G89" s="6">
        <f t="shared" si="41"/>
        <v>0</v>
      </c>
      <c r="H89" s="6">
        <f t="shared" si="41"/>
        <v>0</v>
      </c>
      <c r="I89" s="6">
        <f t="shared" si="41"/>
        <v>0</v>
      </c>
      <c r="J89" s="2"/>
      <c r="K89" s="2"/>
      <c r="L89" s="2"/>
    </row>
    <row r="90" spans="1:12" x14ac:dyDescent="0.25">
      <c r="A90" s="3"/>
      <c r="B90" s="10" t="s">
        <v>47</v>
      </c>
      <c r="C90" s="5">
        <f t="shared" si="32"/>
        <v>0</v>
      </c>
      <c r="D90" s="6">
        <f t="shared" si="41"/>
        <v>0</v>
      </c>
      <c r="E90" s="6">
        <f t="shared" si="41"/>
        <v>0</v>
      </c>
      <c r="F90" s="6">
        <f t="shared" si="41"/>
        <v>0</v>
      </c>
      <c r="G90" s="6">
        <f t="shared" si="41"/>
        <v>0</v>
      </c>
      <c r="H90" s="6">
        <f t="shared" si="41"/>
        <v>0</v>
      </c>
      <c r="I90" s="6">
        <f t="shared" si="41"/>
        <v>0</v>
      </c>
      <c r="J90" s="2"/>
      <c r="K90" s="2"/>
      <c r="L90" s="2"/>
    </row>
    <row r="91" spans="1:12" x14ac:dyDescent="0.25">
      <c r="A91" s="3"/>
      <c r="B91" s="10" t="s">
        <v>48</v>
      </c>
      <c r="C91" s="5">
        <f t="shared" si="32"/>
        <v>0</v>
      </c>
      <c r="D91" s="6">
        <f t="shared" si="41"/>
        <v>0</v>
      </c>
      <c r="E91" s="6">
        <f t="shared" si="41"/>
        <v>0</v>
      </c>
      <c r="F91" s="6">
        <f t="shared" si="41"/>
        <v>0</v>
      </c>
      <c r="G91" s="6">
        <f t="shared" si="41"/>
        <v>0</v>
      </c>
      <c r="H91" s="6">
        <f t="shared" si="41"/>
        <v>0</v>
      </c>
      <c r="I91" s="6">
        <f t="shared" si="41"/>
        <v>0</v>
      </c>
      <c r="J91" s="2"/>
      <c r="K91" s="2"/>
      <c r="L91" s="2"/>
    </row>
    <row r="92" spans="1:12" ht="31.5" x14ac:dyDescent="0.25">
      <c r="A92" s="3" t="s">
        <v>40</v>
      </c>
      <c r="B92" s="19" t="s">
        <v>14</v>
      </c>
      <c r="C92" s="5">
        <f t="shared" si="32"/>
        <v>3900</v>
      </c>
      <c r="D92" s="6">
        <v>650</v>
      </c>
      <c r="E92" s="6">
        <v>650</v>
      </c>
      <c r="F92" s="6">
        <v>650</v>
      </c>
      <c r="G92" s="6">
        <v>650</v>
      </c>
      <c r="H92" s="6">
        <v>650</v>
      </c>
      <c r="I92" s="6">
        <f t="shared" ref="I92" si="42">SUM(I93:I96)</f>
        <v>650</v>
      </c>
      <c r="J92" s="2"/>
      <c r="K92" s="2"/>
      <c r="L92" s="2"/>
    </row>
    <row r="93" spans="1:12" x14ac:dyDescent="0.25">
      <c r="A93" s="3"/>
      <c r="B93" s="10" t="s">
        <v>45</v>
      </c>
      <c r="C93" s="5">
        <f t="shared" si="32"/>
        <v>3900</v>
      </c>
      <c r="D93" s="6">
        <v>650</v>
      </c>
      <c r="E93" s="6">
        <v>650</v>
      </c>
      <c r="F93" s="6">
        <v>650</v>
      </c>
      <c r="G93" s="6">
        <v>650</v>
      </c>
      <c r="H93" s="6">
        <v>650</v>
      </c>
      <c r="I93" s="6">
        <v>650</v>
      </c>
      <c r="J93" s="2"/>
      <c r="K93" s="2"/>
      <c r="L93" s="2"/>
    </row>
    <row r="94" spans="1:12" x14ac:dyDescent="0.25">
      <c r="A94" s="3"/>
      <c r="B94" s="10" t="s">
        <v>46</v>
      </c>
      <c r="C94" s="5">
        <f t="shared" si="32"/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2"/>
      <c r="K94" s="2"/>
      <c r="L94" s="2"/>
    </row>
    <row r="95" spans="1:12" x14ac:dyDescent="0.25">
      <c r="A95" s="3"/>
      <c r="B95" s="10" t="s">
        <v>47</v>
      </c>
      <c r="C95" s="5">
        <f t="shared" si="32"/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2"/>
      <c r="K95" s="2"/>
      <c r="L95" s="2"/>
    </row>
    <row r="96" spans="1:12" x14ac:dyDescent="0.25">
      <c r="A96" s="3"/>
      <c r="B96" s="10" t="s">
        <v>48</v>
      </c>
      <c r="C96" s="5">
        <f t="shared" si="32"/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2"/>
      <c r="K96" s="2"/>
      <c r="L96" s="2"/>
    </row>
    <row r="97" spans="1:12" ht="31.5" x14ac:dyDescent="0.25">
      <c r="A97" s="3" t="s">
        <v>56</v>
      </c>
      <c r="B97" s="19" t="s">
        <v>24</v>
      </c>
      <c r="C97" s="5">
        <f t="shared" si="32"/>
        <v>9.6</v>
      </c>
      <c r="D97" s="6">
        <f t="shared" ref="D97:H97" si="43">SUM(D98:D101)</f>
        <v>1.6</v>
      </c>
      <c r="E97" s="6">
        <f t="shared" si="43"/>
        <v>1.6</v>
      </c>
      <c r="F97" s="6">
        <f t="shared" si="43"/>
        <v>1.6</v>
      </c>
      <c r="G97" s="6">
        <f t="shared" si="43"/>
        <v>1.6</v>
      </c>
      <c r="H97" s="6">
        <f t="shared" si="43"/>
        <v>1.6</v>
      </c>
      <c r="I97" s="6">
        <f t="shared" ref="I97" si="44">SUM(I98:I101)</f>
        <v>1.6</v>
      </c>
      <c r="J97" s="2"/>
      <c r="K97" s="2"/>
      <c r="L97" s="2"/>
    </row>
    <row r="98" spans="1:12" x14ac:dyDescent="0.25">
      <c r="A98" s="3"/>
      <c r="B98" s="10" t="s">
        <v>45</v>
      </c>
      <c r="C98" s="5">
        <f t="shared" si="32"/>
        <v>9.6</v>
      </c>
      <c r="D98" s="6">
        <v>1.6</v>
      </c>
      <c r="E98" s="6">
        <v>1.6</v>
      </c>
      <c r="F98" s="6">
        <v>1.6</v>
      </c>
      <c r="G98" s="6">
        <v>1.6</v>
      </c>
      <c r="H98" s="6">
        <v>1.6</v>
      </c>
      <c r="I98" s="6">
        <v>1.6</v>
      </c>
      <c r="J98" s="2"/>
      <c r="K98" s="2"/>
      <c r="L98" s="2"/>
    </row>
    <row r="99" spans="1:12" x14ac:dyDescent="0.25">
      <c r="A99" s="3"/>
      <c r="B99" s="10" t="s">
        <v>46</v>
      </c>
      <c r="C99" s="5">
        <f t="shared" si="32"/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2"/>
      <c r="K99" s="2"/>
      <c r="L99" s="2"/>
    </row>
    <row r="100" spans="1:12" x14ac:dyDescent="0.25">
      <c r="A100" s="3"/>
      <c r="B100" s="10" t="s">
        <v>47</v>
      </c>
      <c r="C100" s="5">
        <f t="shared" si="32"/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2"/>
      <c r="K100" s="2"/>
      <c r="L100" s="2"/>
    </row>
    <row r="101" spans="1:12" x14ac:dyDescent="0.25">
      <c r="A101" s="3"/>
      <c r="B101" s="10" t="s">
        <v>48</v>
      </c>
      <c r="C101" s="5">
        <f t="shared" si="32"/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2"/>
      <c r="K101" s="2"/>
      <c r="L101" s="2"/>
    </row>
    <row r="102" spans="1:12" ht="47.25" x14ac:dyDescent="0.25">
      <c r="A102" s="3" t="s">
        <v>41</v>
      </c>
      <c r="B102" s="18" t="s">
        <v>7</v>
      </c>
      <c r="C102" s="5">
        <f t="shared" si="32"/>
        <v>824404.5</v>
      </c>
      <c r="D102" s="6">
        <f t="shared" ref="D102:I102" si="45">SUM(D103:D106)</f>
        <v>127149.3</v>
      </c>
      <c r="E102" s="6">
        <f t="shared" si="45"/>
        <v>127291.3</v>
      </c>
      <c r="F102" s="6">
        <f t="shared" si="45"/>
        <v>127439</v>
      </c>
      <c r="G102" s="6">
        <f t="shared" si="45"/>
        <v>147346.4</v>
      </c>
      <c r="H102" s="6">
        <f t="shared" si="45"/>
        <v>147506.20000000001</v>
      </c>
      <c r="I102" s="6">
        <f t="shared" si="45"/>
        <v>147672.29999999999</v>
      </c>
      <c r="J102" s="2"/>
      <c r="K102" s="2"/>
      <c r="L102" s="2"/>
    </row>
    <row r="103" spans="1:12" x14ac:dyDescent="0.25">
      <c r="A103" s="3"/>
      <c r="B103" s="10" t="s">
        <v>45</v>
      </c>
      <c r="C103" s="5">
        <f t="shared" si="32"/>
        <v>705881.70000000007</v>
      </c>
      <c r="D103" s="6">
        <v>107395.5</v>
      </c>
      <c r="E103" s="6">
        <v>107537.5</v>
      </c>
      <c r="F103" s="6">
        <v>107685.2</v>
      </c>
      <c r="G103" s="6">
        <f t="shared" ref="G103:I103" si="46">SUM(G104:G107)</f>
        <v>127592.6</v>
      </c>
      <c r="H103" s="6">
        <f>SUM(H104:H107)</f>
        <v>127752.40000000001</v>
      </c>
      <c r="I103" s="6">
        <f t="shared" si="46"/>
        <v>127918.5</v>
      </c>
      <c r="J103" s="2"/>
      <c r="K103" s="2"/>
      <c r="L103" s="2"/>
    </row>
    <row r="104" spans="1:12" x14ac:dyDescent="0.25">
      <c r="A104" s="3"/>
      <c r="B104" s="10" t="s">
        <v>46</v>
      </c>
      <c r="C104" s="5">
        <v>118522.8</v>
      </c>
      <c r="D104" s="6">
        <v>19753.8</v>
      </c>
      <c r="E104" s="6">
        <v>19753.8</v>
      </c>
      <c r="F104" s="6">
        <v>19753.8</v>
      </c>
      <c r="G104" s="6">
        <v>19753.8</v>
      </c>
      <c r="H104" s="6">
        <v>19753.8</v>
      </c>
      <c r="I104" s="6">
        <v>19753.8</v>
      </c>
      <c r="J104" s="2"/>
      <c r="K104" s="2"/>
      <c r="L104" s="2"/>
    </row>
    <row r="105" spans="1:12" x14ac:dyDescent="0.25">
      <c r="A105" s="3"/>
      <c r="B105" s="10" t="s">
        <v>47</v>
      </c>
      <c r="C105" s="5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2"/>
      <c r="K105" s="2"/>
      <c r="L105" s="2"/>
    </row>
    <row r="106" spans="1:12" x14ac:dyDescent="0.25">
      <c r="A106" s="3"/>
      <c r="B106" s="10" t="s">
        <v>48</v>
      </c>
      <c r="C106" s="5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2"/>
      <c r="K106" s="2"/>
      <c r="L106" s="2"/>
    </row>
    <row r="107" spans="1:12" ht="31.5" x14ac:dyDescent="0.25">
      <c r="A107" s="3" t="s">
        <v>50</v>
      </c>
      <c r="B107" s="20" t="s">
        <v>3</v>
      </c>
      <c r="C107" s="5">
        <f t="shared" ref="C107:C126" si="47">SUM(D107:I107)</f>
        <v>646620.29999999993</v>
      </c>
      <c r="D107" s="6">
        <v>107395.5</v>
      </c>
      <c r="E107" s="6">
        <v>107537.5</v>
      </c>
      <c r="F107" s="6">
        <v>107685.2</v>
      </c>
      <c r="G107" s="6">
        <f t="shared" ref="G107:I107" si="48">SUM(G108:G111)</f>
        <v>107838.8</v>
      </c>
      <c r="H107" s="6">
        <f>SUM(H108:H111)</f>
        <v>107998.6</v>
      </c>
      <c r="I107" s="6">
        <f t="shared" si="48"/>
        <v>108164.7</v>
      </c>
      <c r="J107" s="2"/>
      <c r="K107" s="2"/>
      <c r="L107" s="2"/>
    </row>
    <row r="108" spans="1:12" x14ac:dyDescent="0.25">
      <c r="A108" s="3"/>
      <c r="B108" s="10" t="s">
        <v>45</v>
      </c>
      <c r="C108" s="5">
        <f t="shared" si="47"/>
        <v>646620.29999999993</v>
      </c>
      <c r="D108" s="6">
        <v>107395.5</v>
      </c>
      <c r="E108" s="6">
        <v>107537.5</v>
      </c>
      <c r="F108" s="6">
        <v>107685.2</v>
      </c>
      <c r="G108" s="6">
        <v>107838.8</v>
      </c>
      <c r="H108" s="6">
        <v>107998.6</v>
      </c>
      <c r="I108" s="6">
        <v>108164.7</v>
      </c>
      <c r="J108" s="2"/>
      <c r="K108" s="2"/>
      <c r="L108" s="2"/>
    </row>
    <row r="109" spans="1:12" x14ac:dyDescent="0.25">
      <c r="A109" s="3"/>
      <c r="B109" s="10" t="s">
        <v>46</v>
      </c>
      <c r="C109" s="5">
        <f t="shared" si="47"/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2"/>
      <c r="K109" s="2"/>
      <c r="L109" s="2"/>
    </row>
    <row r="110" spans="1:12" x14ac:dyDescent="0.25">
      <c r="A110" s="3"/>
      <c r="B110" s="10" t="s">
        <v>47</v>
      </c>
      <c r="C110" s="5">
        <f t="shared" si="47"/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2"/>
      <c r="K110" s="2"/>
      <c r="L110" s="2"/>
    </row>
    <row r="111" spans="1:12" x14ac:dyDescent="0.25">
      <c r="A111" s="3"/>
      <c r="B111" s="10" t="s">
        <v>48</v>
      </c>
      <c r="C111" s="5">
        <f t="shared" si="47"/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2"/>
      <c r="K111" s="2"/>
      <c r="L111" s="2"/>
    </row>
    <row r="112" spans="1:12" ht="63" x14ac:dyDescent="0.25">
      <c r="A112" s="3" t="s">
        <v>42</v>
      </c>
      <c r="B112" s="18" t="s">
        <v>5</v>
      </c>
      <c r="C112" s="5">
        <f t="shared" si="47"/>
        <v>118522.8</v>
      </c>
      <c r="D112" s="6">
        <f t="shared" ref="D112:E112" si="49">SUM(D113:D116)</f>
        <v>19753.8</v>
      </c>
      <c r="E112" s="6">
        <f t="shared" si="49"/>
        <v>19753.8</v>
      </c>
      <c r="F112" s="6">
        <f t="shared" ref="F112:G112" si="50">SUM(F113:F116)</f>
        <v>19753.8</v>
      </c>
      <c r="G112" s="6">
        <f t="shared" si="50"/>
        <v>19753.8</v>
      </c>
      <c r="H112" s="6">
        <f t="shared" ref="H112:I112" si="51">SUM(H113:H116)</f>
        <v>19753.8</v>
      </c>
      <c r="I112" s="6">
        <f t="shared" si="51"/>
        <v>19753.8</v>
      </c>
      <c r="J112" s="2"/>
      <c r="K112" s="17"/>
      <c r="L112" s="2"/>
    </row>
    <row r="113" spans="1:12" x14ac:dyDescent="0.25">
      <c r="A113" s="3"/>
      <c r="B113" s="10" t="s">
        <v>45</v>
      </c>
      <c r="C113" s="5">
        <f t="shared" si="47"/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2"/>
      <c r="K113" s="2"/>
      <c r="L113" s="2"/>
    </row>
    <row r="114" spans="1:12" x14ac:dyDescent="0.25">
      <c r="A114" s="3"/>
      <c r="B114" s="10" t="s">
        <v>46</v>
      </c>
      <c r="C114" s="5">
        <f t="shared" si="47"/>
        <v>118522.8</v>
      </c>
      <c r="D114" s="6">
        <v>19753.8</v>
      </c>
      <c r="E114" s="6">
        <v>19753.8</v>
      </c>
      <c r="F114" s="6">
        <v>19753.8</v>
      </c>
      <c r="G114" s="6">
        <v>19753.8</v>
      </c>
      <c r="H114" s="6">
        <v>19753.8</v>
      </c>
      <c r="I114" s="6">
        <v>19753.8</v>
      </c>
      <c r="J114" s="2"/>
      <c r="K114" s="17"/>
      <c r="L114" s="2"/>
    </row>
    <row r="115" spans="1:12" x14ac:dyDescent="0.25">
      <c r="A115" s="3"/>
      <c r="B115" s="10" t="s">
        <v>47</v>
      </c>
      <c r="C115" s="5">
        <f t="shared" si="47"/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2"/>
      <c r="K115" s="2"/>
      <c r="L115" s="2"/>
    </row>
    <row r="116" spans="1:12" x14ac:dyDescent="0.25">
      <c r="A116" s="3"/>
      <c r="B116" s="10" t="s">
        <v>48</v>
      </c>
      <c r="C116" s="5">
        <f t="shared" si="47"/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2"/>
      <c r="K116" s="2"/>
      <c r="L116" s="2"/>
    </row>
    <row r="117" spans="1:12" ht="31.5" x14ac:dyDescent="0.25">
      <c r="A117" s="3" t="s">
        <v>43</v>
      </c>
      <c r="B117" s="18" t="s">
        <v>20</v>
      </c>
      <c r="C117" s="5">
        <f t="shared" si="47"/>
        <v>18575.400000000001</v>
      </c>
      <c r="D117" s="6">
        <v>3095.9</v>
      </c>
      <c r="E117" s="6">
        <v>3095.9</v>
      </c>
      <c r="F117" s="6">
        <v>3095.9</v>
      </c>
      <c r="G117" s="6">
        <v>3095.9</v>
      </c>
      <c r="H117" s="6">
        <v>3095.9</v>
      </c>
      <c r="I117" s="6">
        <v>3095.9</v>
      </c>
      <c r="J117" s="2"/>
      <c r="K117" s="2"/>
      <c r="L117" s="2"/>
    </row>
    <row r="118" spans="1:12" x14ac:dyDescent="0.25">
      <c r="A118" s="3"/>
      <c r="B118" s="10" t="s">
        <v>45</v>
      </c>
      <c r="C118" s="5">
        <f t="shared" si="47"/>
        <v>18575.400000000001</v>
      </c>
      <c r="D118" s="6">
        <v>3095.9</v>
      </c>
      <c r="E118" s="6">
        <v>3095.9</v>
      </c>
      <c r="F118" s="6">
        <v>3095.9</v>
      </c>
      <c r="G118" s="6">
        <v>3095.9</v>
      </c>
      <c r="H118" s="6">
        <v>3095.9</v>
      </c>
      <c r="I118" s="6">
        <v>3095.9</v>
      </c>
      <c r="J118" s="2"/>
      <c r="K118" s="2"/>
      <c r="L118" s="2"/>
    </row>
    <row r="119" spans="1:12" x14ac:dyDescent="0.25">
      <c r="A119" s="3"/>
      <c r="B119" s="10" t="s">
        <v>46</v>
      </c>
      <c r="C119" s="5">
        <f t="shared" si="47"/>
        <v>0</v>
      </c>
      <c r="D119" s="6">
        <f t="shared" ref="D119:I121" si="52">D124</f>
        <v>0</v>
      </c>
      <c r="E119" s="6">
        <f t="shared" si="52"/>
        <v>0</v>
      </c>
      <c r="F119" s="6">
        <f t="shared" si="52"/>
        <v>0</v>
      </c>
      <c r="G119" s="6">
        <f t="shared" si="52"/>
        <v>0</v>
      </c>
      <c r="H119" s="6">
        <f t="shared" si="52"/>
        <v>0</v>
      </c>
      <c r="I119" s="6">
        <f t="shared" si="52"/>
        <v>0</v>
      </c>
      <c r="J119" s="2"/>
      <c r="K119" s="2"/>
      <c r="L119" s="2"/>
    </row>
    <row r="120" spans="1:12" x14ac:dyDescent="0.25">
      <c r="A120" s="3"/>
      <c r="B120" s="10" t="s">
        <v>47</v>
      </c>
      <c r="C120" s="5">
        <f t="shared" si="47"/>
        <v>0</v>
      </c>
      <c r="D120" s="6">
        <f t="shared" si="52"/>
        <v>0</v>
      </c>
      <c r="E120" s="6">
        <f t="shared" si="52"/>
        <v>0</v>
      </c>
      <c r="F120" s="6">
        <f t="shared" si="52"/>
        <v>0</v>
      </c>
      <c r="G120" s="6">
        <f t="shared" si="52"/>
        <v>0</v>
      </c>
      <c r="H120" s="6">
        <f t="shared" si="52"/>
        <v>0</v>
      </c>
      <c r="I120" s="6">
        <f t="shared" si="52"/>
        <v>0</v>
      </c>
      <c r="J120" s="2"/>
      <c r="K120" s="2"/>
      <c r="L120" s="2"/>
    </row>
    <row r="121" spans="1:12" x14ac:dyDescent="0.25">
      <c r="A121" s="3"/>
      <c r="B121" s="10" t="s">
        <v>48</v>
      </c>
      <c r="C121" s="5">
        <f t="shared" si="47"/>
        <v>0</v>
      </c>
      <c r="D121" s="6">
        <f t="shared" si="52"/>
        <v>0</v>
      </c>
      <c r="E121" s="6">
        <f t="shared" si="52"/>
        <v>0</v>
      </c>
      <c r="F121" s="6">
        <f t="shared" si="52"/>
        <v>0</v>
      </c>
      <c r="G121" s="6">
        <f t="shared" si="52"/>
        <v>0</v>
      </c>
      <c r="H121" s="6">
        <f t="shared" si="52"/>
        <v>0</v>
      </c>
      <c r="I121" s="6">
        <f t="shared" si="52"/>
        <v>0</v>
      </c>
      <c r="J121" s="2"/>
      <c r="K121" s="2"/>
      <c r="L121" s="2"/>
    </row>
    <row r="122" spans="1:12" ht="31.5" x14ac:dyDescent="0.25">
      <c r="A122" s="3" t="s">
        <v>44</v>
      </c>
      <c r="B122" s="9" t="s">
        <v>2</v>
      </c>
      <c r="C122" s="5">
        <f t="shared" si="47"/>
        <v>18575.400000000001</v>
      </c>
      <c r="D122" s="6">
        <v>3095.9</v>
      </c>
      <c r="E122" s="6">
        <v>3095.9</v>
      </c>
      <c r="F122" s="6">
        <v>3095.9</v>
      </c>
      <c r="G122" s="6">
        <v>3095.9</v>
      </c>
      <c r="H122" s="6">
        <v>3095.9</v>
      </c>
      <c r="I122" s="6">
        <v>3095.9</v>
      </c>
      <c r="J122" s="2"/>
      <c r="K122" s="2"/>
      <c r="L122" s="2"/>
    </row>
    <row r="123" spans="1:12" x14ac:dyDescent="0.25">
      <c r="A123" s="3"/>
      <c r="B123" s="10" t="s">
        <v>45</v>
      </c>
      <c r="C123" s="5">
        <f t="shared" si="47"/>
        <v>18575.400000000001</v>
      </c>
      <c r="D123" s="6">
        <v>3095.9</v>
      </c>
      <c r="E123" s="6">
        <v>3095.9</v>
      </c>
      <c r="F123" s="6">
        <v>3095.9</v>
      </c>
      <c r="G123" s="6">
        <v>3095.9</v>
      </c>
      <c r="H123" s="6">
        <v>3095.9</v>
      </c>
      <c r="I123" s="6">
        <v>3095.9</v>
      </c>
      <c r="J123" s="2"/>
      <c r="K123" s="2"/>
      <c r="L123" s="2"/>
    </row>
    <row r="124" spans="1:12" x14ac:dyDescent="0.25">
      <c r="A124" s="3"/>
      <c r="B124" s="10" t="s">
        <v>46</v>
      </c>
      <c r="C124" s="5">
        <f t="shared" si="47"/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2"/>
      <c r="K124" s="2"/>
      <c r="L124" s="2"/>
    </row>
    <row r="125" spans="1:12" x14ac:dyDescent="0.25">
      <c r="A125" s="3"/>
      <c r="B125" s="10" t="s">
        <v>47</v>
      </c>
      <c r="C125" s="5">
        <f t="shared" si="47"/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2"/>
      <c r="K125" s="2"/>
      <c r="L125" s="2"/>
    </row>
    <row r="126" spans="1:12" x14ac:dyDescent="0.25">
      <c r="A126" s="3"/>
      <c r="B126" s="10" t="s">
        <v>48</v>
      </c>
      <c r="C126" s="5">
        <f t="shared" si="47"/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2"/>
      <c r="K126" s="2"/>
      <c r="L126" s="2"/>
    </row>
    <row r="127" spans="1:12" ht="64.5" customHeight="1" x14ac:dyDescent="0.3">
      <c r="A127" s="29" t="s">
        <v>59</v>
      </c>
      <c r="B127" s="30"/>
      <c r="C127" s="2"/>
      <c r="D127" s="2"/>
      <c r="E127" s="2"/>
      <c r="F127" s="2"/>
      <c r="G127" s="2"/>
      <c r="H127" s="2"/>
      <c r="I127" s="26" t="s">
        <v>58</v>
      </c>
    </row>
    <row r="128" spans="1:12" ht="18.75" x14ac:dyDescent="0.3">
      <c r="A128" s="14"/>
      <c r="B128" s="14"/>
      <c r="C128" s="2"/>
      <c r="D128" s="2"/>
      <c r="E128" s="2"/>
      <c r="F128" s="2"/>
      <c r="G128" s="2"/>
      <c r="H128" s="2"/>
      <c r="I128" s="2"/>
    </row>
    <row r="129" spans="3:9" x14ac:dyDescent="0.25">
      <c r="C129" s="2"/>
      <c r="D129" s="2"/>
      <c r="E129" s="2"/>
      <c r="F129" s="2"/>
      <c r="G129" s="2"/>
      <c r="H129" s="2"/>
      <c r="I129" s="2"/>
    </row>
    <row r="130" spans="3:9" x14ac:dyDescent="0.25">
      <c r="C130" s="2"/>
      <c r="D130" s="2"/>
      <c r="E130" s="2"/>
      <c r="F130" s="2"/>
      <c r="G130" s="2"/>
      <c r="H130" s="2"/>
      <c r="I130" s="2"/>
    </row>
    <row r="131" spans="3:9" x14ac:dyDescent="0.25">
      <c r="C131" s="2"/>
      <c r="D131" s="2"/>
      <c r="E131" s="2"/>
      <c r="F131" s="2"/>
      <c r="G131" s="2"/>
      <c r="H131" s="2"/>
      <c r="I131" s="2"/>
    </row>
    <row r="132" spans="3:9" x14ac:dyDescent="0.25">
      <c r="C132" s="2"/>
      <c r="D132" s="2"/>
      <c r="E132" s="2"/>
      <c r="F132" s="2"/>
      <c r="G132" s="2"/>
      <c r="H132" s="2"/>
      <c r="I132" s="2"/>
    </row>
    <row r="133" spans="3:9" x14ac:dyDescent="0.25">
      <c r="C133" s="2"/>
      <c r="D133" s="2"/>
      <c r="E133" s="2"/>
      <c r="F133" s="2"/>
      <c r="G133" s="2"/>
      <c r="H133" s="2"/>
      <c r="I133" s="2"/>
    </row>
    <row r="134" spans="3:9" x14ac:dyDescent="0.25">
      <c r="C134" s="2"/>
      <c r="D134" s="2"/>
      <c r="E134" s="2"/>
      <c r="F134" s="2"/>
      <c r="G134" s="2"/>
      <c r="H134" s="2"/>
      <c r="I134" s="2"/>
    </row>
    <row r="135" spans="3:9" x14ac:dyDescent="0.25">
      <c r="C135" s="2"/>
      <c r="D135" s="2"/>
      <c r="E135" s="2"/>
      <c r="F135" s="2"/>
      <c r="G135" s="2"/>
      <c r="H135" s="2"/>
      <c r="I135" s="2"/>
    </row>
    <row r="136" spans="3:9" x14ac:dyDescent="0.25">
      <c r="C136" s="2"/>
      <c r="D136" s="2"/>
      <c r="E136" s="2"/>
      <c r="F136" s="2"/>
      <c r="G136" s="2"/>
      <c r="H136" s="2"/>
      <c r="I136" s="2"/>
    </row>
    <row r="137" spans="3:9" x14ac:dyDescent="0.25">
      <c r="C137" s="2"/>
      <c r="D137" s="2"/>
      <c r="E137" s="2"/>
      <c r="F137" s="2"/>
      <c r="G137" s="2"/>
      <c r="H137" s="2"/>
      <c r="I137" s="2"/>
    </row>
    <row r="138" spans="3:9" x14ac:dyDescent="0.25">
      <c r="C138" s="2"/>
      <c r="D138" s="2"/>
      <c r="E138" s="2"/>
      <c r="F138" s="2"/>
      <c r="G138" s="2"/>
      <c r="H138" s="2"/>
      <c r="I138" s="2"/>
    </row>
    <row r="139" spans="3:9" x14ac:dyDescent="0.25">
      <c r="C139" s="2"/>
      <c r="D139" s="2"/>
      <c r="E139" s="2"/>
      <c r="F139" s="2"/>
      <c r="G139" s="2"/>
      <c r="H139" s="2"/>
      <c r="I139" s="2"/>
    </row>
    <row r="140" spans="3:9" x14ac:dyDescent="0.25">
      <c r="C140" s="2"/>
      <c r="D140" s="2"/>
      <c r="E140" s="2"/>
      <c r="F140" s="2"/>
      <c r="G140" s="2"/>
      <c r="H140" s="2"/>
      <c r="I140" s="2"/>
    </row>
    <row r="141" spans="3:9" x14ac:dyDescent="0.25">
      <c r="C141" s="2"/>
      <c r="D141" s="2"/>
      <c r="E141" s="2"/>
      <c r="F141" s="2"/>
      <c r="G141" s="2"/>
      <c r="H141" s="2"/>
      <c r="I141" s="2"/>
    </row>
    <row r="142" spans="3:9" x14ac:dyDescent="0.25">
      <c r="C142" s="2"/>
      <c r="D142" s="2"/>
      <c r="E142" s="2"/>
      <c r="F142" s="2"/>
      <c r="G142" s="2"/>
      <c r="H142" s="2"/>
      <c r="I142" s="2"/>
    </row>
    <row r="143" spans="3:9" x14ac:dyDescent="0.25">
      <c r="C143" s="2"/>
      <c r="D143" s="2"/>
      <c r="E143" s="2"/>
      <c r="F143" s="2"/>
      <c r="G143" s="2"/>
      <c r="H143" s="2"/>
      <c r="I143" s="2"/>
    </row>
    <row r="144" spans="3:9" x14ac:dyDescent="0.25">
      <c r="C144" s="2"/>
      <c r="D144" s="2"/>
      <c r="E144" s="2"/>
      <c r="F144" s="2"/>
      <c r="G144" s="2"/>
      <c r="H144" s="2"/>
      <c r="I144" s="2"/>
    </row>
    <row r="145" spans="3:9" x14ac:dyDescent="0.25">
      <c r="C145" s="2"/>
      <c r="D145" s="2"/>
      <c r="E145" s="2"/>
      <c r="F145" s="2"/>
      <c r="G145" s="2"/>
      <c r="H145" s="2"/>
      <c r="I145" s="2"/>
    </row>
    <row r="146" spans="3:9" x14ac:dyDescent="0.25">
      <c r="C146" s="2"/>
      <c r="D146" s="2"/>
      <c r="E146" s="2"/>
      <c r="F146" s="2"/>
      <c r="G146" s="2"/>
      <c r="H146" s="2"/>
      <c r="I146" s="2"/>
    </row>
    <row r="147" spans="3:9" x14ac:dyDescent="0.25">
      <c r="C147" s="2"/>
      <c r="D147" s="2"/>
      <c r="E147" s="2"/>
      <c r="F147" s="2"/>
      <c r="G147" s="2"/>
      <c r="H147" s="2"/>
      <c r="I147" s="2"/>
    </row>
    <row r="148" spans="3:9" x14ac:dyDescent="0.25">
      <c r="C148" s="2"/>
      <c r="D148" s="2"/>
      <c r="E148" s="2"/>
      <c r="F148" s="2"/>
      <c r="G148" s="2"/>
      <c r="H148" s="2"/>
      <c r="I148" s="2"/>
    </row>
    <row r="149" spans="3:9" x14ac:dyDescent="0.25">
      <c r="C149" s="2"/>
      <c r="D149" s="2"/>
      <c r="E149" s="2"/>
      <c r="F149" s="2"/>
      <c r="G149" s="2"/>
      <c r="H149" s="2"/>
      <c r="I149" s="2"/>
    </row>
    <row r="150" spans="3:9" x14ac:dyDescent="0.25">
      <c r="C150" s="2"/>
      <c r="D150" s="2"/>
      <c r="E150" s="2"/>
      <c r="F150" s="2"/>
      <c r="G150" s="2"/>
      <c r="H150" s="2"/>
      <c r="I150" s="2"/>
    </row>
    <row r="151" spans="3:9" x14ac:dyDescent="0.25">
      <c r="C151" s="2"/>
      <c r="D151" s="2"/>
      <c r="E151" s="2"/>
      <c r="F151" s="2"/>
      <c r="G151" s="2"/>
      <c r="H151" s="2"/>
      <c r="I151" s="2"/>
    </row>
    <row r="152" spans="3:9" x14ac:dyDescent="0.25">
      <c r="C152" s="2"/>
      <c r="D152" s="2"/>
      <c r="E152" s="2"/>
      <c r="F152" s="2"/>
      <c r="G152" s="2"/>
      <c r="H152" s="2"/>
      <c r="I152" s="2"/>
    </row>
    <row r="153" spans="3:9" x14ac:dyDescent="0.25">
      <c r="C153" s="2"/>
      <c r="D153" s="2"/>
      <c r="E153" s="2"/>
      <c r="F153" s="2"/>
      <c r="G153" s="2"/>
      <c r="H153" s="2"/>
      <c r="I153" s="2"/>
    </row>
    <row r="154" spans="3:9" x14ac:dyDescent="0.25">
      <c r="C154" s="2"/>
      <c r="D154" s="2"/>
      <c r="E154" s="2"/>
      <c r="F154" s="2"/>
      <c r="G154" s="2"/>
      <c r="H154" s="2"/>
      <c r="I154" s="2"/>
    </row>
    <row r="155" spans="3:9" x14ac:dyDescent="0.25">
      <c r="C155" s="2"/>
      <c r="D155" s="2"/>
      <c r="E155" s="2"/>
      <c r="F155" s="2"/>
      <c r="G155" s="2"/>
      <c r="H155" s="2"/>
      <c r="I155" s="2"/>
    </row>
    <row r="156" spans="3:9" x14ac:dyDescent="0.25">
      <c r="C156" s="2"/>
      <c r="D156" s="2"/>
      <c r="E156" s="2"/>
      <c r="F156" s="2"/>
      <c r="G156" s="2"/>
      <c r="H156" s="2"/>
      <c r="I156" s="2"/>
    </row>
    <row r="157" spans="3:9" x14ac:dyDescent="0.25">
      <c r="C157" s="2"/>
      <c r="D157" s="2"/>
      <c r="E157" s="2"/>
      <c r="F157" s="2"/>
      <c r="G157" s="2"/>
      <c r="H157" s="2"/>
      <c r="I157" s="2"/>
    </row>
    <row r="158" spans="3:9" x14ac:dyDescent="0.25">
      <c r="C158" s="2"/>
      <c r="D158" s="2"/>
      <c r="E158" s="2"/>
      <c r="F158" s="2"/>
      <c r="G158" s="2"/>
      <c r="H158" s="2"/>
      <c r="I158" s="2"/>
    </row>
    <row r="159" spans="3:9" x14ac:dyDescent="0.25">
      <c r="C159" s="2"/>
      <c r="D159" s="2"/>
      <c r="E159" s="2"/>
      <c r="F159" s="2"/>
      <c r="G159" s="2"/>
      <c r="H159" s="2"/>
      <c r="I159" s="2"/>
    </row>
    <row r="160" spans="3:9" x14ac:dyDescent="0.25">
      <c r="C160" s="2"/>
      <c r="D160" s="2"/>
      <c r="E160" s="2"/>
      <c r="F160" s="2"/>
      <c r="G160" s="2"/>
      <c r="H160" s="2"/>
      <c r="I160" s="2"/>
    </row>
    <row r="161" spans="3:9" x14ac:dyDescent="0.25">
      <c r="C161" s="2"/>
      <c r="D161" s="2"/>
      <c r="E161" s="2"/>
      <c r="F161" s="2"/>
      <c r="G161" s="2"/>
      <c r="H161" s="2"/>
      <c r="I161" s="2"/>
    </row>
    <row r="162" spans="3:9" x14ac:dyDescent="0.25">
      <c r="C162" s="2"/>
      <c r="D162" s="2"/>
      <c r="E162" s="2"/>
      <c r="F162" s="2"/>
      <c r="G162" s="2"/>
      <c r="H162" s="2"/>
      <c r="I162" s="2"/>
    </row>
    <row r="163" spans="3:9" x14ac:dyDescent="0.25">
      <c r="C163" s="2"/>
      <c r="D163" s="2"/>
      <c r="E163" s="2"/>
      <c r="F163" s="2"/>
      <c r="G163" s="2"/>
      <c r="H163" s="2"/>
      <c r="I163" s="2"/>
    </row>
    <row r="164" spans="3:9" x14ac:dyDescent="0.25">
      <c r="C164" s="2"/>
      <c r="D164" s="2"/>
      <c r="E164" s="2"/>
      <c r="F164" s="2"/>
      <c r="G164" s="2"/>
      <c r="H164" s="2"/>
      <c r="I164" s="2"/>
    </row>
    <row r="165" spans="3:9" x14ac:dyDescent="0.25">
      <c r="C165" s="2"/>
      <c r="D165" s="2"/>
      <c r="E165" s="2"/>
      <c r="F165" s="2"/>
      <c r="G165" s="2"/>
      <c r="H165" s="2"/>
      <c r="I165" s="2"/>
    </row>
    <row r="166" spans="3:9" x14ac:dyDescent="0.25">
      <c r="C166" s="2"/>
      <c r="D166" s="2"/>
      <c r="E166" s="2"/>
      <c r="F166" s="2"/>
      <c r="G166" s="2"/>
      <c r="H166" s="2"/>
      <c r="I166" s="2"/>
    </row>
    <row r="167" spans="3:9" x14ac:dyDescent="0.25">
      <c r="C167" s="2"/>
      <c r="D167" s="2"/>
      <c r="E167" s="2"/>
      <c r="F167" s="2"/>
      <c r="G167" s="2"/>
      <c r="H167" s="2"/>
      <c r="I167" s="2"/>
    </row>
    <row r="168" spans="3:9" x14ac:dyDescent="0.25">
      <c r="C168" s="2"/>
      <c r="D168" s="2"/>
      <c r="E168" s="2"/>
      <c r="F168" s="2"/>
      <c r="G168" s="2"/>
      <c r="H168" s="2"/>
      <c r="I168" s="2"/>
    </row>
    <row r="169" spans="3:9" x14ac:dyDescent="0.25">
      <c r="C169" s="2"/>
      <c r="D169" s="2"/>
      <c r="E169" s="2"/>
      <c r="F169" s="2"/>
      <c r="G169" s="2"/>
      <c r="H169" s="2"/>
      <c r="I169" s="2"/>
    </row>
    <row r="170" spans="3:9" x14ac:dyDescent="0.25">
      <c r="C170" s="2"/>
      <c r="D170" s="2"/>
      <c r="E170" s="2"/>
      <c r="F170" s="2"/>
      <c r="G170" s="2"/>
      <c r="H170" s="2"/>
      <c r="I170" s="2"/>
    </row>
    <row r="171" spans="3:9" x14ac:dyDescent="0.25">
      <c r="C171" s="2"/>
      <c r="D171" s="2"/>
      <c r="E171" s="2"/>
      <c r="F171" s="2"/>
      <c r="G171" s="2"/>
      <c r="H171" s="2"/>
      <c r="I171" s="2"/>
    </row>
    <row r="172" spans="3:9" x14ac:dyDescent="0.25">
      <c r="C172" s="2"/>
      <c r="D172" s="2"/>
      <c r="E172" s="2"/>
      <c r="F172" s="2"/>
      <c r="G172" s="2"/>
      <c r="H172" s="2"/>
      <c r="I172" s="2"/>
    </row>
    <row r="173" spans="3:9" x14ac:dyDescent="0.25">
      <c r="C173" s="2"/>
      <c r="D173" s="2"/>
      <c r="E173" s="2"/>
      <c r="F173" s="2"/>
      <c r="G173" s="2"/>
      <c r="H173" s="2"/>
      <c r="I173" s="2"/>
    </row>
    <row r="174" spans="3:9" x14ac:dyDescent="0.25">
      <c r="C174" s="2"/>
      <c r="D174" s="2"/>
      <c r="E174" s="2"/>
      <c r="F174" s="2"/>
      <c r="G174" s="2"/>
      <c r="H174" s="2"/>
      <c r="I174" s="2"/>
    </row>
    <row r="175" spans="3:9" x14ac:dyDescent="0.25">
      <c r="C175" s="2"/>
      <c r="D175" s="2"/>
      <c r="E175" s="2"/>
      <c r="F175" s="2"/>
      <c r="G175" s="2"/>
      <c r="H175" s="2"/>
      <c r="I175" s="2"/>
    </row>
    <row r="176" spans="3:9" x14ac:dyDescent="0.25">
      <c r="C176" s="2"/>
      <c r="D176" s="2"/>
      <c r="E176" s="2"/>
      <c r="F176" s="2"/>
      <c r="G176" s="2"/>
      <c r="H176" s="2"/>
      <c r="I176" s="2"/>
    </row>
    <row r="177" spans="3:9" x14ac:dyDescent="0.25">
      <c r="C177" s="2"/>
      <c r="D177" s="2"/>
      <c r="E177" s="2"/>
      <c r="F177" s="2"/>
      <c r="G177" s="2"/>
      <c r="H177" s="2"/>
      <c r="I177" s="2"/>
    </row>
    <row r="178" spans="3:9" x14ac:dyDescent="0.25">
      <c r="C178" s="2"/>
      <c r="D178" s="2"/>
      <c r="E178" s="2"/>
      <c r="F178" s="2"/>
      <c r="G178" s="2"/>
      <c r="H178" s="2"/>
      <c r="I178" s="2"/>
    </row>
    <row r="179" spans="3:9" x14ac:dyDescent="0.25">
      <c r="C179" s="2"/>
      <c r="D179" s="2"/>
      <c r="E179" s="2"/>
      <c r="F179" s="2"/>
      <c r="G179" s="2"/>
      <c r="H179" s="2"/>
      <c r="I179" s="2"/>
    </row>
    <row r="180" spans="3:9" x14ac:dyDescent="0.25">
      <c r="C180" s="2"/>
      <c r="D180" s="2"/>
      <c r="E180" s="2"/>
      <c r="F180" s="2"/>
      <c r="G180" s="2"/>
      <c r="H180" s="2"/>
      <c r="I180" s="2"/>
    </row>
    <row r="181" spans="3:9" x14ac:dyDescent="0.25">
      <c r="C181" s="2"/>
      <c r="D181" s="2"/>
      <c r="E181" s="2"/>
      <c r="F181" s="2"/>
      <c r="G181" s="2"/>
      <c r="H181" s="2"/>
      <c r="I181" s="2"/>
    </row>
    <row r="182" spans="3:9" x14ac:dyDescent="0.25">
      <c r="C182" s="2"/>
      <c r="D182" s="2"/>
      <c r="E182" s="2"/>
      <c r="F182" s="2"/>
      <c r="G182" s="2"/>
      <c r="H182" s="2"/>
      <c r="I182" s="2"/>
    </row>
    <row r="183" spans="3:9" x14ac:dyDescent="0.25">
      <c r="C183" s="2"/>
      <c r="D183" s="2"/>
      <c r="E183" s="2"/>
      <c r="F183" s="2"/>
      <c r="G183" s="2"/>
      <c r="H183" s="2"/>
      <c r="I183" s="2"/>
    </row>
    <row r="184" spans="3:9" x14ac:dyDescent="0.25">
      <c r="C184" s="2"/>
      <c r="D184" s="2"/>
      <c r="E184" s="2"/>
      <c r="F184" s="2"/>
      <c r="G184" s="2"/>
      <c r="H184" s="2"/>
      <c r="I184" s="2"/>
    </row>
    <row r="185" spans="3:9" x14ac:dyDescent="0.25">
      <c r="C185" s="2"/>
      <c r="D185" s="2"/>
      <c r="E185" s="2"/>
      <c r="F185" s="2"/>
      <c r="G185" s="2"/>
      <c r="H185" s="2"/>
      <c r="I185" s="2"/>
    </row>
    <row r="186" spans="3:9" x14ac:dyDescent="0.25">
      <c r="C186" s="2"/>
      <c r="D186" s="2"/>
      <c r="E186" s="2"/>
      <c r="F186" s="2"/>
      <c r="G186" s="2"/>
      <c r="H186" s="2"/>
      <c r="I186" s="2"/>
    </row>
  </sheetData>
  <mergeCells count="3">
    <mergeCell ref="B2:I2"/>
    <mergeCell ref="A127:B127"/>
    <mergeCell ref="G1:I1"/>
  </mergeCells>
  <phoneticPr fontId="3" type="noConversion"/>
  <printOptions horizontalCentered="1"/>
  <pageMargins left="0.78740157480314965" right="0.78740157480314965" top="1.1023622047244095" bottom="0.39370078740157483" header="0.51181102362204722" footer="0.19685039370078741"/>
  <pageSetup paperSize="9" scale="55" fitToHeight="0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</vt:lpstr>
      <vt:lpstr>'2022 г'!Заголовки_для_печати</vt:lpstr>
    </vt:vector>
  </TitlesOfParts>
  <Company>Fino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User</cp:lastModifiedBy>
  <cp:lastPrinted>2022-07-25T08:47:07Z</cp:lastPrinted>
  <dcterms:created xsi:type="dcterms:W3CDTF">2002-12-15T14:10:12Z</dcterms:created>
  <dcterms:modified xsi:type="dcterms:W3CDTF">2022-07-25T10:51:18Z</dcterms:modified>
</cp:coreProperties>
</file>