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<sst xmlns="http://schemas.openxmlformats.org/spreadsheetml/2006/main" count="63" uniqueCount="56">
  <si>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Первая ступень</t>
  </si>
  <si>
    <t>Вторая ступень</t>
  </si>
  <si>
    <t>Третья ступень</t>
  </si>
  <si>
    <t>Кл.</t>
  </si>
  <si>
    <t>кл.-комп.</t>
  </si>
  <si>
    <t>Кол-во уч.</t>
  </si>
  <si>
    <t>К-во уч.</t>
  </si>
  <si>
    <t xml:space="preserve">1а </t>
  </si>
  <si>
    <t xml:space="preserve">5а </t>
  </si>
  <si>
    <t>1б</t>
  </si>
  <si>
    <t>5б</t>
  </si>
  <si>
    <t>1в</t>
  </si>
  <si>
    <t>5в</t>
  </si>
  <si>
    <t>5г</t>
  </si>
  <si>
    <t>итого 10кл.</t>
  </si>
  <si>
    <t>итого 1 кл.</t>
  </si>
  <si>
    <t>итого 5 кл.</t>
  </si>
  <si>
    <t xml:space="preserve">2а </t>
  </si>
  <si>
    <t xml:space="preserve">6а </t>
  </si>
  <si>
    <t>2б</t>
  </si>
  <si>
    <t>6б</t>
  </si>
  <si>
    <t>2в</t>
  </si>
  <si>
    <t>6в</t>
  </si>
  <si>
    <t>итого 11 кл.</t>
  </si>
  <si>
    <t>итого 2 кл.</t>
  </si>
  <si>
    <t>итого 6 кл.</t>
  </si>
  <si>
    <t xml:space="preserve">3а </t>
  </si>
  <si>
    <t xml:space="preserve">7а </t>
  </si>
  <si>
    <t>3б</t>
  </si>
  <si>
    <t>7б</t>
  </si>
  <si>
    <t>3в</t>
  </si>
  <si>
    <t>7в</t>
  </si>
  <si>
    <t>итогои 3 кл.</t>
  </si>
  <si>
    <t>итого 7 кл.</t>
  </si>
  <si>
    <t xml:space="preserve">4а </t>
  </si>
  <si>
    <t>4б</t>
  </si>
  <si>
    <t xml:space="preserve">8а </t>
  </si>
  <si>
    <t>4в</t>
  </si>
  <si>
    <t>8б</t>
  </si>
  <si>
    <t>8в</t>
  </si>
  <si>
    <t>итого 4 кл.</t>
  </si>
  <si>
    <t>8г</t>
  </si>
  <si>
    <t>итого 8 кл.</t>
  </si>
  <si>
    <t xml:space="preserve">9а </t>
  </si>
  <si>
    <t xml:space="preserve">9б </t>
  </si>
  <si>
    <t>9в</t>
  </si>
  <si>
    <t>9г</t>
  </si>
  <si>
    <t>итого 9 кл.</t>
  </si>
  <si>
    <t>Всего 1 ступень</t>
  </si>
  <si>
    <t>Всего 2 ступень</t>
  </si>
  <si>
    <t>всего 3 ступень</t>
  </si>
  <si>
    <t>Итого по школе:</t>
  </si>
  <si>
    <t>средняя напол-няемость</t>
  </si>
  <si>
    <t>Директор</t>
  </si>
  <si>
    <t>Мечетинской СОШ</t>
  </si>
  <si>
    <t>Л.В. Недоведеева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</si>
</sst>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6">
    <font>
      <sz val="11"/>
      <color theme="1"/>
      <name val="Calibri"/>
      <charset val="204"/>
      <scheme val="minor"/>
    </font>
    <font>
      <b/>
      <i/>
      <sz val="11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 style="thin">
        <color auto="1"/>
      </bottom>
      <diagonal/>
    </border>
    <border>
      <left/>
      <right/>
      <top style="slantDashDot">
        <color auto="1"/>
      </top>
      <bottom style="thin">
        <color auto="1"/>
      </bottom>
      <diagonal/>
    </border>
    <border>
      <left/>
      <right style="medium">
        <color auto="1"/>
      </right>
      <top style="slantDashDot">
        <color auto="1"/>
      </top>
      <bottom style="thin">
        <color auto="1"/>
      </bottom>
      <diagonal/>
    </border>
    <border>
      <left style="medium">
        <color auto="1"/>
      </left>
      <right/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/>
      <right/>
      <top style="thin">
        <color auto="1"/>
      </top>
      <bottom style="slantDashDot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slantDashDot">
        <color auto="1"/>
      </bottom>
      <diagonal/>
    </border>
    <border>
      <left/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 style="slantDashDot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6" applyNumberFormat="0" applyAlignment="0" applyProtection="0">
      <alignment vertical="center"/>
    </xf>
    <xf numFmtId="0" fontId="16" fillId="4" borderId="27" applyNumberFormat="0" applyAlignment="0" applyProtection="0">
      <alignment vertical="center"/>
    </xf>
    <xf numFmtId="0" fontId="17" fillId="4" borderId="26" applyNumberFormat="0" applyAlignment="0" applyProtection="0">
      <alignment vertical="center"/>
    </xf>
    <xf numFmtId="0" fontId="18" fillId="5" borderId="28" applyNumberFormat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5" fillId="0" borderId="2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wrapText="1"/>
    </xf>
    <xf numFmtId="0" fontId="3" fillId="0" borderId="22" xfId="0" applyFont="1" applyBorder="1" applyAlignment="1">
      <alignment horizontal="left" wrapText="1"/>
    </xf>
    <xf numFmtId="0" fontId="5" fillId="0" borderId="22" xfId="0" applyFont="1" applyBorder="1" applyAlignment="1">
      <alignment wrapText="1"/>
    </xf>
    <xf numFmtId="0" fontId="5" fillId="0" borderId="21" xfId="0" applyFont="1" applyBorder="1" applyAlignment="1">
      <alignment horizontal="center" wrapText="1"/>
    </xf>
    <xf numFmtId="0" fontId="3" fillId="0" borderId="19" xfId="0" applyFont="1" applyBorder="1"/>
    <xf numFmtId="0" fontId="4" fillId="0" borderId="17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5" fillId="0" borderId="18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180" fontId="5" fillId="0" borderId="17" xfId="0" applyNumberFormat="1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323850</xdr:colOff>
      <xdr:row>2</xdr:row>
      <xdr:rowOff>19050</xdr:rowOff>
    </xdr:from>
    <xdr:to>
      <xdr:col>8</xdr:col>
      <xdr:colOff>476249</xdr:colOff>
      <xdr:row>4</xdr:row>
      <xdr:rowOff>238125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857500" y="400050"/>
          <a:ext cx="2752090" cy="809625"/>
        </a:xfrm>
        <a:prstGeom prst="rect">
          <a:avLst/>
        </a:prstGeom>
        <a:solidFill>
          <a:srgbClr val="FFFFFF"/>
        </a:solidFill>
        <a:ln w="57150" cmpd="thickThin">
          <a:solidFill>
            <a:srgbClr val="000000"/>
          </a:solidFill>
          <a:miter lim="800000"/>
        </a:ln>
        <a:effectLst>
          <a:outerShdw dist="107763" dir="135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Комплектование </a:t>
          </a:r>
          <a:endParaRPr lang="ru-RU" sz="1400" b="1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ctr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по МБОУ Мечетинской СОШ</a:t>
          </a:r>
          <a:endParaRPr lang="ru-RU" sz="1400" b="1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ctr" rtl="0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на 01.09.2026 г.</a:t>
          </a:r>
          <a:endParaRPr lang="ru-RU" sz="1400" b="1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200025</xdr:colOff>
      <xdr:row>4</xdr:row>
      <xdr:rowOff>914400</xdr:rowOff>
    </xdr:to>
    <xdr:sp>
      <xdr:nvSpPr>
        <xdr:cNvPr id="3" name="TextBox 2"/>
        <xdr:cNvSpPr txBox="1"/>
      </xdr:nvSpPr>
      <xdr:spPr>
        <a:xfrm>
          <a:off x="0" y="0"/>
          <a:ext cx="2733675" cy="188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муниципальное образование «Зерноградский район» 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Ростовской области 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муниципальное бюджетное 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общеобразовательное учреждение 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Мечётинская средняя общеобразовательная школа Зерноградского района 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(МБОУ Мечетинская СОШ)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347750, Россия, Ростовская область, Зерноградский район ст-ца Мечётинская, ул. Ленина, дом №68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Тел.: 8 (86359) 62-1-80, факс: 8 (86359) 62-5-03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en-US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</a:t>
          </a:r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</a:t>
          </a:r>
          <a:r>
            <a:rPr lang="en-US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mail</a:t>
          </a:r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</a:t>
          </a:r>
          <a:r>
            <a:rPr lang="en-US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msosh</a:t>
          </a:r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5@</a:t>
          </a:r>
          <a:r>
            <a:rPr lang="en-US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mail</a:t>
          </a:r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r>
            <a:rPr lang="en-US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ru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ОКПО 53524527 ОГРН 1026100957244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БИК 046015001 ИНН 6111011351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________________№________</a:t>
          </a:r>
          <a:endParaRPr lang="ru-RU" sz="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8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№__________от________________</a:t>
          </a:r>
          <a:endParaRPr lang="ru-RU" sz="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40"/>
  <sheetViews>
    <sheetView tabSelected="1" topLeftCell="A11" workbookViewId="0">
      <selection activeCell="I13" sqref="I13"/>
    </sheetView>
  </sheetViews>
  <sheetFormatPr defaultColWidth="9" defaultRowHeight="15"/>
  <cols>
    <col min="4" max="4" width="11" customWidth="1"/>
    <col min="7" max="7" width="12" customWidth="1"/>
    <col min="9" max="9" width="8.42857142857143" customWidth="1"/>
  </cols>
  <sheetData>
    <row r="3" ht="31.5" customHeight="1"/>
    <row r="5" ht="79.5" customHeight="1"/>
    <row r="6" spans="1:9">
      <c r="A6" s="1" t="s">
        <v>0</v>
      </c>
      <c r="B6" s="2"/>
      <c r="C6" s="3"/>
      <c r="D6" s="2" t="s">
        <v>1</v>
      </c>
      <c r="E6" s="2"/>
      <c r="F6" s="2"/>
      <c r="G6" s="4" t="s">
        <v>2</v>
      </c>
      <c r="H6" s="2"/>
      <c r="I6" s="3"/>
    </row>
    <row r="7" ht="26.25" spans="1:9">
      <c r="A7" s="5" t="s">
        <v>3</v>
      </c>
      <c r="B7" s="6" t="s">
        <v>4</v>
      </c>
      <c r="C7" s="7" t="s">
        <v>5</v>
      </c>
      <c r="D7" s="8" t="s">
        <v>3</v>
      </c>
      <c r="E7" s="6" t="s">
        <v>4</v>
      </c>
      <c r="F7" s="9" t="s">
        <v>5</v>
      </c>
      <c r="G7" s="10" t="s">
        <v>3</v>
      </c>
      <c r="H7" s="6" t="s">
        <v>4</v>
      </c>
      <c r="I7" s="7" t="s">
        <v>6</v>
      </c>
    </row>
    <row r="8" spans="1:9">
      <c r="A8" s="11" t="s">
        <v>7</v>
      </c>
      <c r="B8" s="12">
        <v>1</v>
      </c>
      <c r="C8" s="13">
        <v>21</v>
      </c>
      <c r="D8" s="14" t="s">
        <v>8</v>
      </c>
      <c r="E8" s="15">
        <v>1</v>
      </c>
      <c r="F8" s="12">
        <v>26</v>
      </c>
      <c r="G8" s="16">
        <v>10</v>
      </c>
      <c r="H8" s="15">
        <v>1</v>
      </c>
      <c r="I8" s="13">
        <v>22</v>
      </c>
    </row>
    <row r="9" spans="1:9">
      <c r="A9" s="17" t="s">
        <v>9</v>
      </c>
      <c r="B9" s="18">
        <v>1</v>
      </c>
      <c r="C9" s="19">
        <v>22</v>
      </c>
      <c r="D9" s="20" t="s">
        <v>10</v>
      </c>
      <c r="E9" s="21">
        <v>1</v>
      </c>
      <c r="F9" s="18">
        <v>26</v>
      </c>
      <c r="G9" s="22"/>
      <c r="H9" s="21"/>
      <c r="I9" s="19"/>
    </row>
    <row r="10" spans="1:9">
      <c r="A10" s="17" t="s">
        <v>11</v>
      </c>
      <c r="B10" s="18">
        <v>1</v>
      </c>
      <c r="C10" s="19">
        <v>21</v>
      </c>
      <c r="D10" s="20" t="s">
        <v>12</v>
      </c>
      <c r="E10" s="21">
        <v>1</v>
      </c>
      <c r="F10" s="18">
        <v>26</v>
      </c>
      <c r="G10" s="22"/>
      <c r="H10" s="21"/>
      <c r="I10" s="19"/>
    </row>
    <row r="11" ht="14.25" customHeight="1" spans="1:9">
      <c r="A11" s="17"/>
      <c r="B11" s="18"/>
      <c r="C11" s="19"/>
      <c r="D11" s="20" t="s">
        <v>13</v>
      </c>
      <c r="E11" s="21">
        <v>1</v>
      </c>
      <c r="F11" s="18">
        <v>26</v>
      </c>
      <c r="G11" s="23" t="s">
        <v>14</v>
      </c>
      <c r="H11" s="24">
        <f>SUM(H8:H10)</f>
        <v>1</v>
      </c>
      <c r="I11" s="25">
        <f>SUM(I8:I10)</f>
        <v>22</v>
      </c>
    </row>
    <row r="12" ht="28.5" spans="1:9">
      <c r="A12" s="26" t="s">
        <v>15</v>
      </c>
      <c r="B12" s="27">
        <f>SUM(B8:B11)</f>
        <v>3</v>
      </c>
      <c r="C12" s="25">
        <f>SUM(C8:C11)</f>
        <v>64</v>
      </c>
      <c r="D12" s="28" t="s">
        <v>16</v>
      </c>
      <c r="E12" s="24">
        <f>SUM(E8:E11)</f>
        <v>4</v>
      </c>
      <c r="F12" s="27">
        <f>SUM(F8:F11)</f>
        <v>104</v>
      </c>
      <c r="G12" s="29">
        <v>11</v>
      </c>
      <c r="H12" s="21">
        <v>1</v>
      </c>
      <c r="I12" s="19">
        <v>23</v>
      </c>
    </row>
    <row r="13" spans="1:9">
      <c r="A13" s="17" t="s">
        <v>17</v>
      </c>
      <c r="B13" s="18">
        <v>1</v>
      </c>
      <c r="C13" s="19">
        <v>16</v>
      </c>
      <c r="D13" s="20" t="s">
        <v>18</v>
      </c>
      <c r="E13" s="21">
        <v>1</v>
      </c>
      <c r="F13" s="18">
        <v>23</v>
      </c>
      <c r="G13" s="22"/>
      <c r="H13" s="21"/>
      <c r="I13" s="19"/>
    </row>
    <row r="14" spans="1:9">
      <c r="A14" s="17" t="s">
        <v>19</v>
      </c>
      <c r="B14" s="18">
        <v>1</v>
      </c>
      <c r="C14" s="19">
        <v>22</v>
      </c>
      <c r="D14" s="20" t="s">
        <v>20</v>
      </c>
      <c r="E14" s="21">
        <v>1</v>
      </c>
      <c r="F14" s="18">
        <v>24</v>
      </c>
      <c r="G14" s="22"/>
      <c r="H14" s="21"/>
      <c r="I14" s="19"/>
    </row>
    <row r="15" customHeight="1" spans="1:9">
      <c r="A15" s="17" t="s">
        <v>21</v>
      </c>
      <c r="B15" s="18">
        <v>1</v>
      </c>
      <c r="C15" s="19">
        <v>27</v>
      </c>
      <c r="D15" s="20" t="s">
        <v>22</v>
      </c>
      <c r="E15" s="21">
        <v>1</v>
      </c>
      <c r="F15" s="18">
        <v>24</v>
      </c>
      <c r="G15" s="23" t="s">
        <v>23</v>
      </c>
      <c r="H15" s="24">
        <f>SUM(H12:H14)</f>
        <v>1</v>
      </c>
      <c r="I15" s="25">
        <f>SUM(I12:I14)</f>
        <v>23</v>
      </c>
    </row>
    <row r="16" spans="1:9">
      <c r="A16" s="17"/>
      <c r="B16" s="18"/>
      <c r="C16" s="19"/>
      <c r="D16" s="20"/>
      <c r="E16" s="21"/>
      <c r="F16" s="18"/>
      <c r="G16" s="22"/>
      <c r="H16" s="21"/>
      <c r="I16" s="19"/>
    </row>
    <row r="17" ht="28.5" spans="1:9">
      <c r="A17" s="26" t="s">
        <v>24</v>
      </c>
      <c r="B17" s="27">
        <f>SUM(B13:B16)</f>
        <v>3</v>
      </c>
      <c r="C17" s="25">
        <f>SUM(C13:C16)</f>
        <v>65</v>
      </c>
      <c r="D17" s="28" t="s">
        <v>25</v>
      </c>
      <c r="E17" s="24">
        <f>SUM(E13:E16)</f>
        <v>3</v>
      </c>
      <c r="F17" s="27">
        <f>SUM(F13:F16)</f>
        <v>71</v>
      </c>
      <c r="G17" s="23"/>
      <c r="H17" s="24"/>
      <c r="I17" s="25"/>
    </row>
    <row r="18" spans="1:9">
      <c r="A18" s="17" t="s">
        <v>26</v>
      </c>
      <c r="B18" s="18">
        <v>1</v>
      </c>
      <c r="C18" s="19">
        <v>21</v>
      </c>
      <c r="D18" s="20" t="s">
        <v>27</v>
      </c>
      <c r="E18" s="21">
        <v>1</v>
      </c>
      <c r="F18" s="18">
        <v>29</v>
      </c>
      <c r="G18" s="22"/>
      <c r="H18" s="21"/>
      <c r="I18" s="19"/>
    </row>
    <row r="19" spans="1:9">
      <c r="A19" s="17" t="s">
        <v>28</v>
      </c>
      <c r="B19" s="18">
        <v>1</v>
      </c>
      <c r="C19" s="19">
        <v>25</v>
      </c>
      <c r="D19" s="20" t="s">
        <v>29</v>
      </c>
      <c r="E19" s="21">
        <v>1</v>
      </c>
      <c r="F19" s="18">
        <v>29</v>
      </c>
      <c r="G19" s="22"/>
      <c r="H19" s="21"/>
      <c r="I19" s="19"/>
    </row>
    <row r="20" spans="1:9">
      <c r="A20" s="17" t="s">
        <v>30</v>
      </c>
      <c r="B20" s="18">
        <v>1</v>
      </c>
      <c r="C20" s="19">
        <v>24</v>
      </c>
      <c r="D20" s="20" t="s">
        <v>31</v>
      </c>
      <c r="E20" s="21">
        <v>1</v>
      </c>
      <c r="F20" s="18">
        <v>28</v>
      </c>
      <c r="G20" s="22"/>
      <c r="H20" s="21"/>
      <c r="I20" s="19"/>
    </row>
    <row r="21" spans="1:9">
      <c r="A21" s="17"/>
      <c r="B21" s="18"/>
      <c r="C21" s="19"/>
      <c r="D21" s="20"/>
      <c r="E21" s="21"/>
      <c r="F21" s="18"/>
      <c r="G21" s="22"/>
      <c r="H21" s="21"/>
      <c r="I21" s="19"/>
    </row>
    <row r="22" ht="28.5" spans="1:9">
      <c r="A22" s="26" t="s">
        <v>32</v>
      </c>
      <c r="B22" s="27">
        <f>SUM(B18:B21)</f>
        <v>3</v>
      </c>
      <c r="C22" s="25">
        <f>SUM(C18:C21)</f>
        <v>70</v>
      </c>
      <c r="D22" s="28" t="s">
        <v>33</v>
      </c>
      <c r="E22" s="24">
        <f>SUM(E18:E21)</f>
        <v>3</v>
      </c>
      <c r="F22" s="27">
        <f>SUM(F18:F21)</f>
        <v>86</v>
      </c>
      <c r="G22" s="30"/>
      <c r="H22" s="31"/>
      <c r="I22" s="25"/>
    </row>
    <row r="23" spans="1:9">
      <c r="A23" s="17" t="s">
        <v>34</v>
      </c>
      <c r="B23" s="18">
        <v>1</v>
      </c>
      <c r="C23" s="19">
        <v>25</v>
      </c>
      <c r="D23" s="28"/>
      <c r="E23" s="24"/>
      <c r="F23" s="27"/>
      <c r="G23" s="30"/>
      <c r="H23" s="24"/>
      <c r="I23" s="25"/>
    </row>
    <row r="24" spans="1:9">
      <c r="A24" s="17" t="s">
        <v>35</v>
      </c>
      <c r="B24" s="18">
        <v>1</v>
      </c>
      <c r="C24" s="19">
        <v>24</v>
      </c>
      <c r="D24" s="20" t="s">
        <v>36</v>
      </c>
      <c r="E24" s="21">
        <v>1</v>
      </c>
      <c r="F24" s="18">
        <v>16</v>
      </c>
      <c r="G24" s="22"/>
      <c r="H24" s="21"/>
      <c r="I24" s="19"/>
    </row>
    <row r="25" spans="1:9">
      <c r="A25" s="17" t="s">
        <v>37</v>
      </c>
      <c r="B25" s="18">
        <v>1</v>
      </c>
      <c r="C25" s="19">
        <v>24</v>
      </c>
      <c r="D25" s="20" t="s">
        <v>38</v>
      </c>
      <c r="E25" s="21">
        <v>1</v>
      </c>
      <c r="F25" s="18">
        <v>21</v>
      </c>
      <c r="G25" s="22"/>
      <c r="H25" s="21"/>
      <c r="I25" s="19"/>
    </row>
    <row r="26" spans="1:9">
      <c r="A26" s="17"/>
      <c r="B26" s="18"/>
      <c r="C26" s="19"/>
      <c r="D26" s="20" t="s">
        <v>39</v>
      </c>
      <c r="E26" s="21">
        <v>1</v>
      </c>
      <c r="F26" s="18">
        <v>25</v>
      </c>
      <c r="G26" s="22"/>
      <c r="H26" s="21"/>
      <c r="I26" s="19"/>
    </row>
    <row r="27" ht="28.5" spans="1:9">
      <c r="A27" s="26" t="s">
        <v>40</v>
      </c>
      <c r="B27" s="27">
        <f>SUM(B23:B26)</f>
        <v>3</v>
      </c>
      <c r="C27" s="25">
        <f>SUM(C23:C26)</f>
        <v>73</v>
      </c>
      <c r="D27" s="20" t="s">
        <v>41</v>
      </c>
      <c r="E27" s="21">
        <v>1</v>
      </c>
      <c r="F27" s="18">
        <v>22</v>
      </c>
      <c r="G27" s="22"/>
      <c r="H27" s="21"/>
      <c r="I27" s="32"/>
    </row>
    <row r="28" ht="12.75" customHeight="1" spans="1:9">
      <c r="A28" s="33"/>
      <c r="B28" s="27"/>
      <c r="C28" s="25"/>
      <c r="D28" s="34" t="s">
        <v>42</v>
      </c>
      <c r="E28" s="24">
        <f>SUM(E24:E27)</f>
        <v>4</v>
      </c>
      <c r="F28" s="27">
        <f>SUM(F24:F27)</f>
        <v>84</v>
      </c>
      <c r="G28" s="22"/>
      <c r="H28" s="21"/>
      <c r="I28" s="32"/>
    </row>
    <row r="29" spans="1:9">
      <c r="A29" s="17"/>
      <c r="B29" s="18"/>
      <c r="C29" s="19"/>
      <c r="D29" s="20" t="s">
        <v>43</v>
      </c>
      <c r="E29" s="21">
        <v>1</v>
      </c>
      <c r="F29" s="18">
        <v>12</v>
      </c>
      <c r="G29" s="22"/>
      <c r="H29" s="21"/>
      <c r="I29" s="32"/>
    </row>
    <row r="30" spans="1:9">
      <c r="A30" s="17"/>
      <c r="B30" s="18"/>
      <c r="C30" s="19"/>
      <c r="D30" s="20" t="s">
        <v>44</v>
      </c>
      <c r="E30" s="21">
        <v>1</v>
      </c>
      <c r="F30" s="18">
        <v>26</v>
      </c>
      <c r="G30" s="22"/>
      <c r="H30" s="21"/>
      <c r="I30" s="32"/>
    </row>
    <row r="31" spans="1:9">
      <c r="A31" s="17"/>
      <c r="B31" s="18"/>
      <c r="C31" s="19"/>
      <c r="D31" s="20" t="s">
        <v>45</v>
      </c>
      <c r="E31" s="21">
        <v>1</v>
      </c>
      <c r="F31" s="18">
        <v>20</v>
      </c>
      <c r="G31" s="22"/>
      <c r="H31" s="21"/>
      <c r="I31" s="32"/>
    </row>
    <row r="32" spans="1:9">
      <c r="A32" s="17"/>
      <c r="B32" s="18"/>
      <c r="C32" s="19"/>
      <c r="D32" s="20" t="s">
        <v>46</v>
      </c>
      <c r="E32" s="21">
        <v>1</v>
      </c>
      <c r="F32" s="18">
        <v>22</v>
      </c>
      <c r="G32" s="22"/>
      <c r="H32" s="21"/>
      <c r="I32" s="32"/>
    </row>
    <row r="33" ht="13.5" customHeight="1" spans="1:9">
      <c r="A33" s="17"/>
      <c r="B33" s="18"/>
      <c r="C33" s="19"/>
      <c r="D33" s="34" t="s">
        <v>47</v>
      </c>
      <c r="E33" s="24">
        <f>SUM(E29:E32)</f>
        <v>4</v>
      </c>
      <c r="F33" s="35">
        <f>SUM(F29:F32)</f>
        <v>80</v>
      </c>
      <c r="G33" s="22"/>
      <c r="H33" s="21"/>
      <c r="I33" s="32"/>
    </row>
    <row r="34" ht="25.5" spans="1:9">
      <c r="A34" s="33" t="s">
        <v>48</v>
      </c>
      <c r="B34" s="27">
        <f>SUM(B27,B22,B17,B12)</f>
        <v>12</v>
      </c>
      <c r="C34" s="25">
        <f>SUM(C27,C22,C17,C12)</f>
        <v>272</v>
      </c>
      <c r="D34" s="34" t="s">
        <v>49</v>
      </c>
      <c r="E34" s="24">
        <f>SUM(E33+E28+E22+E17+E12)</f>
        <v>18</v>
      </c>
      <c r="F34" s="35">
        <f>SUM(F33+F28+F22+F17+F12)</f>
        <v>425</v>
      </c>
      <c r="G34" s="23" t="s">
        <v>50</v>
      </c>
      <c r="H34" s="24">
        <f>SUM(H15+H11)</f>
        <v>2</v>
      </c>
      <c r="I34" s="25">
        <f>SUM(I15+I11)</f>
        <v>45</v>
      </c>
    </row>
    <row r="35" ht="25.5" spans="1:9">
      <c r="A35" s="33"/>
      <c r="B35" s="36"/>
      <c r="C35" s="25"/>
      <c r="D35" s="34"/>
      <c r="E35" s="36"/>
      <c r="F35" s="37"/>
      <c r="G35" s="34" t="s">
        <v>51</v>
      </c>
      <c r="H35" s="36">
        <f>SUM(B34+E34+H34)</f>
        <v>32</v>
      </c>
      <c r="I35" s="25">
        <f>SUM(C34+F34+I34)</f>
        <v>742</v>
      </c>
    </row>
    <row r="36" ht="38.25" spans="1:9">
      <c r="A36" s="33" t="s">
        <v>52</v>
      </c>
      <c r="B36" s="38">
        <f>C34/B34</f>
        <v>22.6666666666667</v>
      </c>
      <c r="C36" s="25"/>
      <c r="D36" s="34" t="s">
        <v>52</v>
      </c>
      <c r="E36" s="36">
        <v>21.7</v>
      </c>
      <c r="F36" s="37"/>
      <c r="G36" s="34" t="s">
        <v>52</v>
      </c>
      <c r="H36" s="38">
        <f>I35/H35</f>
        <v>23.1875</v>
      </c>
      <c r="I36" s="25"/>
    </row>
    <row r="37" spans="1:9">
      <c r="A37" s="39"/>
      <c r="B37" s="40"/>
      <c r="C37" s="40"/>
      <c r="D37" s="39"/>
      <c r="E37" s="40"/>
      <c r="F37" s="41"/>
      <c r="G37" s="39"/>
      <c r="H37" s="40"/>
      <c r="I37" s="40"/>
    </row>
    <row r="39" spans="1:9">
      <c r="C39" s="42" t="s">
        <v>53</v>
      </c>
      <c r="D39" s="42"/>
      <c r="E39" s="42"/>
      <c r="F39" s="42"/>
      <c r="G39" s="42"/>
      <c r="H39" s="42"/>
    </row>
    <row r="40" spans="1:9">
      <c r="C40" s="42" t="s">
        <v>54</v>
      </c>
      <c r="D40" s="42"/>
      <c r="E40" s="42"/>
      <c r="F40" s="42"/>
      <c r="G40" s="42" t="s">
        <v>55</v>
      </c>
      <c r="H40" s="42"/>
    </row>
  </sheetData>
  <mergeCells count="3">
    <mergeCell ref="A6:C6"/>
    <mergeCell ref="D6:F6"/>
    <mergeCell ref="G6:I6"/>
  </mergeCells>
  <pageMargins left="0.708661417322835" right="0.511811023622047" top="0.354330708661417" bottom="0.354330708661417" header="0.31496062992126" footer="0.31496062992126"/>
  <pageSetup paperSize="9" scale="9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WPS_1779196334</cp:lastModifiedBy>
  <dcterms:created xsi:type="dcterms:W3CDTF">2012-07-07T07:37:00Z</dcterms:created>
  <cp:lastPrinted>2017-08-22T08:16:00Z</cp:lastPrinted>
  <dcterms:modified xsi:type="dcterms:W3CDTF">2026-08-31T11:55:58Z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E2FFE579E2484AB2BD1D2C2CEE08F30C_13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