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6855"/>
  </bookViews>
  <sheets>
    <sheet name="Лист1" sheetId="1" r:id="rId1"/>
  </sheets>
  <definedNames>
    <definedName name="_xlnm.Print_Area" localSheetId="0">Лист1!$A$1:$E$60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36" i="1"/>
  <c r="C27" i="1"/>
  <c r="F27" i="1" l="1"/>
  <c r="F31" i="1" s="1"/>
  <c r="D14" i="1"/>
  <c r="B20" i="1"/>
</calcChain>
</file>

<file path=xl/sharedStrings.xml><?xml version="1.0" encoding="utf-8"?>
<sst xmlns="http://schemas.openxmlformats.org/spreadsheetml/2006/main" count="78" uniqueCount="67">
  <si>
    <r>
      <t>Количество штатных единиц на начало года</t>
    </r>
    <r>
      <rPr>
        <sz val="9"/>
        <color rgb="FFFF0000"/>
        <rFont val="Arial"/>
        <family val="2"/>
        <charset val="204"/>
      </rPr>
      <t> *</t>
    </r>
  </si>
  <si>
    <r>
      <t>Количество штатных единиц на конец года</t>
    </r>
    <r>
      <rPr>
        <sz val="9"/>
        <color rgb="FFFF0000"/>
        <rFont val="Arial"/>
        <family val="2"/>
        <charset val="204"/>
      </rPr>
      <t> *</t>
    </r>
  </si>
  <si>
    <r>
      <t>Средняя заработная плата сотрудников (руб.)</t>
    </r>
    <r>
      <rPr>
        <sz val="9"/>
        <color rgb="FFFF0000"/>
        <rFont val="Arial"/>
        <family val="2"/>
        <charset val="204"/>
      </rPr>
      <t> *</t>
    </r>
  </si>
  <si>
    <r>
      <t>Изменение балансовой стоимости нефинансовых активов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всего, из них:</t>
    </r>
  </si>
  <si>
    <t>балансовой стоимости недвижимого имущества</t>
  </si>
  <si>
    <t>балансовой стоимости особо ценного движимого имущества</t>
  </si>
  <si>
    <t>Процент изменения</t>
  </si>
  <si>
    <t xml:space="preserve">Общая сумма требований в возмещение ущерба по недостачам и хищениям материальных ценностей, денежных средств, а также от порчи материальных ценностей, руб. </t>
  </si>
  <si>
    <r>
      <t>Изменение дебиторской задолженности за отчетный год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по:</t>
    </r>
  </si>
  <si>
    <t>по доходам (поступлениям)</t>
  </si>
  <si>
    <t>выплатам (расходам)</t>
  </si>
  <si>
    <r>
      <t>Изменение кредиторской задолженности за отчетный год</t>
    </r>
    <r>
      <rPr>
        <b/>
        <sz val="9"/>
        <color rgb="FFFF0000"/>
        <rFont val="Arial"/>
        <family val="2"/>
        <charset val="204"/>
      </rPr>
      <t> *</t>
    </r>
    <r>
      <rPr>
        <b/>
        <sz val="9"/>
        <color rgb="FF313131"/>
        <rFont val="Arial"/>
        <family val="2"/>
        <charset val="204"/>
      </rPr>
      <t>, всего, из них:</t>
    </r>
  </si>
  <si>
    <t>просроченной кредиторской задолженности</t>
  </si>
  <si>
    <t>Общая сумма кассовых поступлений, всего, из них:</t>
  </si>
  <si>
    <t>субсидии на выполнение государственного (муниципального) задания</t>
  </si>
  <si>
    <t>целевые субсидии</t>
  </si>
  <si>
    <t>бюджетные инвенстиции</t>
  </si>
  <si>
    <t>от оказания учреждением платных услуг (выполнение работ) и иной приносящей доход деятельности</t>
  </si>
  <si>
    <t>Оплата труда и 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</si>
  <si>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</si>
  <si>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</si>
  <si>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</si>
  <si>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</si>
  <si>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</si>
  <si>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</si>
  <si>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</si>
  <si>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</si>
  <si>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услуга</t>
  </si>
  <si>
    <t>Кол-во потребителей</t>
  </si>
  <si>
    <t>Кол-во жалоб</t>
  </si>
  <si>
    <t>Принятые меры по результатам рассмотрения жалоб</t>
  </si>
  <si>
    <t>Балансовая стоимость недвижимого имущества, всего, из них:</t>
  </si>
  <si>
    <t>недвижимого имущества, переданного в аренду</t>
  </si>
  <si>
    <t>недвижимого имущества, переданного в безвозмездное пользование</t>
  </si>
  <si>
    <t>Балансовая стоимость движимого имущества, всего, из них:</t>
  </si>
  <si>
    <t>движимого имущества, переданного в аренду</t>
  </si>
  <si>
    <t>движимого имущества, переданного в безвозмездное пользование</t>
  </si>
  <si>
    <t>Общая площадь объектов недвижимого имущества, всего, из них:</t>
  </si>
  <si>
    <t>переданного в аренду</t>
  </si>
  <si>
    <t>переданного в безвозмездное пользование</t>
  </si>
  <si>
    <t>Объем средств, полученных в отчетном году от распоряжения в установленном порядке имуществом:</t>
  </si>
  <si>
    <t>На начало отчетного года</t>
  </si>
  <si>
    <t>На конец отчетного года</t>
  </si>
  <si>
    <t>Сумма</t>
  </si>
  <si>
    <t>Без изменений</t>
  </si>
  <si>
    <t>Динамика</t>
  </si>
  <si>
    <t>Уменьшение</t>
  </si>
  <si>
    <t>Увеличение</t>
  </si>
  <si>
    <t>Иные выплаты персоналу учреждений, за исключением фонда оплаты труда</t>
  </si>
  <si>
    <t>Прочая закупка товаров, работ и услуг для обеспечения государственных (муниципальных нужд)</t>
  </si>
  <si>
    <t>Код главы, Раздел, Подраздел, Целевая статья - ЗАПОЛНЯЮТСЯ ВСЕ НУЛИ!!!</t>
  </si>
  <si>
    <t>Данные проверьте!!! Если есть изменения заполняете согласно техническим паспортам!!!</t>
  </si>
  <si>
    <t>Заполняете согласно вашим данным!!!</t>
  </si>
  <si>
    <t>Процент изменение</t>
  </si>
  <si>
    <t>Без изменения</t>
  </si>
  <si>
    <t>Налоги, пошлины и сборы</t>
  </si>
  <si>
    <t>Иные расходы</t>
  </si>
  <si>
    <t>Наименование услуги</t>
  </si>
  <si>
    <t>Берется код из муниципального задания</t>
  </si>
  <si>
    <t>КЭК</t>
  </si>
  <si>
    <t>Вид расхода</t>
  </si>
  <si>
    <t>Пособия по социальной помощи населению в денежной форме</t>
  </si>
  <si>
    <t>Пенсии, пособия, выплачиваемые работодателями, нанимателями бывшим работникам</t>
  </si>
  <si>
    <t>24 867,79</t>
  </si>
  <si>
    <t>Социальные пособия и компенсации персоналу в денежной форме</t>
  </si>
  <si>
    <t>Другие экономические санкции</t>
  </si>
  <si>
    <t>7 790 039,39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</si>
</sst>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2"/>
      <color theme="1"/>
      <name val="Times New Roman"/>
      <family val="2"/>
      <charset val="204"/>
    </font>
    <font>
      <sz val="9"/>
      <color rgb="FF4A4A4A"/>
      <name val="Arial"/>
      <family val="2"/>
      <charset val="204"/>
    </font>
    <font>
      <sz val="9"/>
      <color rgb="FF313131"/>
      <name val="Arial"/>
      <family val="2"/>
      <charset val="204"/>
    </font>
    <font>
      <b/>
      <sz val="9"/>
      <color rgb="FF31313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4A4A4A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rgb="FFFF0000"/>
      <name val="Times New Roman"/>
      <family val="2"/>
      <charset val="204"/>
    </font>
    <font>
      <sz val="12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5" xfId="0" applyFont="1" applyBorder="1"/>
    <xf numFmtId="0" fontId="2" fillId="0" borderId="7" xfId="0" applyFont="1" applyBorder="1"/>
    <xf numFmtId="0" fontId="6" fillId="0" borderId="10" xfId="0" applyFont="1" applyBorder="1" applyAlignment="1">
      <alignment wrapText="1"/>
    </xf>
    <xf numFmtId="0" fontId="1" fillId="0" borderId="7" xfId="0" applyFont="1" applyBorder="1"/>
    <xf numFmtId="0" fontId="6" fillId="0" borderId="2" xfId="0" applyFont="1" applyBorder="1"/>
    <xf numFmtId="0" fontId="2" fillId="0" borderId="7" xfId="0" applyFont="1" applyBorder="1" applyAlignment="1">
      <alignment wrapText="1"/>
    </xf>
    <xf numFmtId="0" fontId="7" fillId="0" borderId="1" xfId="0" applyFont="1" applyBorder="1"/>
    <xf numFmtId="0" fontId="1" fillId="0" borderId="5" xfId="0" applyFont="1" applyBorder="1"/>
    <xf numFmtId="0" fontId="7" fillId="0" borderId="5" xfId="0" applyFont="1" applyBorder="1"/>
    <xf numFmtId="0" fontId="7" fillId="0" borderId="8" xfId="0" applyFont="1" applyBorder="1"/>
    <xf numFmtId="0" fontId="0" fillId="0" borderId="11" xfId="0" applyBorder="1"/>
    <xf numFmtId="0" fontId="3" fillId="0" borderId="10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" fontId="0" fillId="0" borderId="6" xfId="0" applyNumberFormat="1" applyBorder="1"/>
    <xf numFmtId="0" fontId="0" fillId="0" borderId="6" xfId="0" applyBorder="1"/>
    <xf numFmtId="0" fontId="0" fillId="0" borderId="9" xfId="0" applyBorder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20" xfId="0" applyFont="1" applyBorder="1"/>
    <xf numFmtId="0" fontId="2" fillId="0" borderId="0" xfId="0" applyFont="1"/>
    <xf numFmtId="0" fontId="0" fillId="0" borderId="20" xfId="0" applyBorder="1"/>
    <xf numFmtId="0" fontId="6" fillId="0" borderId="0" xfId="0" applyFont="1" applyAlignment="1">
      <alignment wrapText="1"/>
    </xf>
    <xf numFmtId="0" fontId="6" fillId="0" borderId="20" xfId="0" applyFont="1" applyBorder="1" applyAlignment="1">
      <alignment wrapText="1"/>
    </xf>
    <xf numFmtId="0" fontId="0" fillId="0" borderId="23" xfId="0" applyBorder="1" applyAlignment="1">
      <alignment horizontal="center"/>
    </xf>
    <xf numFmtId="4" fontId="0" fillId="0" borderId="19" xfId="0" applyNumberFormat="1" applyBorder="1"/>
    <xf numFmtId="164" fontId="9" fillId="0" borderId="6" xfId="0" applyNumberFormat="1" applyFont="1" applyBorder="1"/>
    <xf numFmtId="0" fontId="1" fillId="0" borderId="17" xfId="0" applyFont="1" applyBorder="1"/>
    <xf numFmtId="0" fontId="7" fillId="0" borderId="18" xfId="0" applyFont="1" applyBorder="1"/>
    <xf numFmtId="0" fontId="2" fillId="0" borderId="0" xfId="0" applyFont="1" applyAlignment="1">
      <alignment wrapText="1"/>
    </xf>
    <xf numFmtId="0" fontId="0" fillId="0" borderId="10" xfId="0" applyBorder="1"/>
    <xf numFmtId="0" fontId="0" fillId="0" borderId="11" xfId="0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8" fillId="0" borderId="0" xfId="0" applyFont="1"/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164" fontId="0" fillId="0" borderId="4" xfId="0" applyNumberFormat="1" applyBorder="1"/>
    <xf numFmtId="164" fontId="0" fillId="0" borderId="24" xfId="0" applyNumberFormat="1" applyBorder="1"/>
    <xf numFmtId="0" fontId="1" fillId="0" borderId="25" xfId="0" applyFont="1" applyBorder="1"/>
    <xf numFmtId="0" fontId="5" fillId="0" borderId="10" xfId="0" applyFont="1" applyBorder="1" applyAlignment="1">
      <alignment wrapText="1"/>
    </xf>
    <xf numFmtId="4" fontId="0" fillId="0" borderId="0" xfId="0" applyNumberFormat="1"/>
    <xf numFmtId="0" fontId="0" fillId="0" borderId="26" xfId="0" applyBorder="1" applyAlignment="1">
      <alignment horizontal="center" vertical="center"/>
    </xf>
    <xf numFmtId="4" fontId="0" fillId="0" borderId="27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view="pageBreakPreview" zoomScaleNormal="100" zoomScaleSheetLayoutView="100" workbookViewId="0">
      <selection activeCell="F51" sqref="F51"/>
    </sheetView>
  </sheetViews>
  <sheetFormatPr defaultRowHeight="15.75" x14ac:dyDescent="0.25"/>
  <cols>
    <col min="1" max="1" width="56" customWidth="1"/>
    <col min="2" max="2" width="9.625" customWidth="1"/>
    <col min="3" max="3" width="14.125" customWidth="1"/>
    <col min="4" max="4" width="21.125" customWidth="1"/>
    <col min="5" max="5" width="18.25" customWidth="1"/>
    <col min="6" max="6" width="22.875" customWidth="1"/>
  </cols>
  <sheetData>
    <row r="1" spans="1:4" x14ac:dyDescent="0.25">
      <c r="A1" s="2" t="s">
        <v>0</v>
      </c>
      <c r="B1" s="57">
        <v>60.35</v>
      </c>
      <c r="C1" s="58"/>
    </row>
    <row r="2" spans="1:4" x14ac:dyDescent="0.25">
      <c r="A2" s="3" t="s">
        <v>1</v>
      </c>
      <c r="B2" s="59">
        <v>58.1</v>
      </c>
      <c r="C2" s="60"/>
    </row>
    <row r="3" spans="1:4" ht="16.5" thickBot="1" x14ac:dyDescent="0.3">
      <c r="A3" s="4" t="s">
        <v>2</v>
      </c>
      <c r="B3" s="51">
        <v>22957</v>
      </c>
      <c r="C3" s="52"/>
    </row>
    <row r="4" spans="1:4" ht="16.5" thickBot="1" x14ac:dyDescent="0.3">
      <c r="A4" s="21"/>
      <c r="B4" s="22"/>
      <c r="C4" s="22"/>
    </row>
    <row r="5" spans="1:4" ht="16.5" thickBot="1" x14ac:dyDescent="0.3">
      <c r="A5" s="23"/>
      <c r="B5" s="65" t="s">
        <v>45</v>
      </c>
      <c r="C5" s="65"/>
      <c r="D5" s="28" t="s">
        <v>6</v>
      </c>
    </row>
    <row r="6" spans="1:4" x14ac:dyDescent="0.25">
      <c r="A6" s="2" t="s">
        <v>3</v>
      </c>
      <c r="B6" s="57" t="s">
        <v>47</v>
      </c>
      <c r="C6" s="57"/>
      <c r="D6" s="40">
        <v>2.89</v>
      </c>
    </row>
    <row r="7" spans="1:4" x14ac:dyDescent="0.25">
      <c r="A7" s="5" t="s">
        <v>4</v>
      </c>
      <c r="B7" s="53" t="s">
        <v>54</v>
      </c>
      <c r="C7" s="68"/>
      <c r="D7" s="29">
        <v>0</v>
      </c>
    </row>
    <row r="8" spans="1:4" ht="16.5" thickBot="1" x14ac:dyDescent="0.3">
      <c r="A8" s="6" t="s">
        <v>5</v>
      </c>
      <c r="B8" s="51" t="s">
        <v>46</v>
      </c>
      <c r="C8" s="61"/>
      <c r="D8" s="41">
        <v>4.8</v>
      </c>
    </row>
    <row r="9" spans="1:4" ht="16.5" thickBot="1" x14ac:dyDescent="0.3">
      <c r="A9" s="24"/>
      <c r="B9" s="22"/>
      <c r="C9" s="22"/>
    </row>
    <row r="10" spans="1:4" ht="16.5" thickBot="1" x14ac:dyDescent="0.3">
      <c r="A10" s="25"/>
      <c r="B10" s="69" t="s">
        <v>43</v>
      </c>
      <c r="C10" s="70"/>
    </row>
    <row r="11" spans="1:4" ht="37.5" thickBot="1" x14ac:dyDescent="0.3">
      <c r="A11" s="7" t="s">
        <v>7</v>
      </c>
      <c r="B11" s="66" t="s">
        <v>63</v>
      </c>
      <c r="C11" s="67"/>
    </row>
    <row r="12" spans="1:4" ht="16.5" thickBot="1" x14ac:dyDescent="0.3">
      <c r="A12" s="26"/>
      <c r="B12" s="22"/>
      <c r="C12" s="22"/>
    </row>
    <row r="13" spans="1:4" ht="16.5" thickBot="1" x14ac:dyDescent="0.3">
      <c r="A13" s="27"/>
      <c r="B13" s="65" t="s">
        <v>45</v>
      </c>
      <c r="C13" s="65"/>
      <c r="D13" s="28" t="s">
        <v>53</v>
      </c>
    </row>
    <row r="14" spans="1:4" x14ac:dyDescent="0.25">
      <c r="A14" s="2" t="s">
        <v>8</v>
      </c>
      <c r="B14" s="57" t="s">
        <v>46</v>
      </c>
      <c r="C14" s="71"/>
      <c r="D14" s="40">
        <f>(D15+D16)/2</f>
        <v>37.86</v>
      </c>
    </row>
    <row r="15" spans="1:4" x14ac:dyDescent="0.25">
      <c r="A15" s="5" t="s">
        <v>9</v>
      </c>
      <c r="B15" s="53" t="s">
        <v>47</v>
      </c>
      <c r="C15" s="68"/>
      <c r="D15" s="18">
        <v>0.25</v>
      </c>
    </row>
    <row r="16" spans="1:4" x14ac:dyDescent="0.25">
      <c r="A16" s="5" t="s">
        <v>10</v>
      </c>
      <c r="B16" s="53" t="s">
        <v>46</v>
      </c>
      <c r="C16" s="68"/>
      <c r="D16" s="30">
        <v>75.47</v>
      </c>
    </row>
    <row r="17" spans="1:6" x14ac:dyDescent="0.25">
      <c r="A17" s="3" t="s">
        <v>11</v>
      </c>
      <c r="B17" s="53" t="s">
        <v>44</v>
      </c>
      <c r="C17" s="68"/>
      <c r="D17" s="19">
        <v>0</v>
      </c>
    </row>
    <row r="18" spans="1:6" ht="16.5" thickBot="1" x14ac:dyDescent="0.3">
      <c r="A18" s="8" t="s">
        <v>12</v>
      </c>
      <c r="B18" s="51" t="s">
        <v>44</v>
      </c>
      <c r="C18" s="61"/>
      <c r="D18" s="20"/>
    </row>
    <row r="19" spans="1:6" ht="16.5" thickBot="1" x14ac:dyDescent="0.3">
      <c r="B19" s="62" t="s">
        <v>43</v>
      </c>
      <c r="C19" s="62"/>
    </row>
    <row r="20" spans="1:6" x14ac:dyDescent="0.25">
      <c r="A20" s="9" t="s">
        <v>13</v>
      </c>
      <c r="B20" s="63">
        <f>SUM(B21:C24)</f>
        <v>28132042.210000001</v>
      </c>
      <c r="C20" s="64"/>
    </row>
    <row r="21" spans="1:6" x14ac:dyDescent="0.25">
      <c r="A21" s="5" t="s">
        <v>14</v>
      </c>
      <c r="B21" s="53">
        <v>24698496.100000001</v>
      </c>
      <c r="C21" s="54"/>
    </row>
    <row r="22" spans="1:6" x14ac:dyDescent="0.25">
      <c r="A22" s="5" t="s">
        <v>15</v>
      </c>
      <c r="B22" s="53">
        <v>836226.28</v>
      </c>
      <c r="C22" s="54"/>
    </row>
    <row r="23" spans="1:6" x14ac:dyDescent="0.25">
      <c r="A23" s="5" t="s">
        <v>16</v>
      </c>
      <c r="B23" s="53">
        <v>0</v>
      </c>
      <c r="C23" s="54"/>
    </row>
    <row r="24" spans="1:6" ht="30" customHeight="1" thickBot="1" x14ac:dyDescent="0.3">
      <c r="A24" s="10" t="s">
        <v>17</v>
      </c>
      <c r="B24" s="51">
        <v>2597319.83</v>
      </c>
      <c r="C24" s="52"/>
    </row>
    <row r="25" spans="1:6" ht="30" customHeight="1" thickBot="1" x14ac:dyDescent="0.3">
      <c r="A25" s="33"/>
      <c r="B25" s="22"/>
      <c r="C25" s="22"/>
    </row>
    <row r="26" spans="1:6" ht="32.25" customHeight="1" thickBot="1" x14ac:dyDescent="0.3">
      <c r="A26" s="34"/>
      <c r="B26" s="35" t="s">
        <v>59</v>
      </c>
      <c r="C26" s="45" t="s">
        <v>43</v>
      </c>
      <c r="D26" s="72" t="s">
        <v>50</v>
      </c>
      <c r="E26" s="49" t="s">
        <v>60</v>
      </c>
    </row>
    <row r="27" spans="1:6" x14ac:dyDescent="0.25">
      <c r="A27" s="31" t="s">
        <v>18</v>
      </c>
      <c r="B27" s="32">
        <v>210</v>
      </c>
      <c r="C27" s="46">
        <f>15650284.65+4702312.42</f>
        <v>20352597.07</v>
      </c>
      <c r="D27" s="72"/>
      <c r="E27" s="49">
        <v>110</v>
      </c>
      <c r="F27" s="44">
        <f>SUM(C27:C45)</f>
        <v>28182696.670000002</v>
      </c>
    </row>
    <row r="28" spans="1:6" x14ac:dyDescent="0.25">
      <c r="A28" s="31" t="s">
        <v>64</v>
      </c>
      <c r="B28" s="32">
        <v>266</v>
      </c>
      <c r="C28" s="46">
        <v>34133.19</v>
      </c>
      <c r="D28" s="72"/>
      <c r="E28" s="49">
        <v>111</v>
      </c>
      <c r="F28" s="44"/>
    </row>
    <row r="29" spans="1:6" x14ac:dyDescent="0.25">
      <c r="A29" s="31" t="s">
        <v>48</v>
      </c>
      <c r="B29" s="32">
        <v>212</v>
      </c>
      <c r="C29" s="46"/>
      <c r="D29" s="72"/>
      <c r="E29" s="49">
        <v>112</v>
      </c>
      <c r="F29" s="44">
        <v>82467.839999999997</v>
      </c>
    </row>
    <row r="30" spans="1:6" x14ac:dyDescent="0.25">
      <c r="A30" s="31" t="s">
        <v>64</v>
      </c>
      <c r="B30" s="32">
        <v>266</v>
      </c>
      <c r="C30" s="46">
        <v>263777.89</v>
      </c>
      <c r="D30" s="72"/>
      <c r="E30" s="49">
        <v>112</v>
      </c>
      <c r="F30" s="44"/>
    </row>
    <row r="31" spans="1:6" x14ac:dyDescent="0.25">
      <c r="A31" s="12" t="s">
        <v>19</v>
      </c>
      <c r="B31" s="11">
        <v>221</v>
      </c>
      <c r="C31" s="47">
        <v>25264.83</v>
      </c>
      <c r="D31" s="72"/>
      <c r="E31" s="49">
        <v>244</v>
      </c>
      <c r="F31" s="44">
        <f>SUM(F27:F29)</f>
        <v>28265164.510000002</v>
      </c>
    </row>
    <row r="32" spans="1:6" x14ac:dyDescent="0.25">
      <c r="A32" s="13" t="s">
        <v>20</v>
      </c>
      <c r="B32" s="11">
        <v>222</v>
      </c>
      <c r="C32" s="47"/>
      <c r="D32" s="72"/>
      <c r="E32" s="49"/>
    </row>
    <row r="33" spans="1:6" x14ac:dyDescent="0.25">
      <c r="A33" s="13" t="s">
        <v>21</v>
      </c>
      <c r="B33" s="11">
        <v>223</v>
      </c>
      <c r="C33" s="47">
        <v>1561477.59</v>
      </c>
      <c r="D33" s="72"/>
      <c r="E33" s="49">
        <v>244</v>
      </c>
    </row>
    <row r="34" spans="1:6" x14ac:dyDescent="0.25">
      <c r="A34" s="12" t="s">
        <v>22</v>
      </c>
      <c r="B34" s="11">
        <v>224</v>
      </c>
      <c r="C34" s="47"/>
      <c r="D34" s="72"/>
      <c r="E34" s="49"/>
    </row>
    <row r="35" spans="1:6" x14ac:dyDescent="0.25">
      <c r="A35" s="12" t="s">
        <v>23</v>
      </c>
      <c r="B35" s="11">
        <v>225</v>
      </c>
      <c r="C35" s="47">
        <v>400011.81</v>
      </c>
      <c r="D35" s="72"/>
      <c r="E35" s="49">
        <v>244</v>
      </c>
    </row>
    <row r="36" spans="1:6" ht="24.75" x14ac:dyDescent="0.25">
      <c r="A36" s="36" t="s">
        <v>49</v>
      </c>
      <c r="B36" s="11">
        <v>226</v>
      </c>
      <c r="C36" s="47">
        <f>1119994.01</f>
        <v>1119994.01</v>
      </c>
      <c r="D36" s="72"/>
      <c r="E36" s="49">
        <v>244</v>
      </c>
    </row>
    <row r="37" spans="1:6" x14ac:dyDescent="0.25">
      <c r="A37" s="36" t="s">
        <v>61</v>
      </c>
      <c r="B37" s="11">
        <v>262</v>
      </c>
      <c r="C37" s="47"/>
      <c r="D37" s="72"/>
      <c r="E37" s="49"/>
    </row>
    <row r="38" spans="1:6" ht="25.5" customHeight="1" x14ac:dyDescent="0.25">
      <c r="A38" s="36" t="s">
        <v>62</v>
      </c>
      <c r="B38" s="11">
        <v>264</v>
      </c>
      <c r="C38" s="47"/>
      <c r="D38" s="72"/>
      <c r="E38" s="49"/>
    </row>
    <row r="39" spans="1:6" x14ac:dyDescent="0.25">
      <c r="A39" s="36" t="s">
        <v>55</v>
      </c>
      <c r="B39" s="11">
        <v>291</v>
      </c>
      <c r="C39" s="47">
        <v>178885</v>
      </c>
      <c r="D39" s="72"/>
      <c r="E39" s="49">
        <v>851</v>
      </c>
    </row>
    <row r="40" spans="1:6" x14ac:dyDescent="0.25">
      <c r="A40" s="36" t="s">
        <v>55</v>
      </c>
      <c r="B40" s="11">
        <v>291</v>
      </c>
      <c r="C40" s="47">
        <v>13919.28</v>
      </c>
      <c r="D40" s="72"/>
      <c r="E40" s="49">
        <v>853</v>
      </c>
    </row>
    <row r="41" spans="1:6" x14ac:dyDescent="0.25">
      <c r="A41" s="36" t="s">
        <v>65</v>
      </c>
      <c r="B41" s="11">
        <v>295</v>
      </c>
      <c r="C41" s="47">
        <v>841.46</v>
      </c>
      <c r="D41" s="72"/>
      <c r="E41" s="49">
        <v>853</v>
      </c>
    </row>
    <row r="42" spans="1:6" x14ac:dyDescent="0.25">
      <c r="A42" s="36" t="s">
        <v>56</v>
      </c>
      <c r="B42" s="11">
        <v>296</v>
      </c>
      <c r="C42" s="47"/>
      <c r="D42" s="72"/>
      <c r="E42" s="49"/>
    </row>
    <row r="43" spans="1:6" x14ac:dyDescent="0.25">
      <c r="A43" s="12" t="s">
        <v>24</v>
      </c>
      <c r="B43" s="11">
        <v>310</v>
      </c>
      <c r="C43" s="47">
        <v>462063</v>
      </c>
      <c r="D43" s="72"/>
      <c r="E43" s="49">
        <v>244</v>
      </c>
    </row>
    <row r="44" spans="1:6" x14ac:dyDescent="0.25">
      <c r="A44" s="12" t="s">
        <v>25</v>
      </c>
      <c r="B44" s="11"/>
      <c r="C44" s="47"/>
      <c r="D44" s="72"/>
      <c r="E44" s="49"/>
    </row>
    <row r="45" spans="1:6" ht="16.5" thickBot="1" x14ac:dyDescent="0.3">
      <c r="A45" s="8" t="s">
        <v>26</v>
      </c>
      <c r="B45" s="14">
        <v>340</v>
      </c>
      <c r="C45" s="48">
        <f>3204538.79+29015.58+43832+202458+289887.17</f>
        <v>3769731.54</v>
      </c>
      <c r="D45" s="72"/>
      <c r="E45" s="49">
        <v>244</v>
      </c>
    </row>
    <row r="46" spans="1:6" ht="38.25" customHeight="1" thickBot="1" x14ac:dyDescent="0.3">
      <c r="A46" s="42" t="s">
        <v>57</v>
      </c>
      <c r="C46" s="1" t="s">
        <v>28</v>
      </c>
      <c r="D46" s="1" t="s">
        <v>29</v>
      </c>
      <c r="E46" s="17" t="s">
        <v>30</v>
      </c>
    </row>
    <row r="47" spans="1:6" ht="16.5" thickBot="1" x14ac:dyDescent="0.3">
      <c r="A47" s="43" t="s">
        <v>58</v>
      </c>
      <c r="B47" s="15" t="s">
        <v>27</v>
      </c>
      <c r="C47" s="15">
        <v>309</v>
      </c>
      <c r="D47" s="38">
        <v>0</v>
      </c>
      <c r="E47" s="39">
        <v>0</v>
      </c>
      <c r="F47" s="37" t="s">
        <v>52</v>
      </c>
    </row>
    <row r="48" spans="1:6" ht="16.5" thickBot="1" x14ac:dyDescent="0.3">
      <c r="B48" s="50" t="s">
        <v>41</v>
      </c>
      <c r="C48" s="50"/>
      <c r="D48" s="50" t="s">
        <v>42</v>
      </c>
      <c r="E48" s="50"/>
    </row>
    <row r="49" spans="1:6" x14ac:dyDescent="0.25">
      <c r="A49" s="2" t="s">
        <v>31</v>
      </c>
      <c r="B49" s="63">
        <v>6477519.8399999999</v>
      </c>
      <c r="C49" s="63"/>
      <c r="D49" s="63">
        <v>6477519.8399999999</v>
      </c>
      <c r="E49" s="64"/>
    </row>
    <row r="50" spans="1:6" x14ac:dyDescent="0.25">
      <c r="A50" s="5" t="s">
        <v>32</v>
      </c>
      <c r="B50" s="53"/>
      <c r="C50" s="53"/>
      <c r="D50" s="53"/>
      <c r="E50" s="54"/>
    </row>
    <row r="51" spans="1:6" x14ac:dyDescent="0.25">
      <c r="A51" s="5" t="s">
        <v>33</v>
      </c>
      <c r="B51" s="53"/>
      <c r="C51" s="53"/>
      <c r="D51" s="53"/>
      <c r="E51" s="54"/>
    </row>
    <row r="52" spans="1:6" x14ac:dyDescent="0.25">
      <c r="A52" s="3" t="s">
        <v>34</v>
      </c>
      <c r="B52" s="53">
        <v>7388269.7400000002</v>
      </c>
      <c r="C52" s="54"/>
      <c r="D52" s="53" t="s">
        <v>66</v>
      </c>
      <c r="E52" s="54"/>
    </row>
    <row r="53" spans="1:6" x14ac:dyDescent="0.25">
      <c r="A53" s="5" t="s">
        <v>35</v>
      </c>
      <c r="B53" s="53"/>
      <c r="C53" s="53"/>
      <c r="D53" s="53"/>
      <c r="E53" s="54"/>
    </row>
    <row r="54" spans="1:6" x14ac:dyDescent="0.25">
      <c r="A54" s="5" t="s">
        <v>36</v>
      </c>
      <c r="B54" s="53"/>
      <c r="C54" s="53"/>
      <c r="D54" s="53"/>
      <c r="E54" s="54"/>
    </row>
    <row r="55" spans="1:6" x14ac:dyDescent="0.25">
      <c r="A55" s="3" t="s">
        <v>37</v>
      </c>
      <c r="B55" s="55">
        <v>2221.3000000000002</v>
      </c>
      <c r="C55" s="55"/>
      <c r="D55" s="55">
        <v>2221.3000000000002</v>
      </c>
      <c r="E55" s="56"/>
      <c r="F55" s="37" t="s">
        <v>51</v>
      </c>
    </row>
    <row r="56" spans="1:6" x14ac:dyDescent="0.25">
      <c r="A56" s="5" t="s">
        <v>38</v>
      </c>
      <c r="B56" s="53"/>
      <c r="C56" s="53"/>
      <c r="D56" s="53"/>
      <c r="E56" s="54"/>
    </row>
    <row r="57" spans="1:6" ht="16.5" thickBot="1" x14ac:dyDescent="0.3">
      <c r="A57" s="6" t="s">
        <v>39</v>
      </c>
      <c r="B57" s="51"/>
      <c r="C57" s="51"/>
      <c r="D57" s="51"/>
      <c r="E57" s="52"/>
    </row>
    <row r="58" spans="1:6" x14ac:dyDescent="0.25">
      <c r="A58" s="24"/>
      <c r="B58" s="22"/>
      <c r="C58" s="22"/>
      <c r="D58" s="22"/>
      <c r="E58" s="22"/>
    </row>
    <row r="59" spans="1:6" ht="16.5" thickBot="1" x14ac:dyDescent="0.3">
      <c r="B59" s="50" t="s">
        <v>41</v>
      </c>
      <c r="C59" s="50"/>
      <c r="D59" s="50" t="s">
        <v>42</v>
      </c>
      <c r="E59" s="50"/>
    </row>
    <row r="60" spans="1:6" ht="25.5" thickBot="1" x14ac:dyDescent="0.3">
      <c r="A60" s="16" t="s">
        <v>40</v>
      </c>
      <c r="B60" s="66">
        <v>0</v>
      </c>
      <c r="C60" s="66"/>
      <c r="D60" s="66">
        <v>0</v>
      </c>
      <c r="E60" s="67"/>
    </row>
  </sheetData>
  <mergeCells count="46">
    <mergeCell ref="B56:C56"/>
    <mergeCell ref="B57:C57"/>
    <mergeCell ref="B48:C48"/>
    <mergeCell ref="D48:E48"/>
    <mergeCell ref="B49:C49"/>
    <mergeCell ref="B50:C50"/>
    <mergeCell ref="B51:C51"/>
    <mergeCell ref="D60:E60"/>
    <mergeCell ref="B6:C6"/>
    <mergeCell ref="B7:C7"/>
    <mergeCell ref="B8:C8"/>
    <mergeCell ref="B11:C11"/>
    <mergeCell ref="B10:C10"/>
    <mergeCell ref="B14:C14"/>
    <mergeCell ref="B15:C15"/>
    <mergeCell ref="B16:C16"/>
    <mergeCell ref="B17:C17"/>
    <mergeCell ref="B60:C60"/>
    <mergeCell ref="D49:E49"/>
    <mergeCell ref="D50:E50"/>
    <mergeCell ref="D51:E51"/>
    <mergeCell ref="D52:E52"/>
    <mergeCell ref="D53:E53"/>
    <mergeCell ref="B1:C1"/>
    <mergeCell ref="B2:C2"/>
    <mergeCell ref="B18:C18"/>
    <mergeCell ref="B19:C19"/>
    <mergeCell ref="B20:C20"/>
    <mergeCell ref="B5:C5"/>
    <mergeCell ref="B13:C13"/>
    <mergeCell ref="B59:C59"/>
    <mergeCell ref="D59:E59"/>
    <mergeCell ref="B24:C24"/>
    <mergeCell ref="B3:C3"/>
    <mergeCell ref="B21:C21"/>
    <mergeCell ref="B22:C22"/>
    <mergeCell ref="B23:C23"/>
    <mergeCell ref="D54:E54"/>
    <mergeCell ref="D55:E55"/>
    <mergeCell ref="D56:E56"/>
    <mergeCell ref="D57:E57"/>
    <mergeCell ref="B52:C52"/>
    <mergeCell ref="B53:C53"/>
    <mergeCell ref="B54:C54"/>
    <mergeCell ref="B55:C55"/>
    <mergeCell ref="D26:D45"/>
  </mergeCells>
  <pageMargins left="0.9055118110236221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МУ ЦБ ОУ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бухгалтер</dc:creator>
  <cp:lastModifiedBy>1</cp:lastModifiedBy>
  <cp:lastPrinted>2021-03-31T13:24:06Z</cp:lastPrinted>
  <dcterms:created xsi:type="dcterms:W3CDTF">2015-03-19T13:09:08Z</dcterms:created>
  <dcterms:modified xsi:type="dcterms:W3CDTF">2021-03-31T13:24:53Z</dcterms:modified>
</cp:coreProperties>
</file>